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A93137C-822E-4162-9B8E-D6AAF4966EC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SkillProto!$O$1:$O$1158</definedName>
  </definedNames>
  <calcPr calcId="191029"/>
</workbook>
</file>

<file path=xl/calcChain.xml><?xml version="1.0" encoding="utf-8"?>
<calcChain xmlns="http://schemas.openxmlformats.org/spreadsheetml/2006/main">
  <c r="BB496" i="1" l="1"/>
  <c r="BB497" i="1"/>
  <c r="BB498" i="1"/>
  <c r="BB499" i="1"/>
  <c r="BB500" i="1"/>
  <c r="BB495" i="1"/>
  <c r="I1157" i="1"/>
  <c r="C1123" i="1"/>
  <c r="C1122" i="1"/>
  <c r="C1121" i="1"/>
  <c r="C1120" i="1"/>
  <c r="C1119" i="1"/>
  <c r="C1118" i="1"/>
  <c r="C1117" i="1"/>
  <c r="C1116" i="1"/>
  <c r="C1115" i="1"/>
  <c r="C1114" i="1"/>
  <c r="C1113" i="1"/>
  <c r="C1112" i="1"/>
  <c r="C1111" i="1"/>
  <c r="C1110" i="1"/>
  <c r="C1109" i="1"/>
  <c r="C1108" i="1"/>
  <c r="C1107" i="1"/>
  <c r="C1106" i="1"/>
  <c r="C1105" i="1"/>
  <c r="C1133" i="1" s="1"/>
  <c r="C1104" i="1"/>
  <c r="C1132" i="1" s="1"/>
  <c r="C1103" i="1"/>
  <c r="C1131" i="1" s="1"/>
  <c r="C1102" i="1"/>
  <c r="C1130" i="1" s="1"/>
  <c r="C1101" i="1"/>
  <c r="C1129" i="1" s="1"/>
  <c r="C1100" i="1"/>
  <c r="C1128" i="1" s="1"/>
  <c r="C1099" i="1"/>
  <c r="C1127" i="1" s="1"/>
  <c r="C1098" i="1"/>
  <c r="C1126" i="1" s="1"/>
  <c r="C1097" i="1"/>
  <c r="C1125" i="1" s="1"/>
  <c r="C1096" i="1"/>
  <c r="C1124" i="1" s="1"/>
  <c r="AJ708" i="1"/>
  <c r="BB598" i="1"/>
  <c r="BB593" i="1"/>
  <c r="BB584" i="1"/>
  <c r="BB582" i="1"/>
  <c r="G565" i="1"/>
  <c r="G564" i="1"/>
  <c r="G563" i="1"/>
  <c r="BB562" i="1"/>
  <c r="BB561" i="1"/>
  <c r="BB560" i="1"/>
  <c r="BB559" i="1"/>
  <c r="BB558" i="1"/>
  <c r="BB557" i="1"/>
  <c r="BB556" i="1"/>
  <c r="BB555" i="1"/>
  <c r="BB554" i="1"/>
  <c r="BB553" i="1"/>
  <c r="I553" i="1"/>
  <c r="BB552" i="1"/>
  <c r="I552" i="1"/>
  <c r="BB551" i="1"/>
  <c r="I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I518" i="1"/>
  <c r="I524" i="1" s="1"/>
  <c r="I530" i="1" s="1"/>
  <c r="G518" i="1"/>
  <c r="BB517" i="1"/>
  <c r="I517" i="1"/>
  <c r="I523" i="1" s="1"/>
  <c r="I529" i="1" s="1"/>
  <c r="G517" i="1"/>
  <c r="BB516" i="1"/>
  <c r="I516" i="1"/>
  <c r="I522" i="1" s="1"/>
  <c r="I528" i="1" s="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BB440" i="1"/>
  <c r="BB439" i="1"/>
  <c r="BB438" i="1"/>
  <c r="BB437" i="1"/>
  <c r="G437" i="1"/>
  <c r="BB436" i="1"/>
  <c r="G436" i="1"/>
  <c r="BB435" i="1"/>
  <c r="G435" i="1"/>
  <c r="BB434" i="1"/>
  <c r="BB433" i="1"/>
  <c r="BB432" i="1"/>
  <c r="BB431" i="1"/>
  <c r="G431" i="1"/>
  <c r="BB430" i="1"/>
  <c r="G430" i="1"/>
  <c r="BB429" i="1"/>
  <c r="G429" i="1"/>
  <c r="I425" i="1"/>
  <c r="I431" i="1" s="1"/>
  <c r="I437" i="1" s="1"/>
  <c r="G425" i="1"/>
  <c r="I424" i="1"/>
  <c r="I430" i="1" s="1"/>
  <c r="I436" i="1" s="1"/>
  <c r="G424" i="1"/>
  <c r="I423" i="1"/>
  <c r="I429" i="1" s="1"/>
  <c r="I435" i="1" s="1"/>
  <c r="G423" i="1"/>
  <c r="BB422" i="1"/>
  <c r="BB421" i="1"/>
  <c r="BB420" i="1"/>
  <c r="BB419" i="1"/>
  <c r="G419" i="1"/>
  <c r="BB418" i="1"/>
  <c r="G418" i="1"/>
  <c r="BB417"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I394" i="1"/>
  <c r="I401" i="1" s="1"/>
  <c r="I407" i="1" s="1"/>
  <c r="G394" i="1"/>
  <c r="I393" i="1"/>
  <c r="I400" i="1" s="1"/>
  <c r="I406" i="1" s="1"/>
  <c r="G393" i="1"/>
  <c r="I392" i="1"/>
  <c r="I399" i="1" s="1"/>
  <c r="I405" i="1" s="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I370" i="1"/>
  <c r="G370" i="1"/>
  <c r="BB369" i="1"/>
  <c r="I369" i="1"/>
  <c r="G369" i="1"/>
  <c r="BB368" i="1"/>
  <c r="I368" i="1"/>
  <c r="G368" i="1"/>
  <c r="BB367" i="1"/>
  <c r="BB366" i="1"/>
  <c r="BB365" i="1"/>
  <c r="BB364" i="1"/>
  <c r="BB363" i="1"/>
  <c r="BB362" i="1"/>
  <c r="BB361" i="1"/>
  <c r="BB360" i="1"/>
  <c r="BB359" i="1"/>
  <c r="BB358" i="1"/>
  <c r="BB357" i="1"/>
  <c r="BB356" i="1"/>
  <c r="G352" i="1"/>
  <c r="G351" i="1"/>
  <c r="G350" i="1"/>
  <c r="BB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<sst xmlns="http://schemas.openxmlformats.org/spreadsheetml/2006/main" count="6780" uniqueCount="1604">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</sst>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58"/>
  <sheetViews>
    <sheetView showGridLines="0" tabSelected="1" workbookViewId="0">
      <pane xSplit="4" ySplit="5" topLeftCell="AU291" activePane="bottomRight" state="frozen"/>
      <selection pane="topRight"/>
      <selection pane="bottomLeft"/>
      <selection pane="bottomRight" activeCell="A308" sqref="A308:XFD30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2.1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1600</v>
      </c>
      <c r="P4" s="4" t="s">
        <v>75</v>
      </c>
      <c r="Q4" s="4" t="s">
        <v>76</v>
      </c>
      <c r="R4" s="4" t="s">
        <v>77</v>
      </c>
      <c r="S4" s="4" t="s">
        <v>78</v>
      </c>
      <c r="T4" s="4" t="s">
        <v>79</v>
      </c>
      <c r="U4" s="4" t="s">
        <v>80</v>
      </c>
      <c r="V4" s="4" t="s">
        <v>81</v>
      </c>
      <c r="W4" s="4" t="s">
        <v>82</v>
      </c>
      <c r="X4" s="4" t="s">
        <v>83</v>
      </c>
      <c r="Y4" s="4" t="s">
        <v>84</v>
      </c>
      <c r="Z4" s="4" t="s">
        <v>85</v>
      </c>
      <c r="AA4" s="4" t="s">
        <v>86</v>
      </c>
      <c r="AB4" s="4" t="s">
        <v>87</v>
      </c>
      <c r="AC4" s="4" t="s">
        <v>88</v>
      </c>
      <c r="AD4" s="4" t="s">
        <v>89</v>
      </c>
      <c r="AE4" s="4" t="s">
        <v>90</v>
      </c>
      <c r="AF4" s="4" t="s">
        <v>91</v>
      </c>
      <c r="AG4" s="4" t="s">
        <v>92</v>
      </c>
      <c r="AH4" s="4" t="s">
        <v>93</v>
      </c>
      <c r="AI4" s="4" t="s">
        <v>94</v>
      </c>
      <c r="AJ4" s="4" t="s">
        <v>95</v>
      </c>
      <c r="AK4" s="4" t="s">
        <v>96</v>
      </c>
      <c r="AL4" s="4" t="s">
        <v>97</v>
      </c>
      <c r="AM4" s="4" t="s">
        <v>98</v>
      </c>
      <c r="AN4" s="4" t="s">
        <v>99</v>
      </c>
      <c r="AO4" s="4" t="s">
        <v>100</v>
      </c>
      <c r="AP4" s="4" t="s">
        <v>101</v>
      </c>
      <c r="AQ4" s="4" t="s">
        <v>102</v>
      </c>
      <c r="AR4" s="4" t="s">
        <v>103</v>
      </c>
      <c r="AS4" s="4" t="s">
        <v>104</v>
      </c>
      <c r="AT4" s="4" t="s">
        <v>105</v>
      </c>
      <c r="AU4" s="4" t="s">
        <v>106</v>
      </c>
      <c r="AV4" s="4" t="s">
        <v>107</v>
      </c>
      <c r="AW4" s="4" t="s">
        <v>108</v>
      </c>
      <c r="AX4" s="4" t="s">
        <v>109</v>
      </c>
      <c r="AY4" s="4" t="s">
        <v>110</v>
      </c>
      <c r="AZ4" s="4" t="s">
        <v>111</v>
      </c>
      <c r="BA4" s="4" t="s">
        <v>112</v>
      </c>
      <c r="BB4" s="4" t="s">
        <v>113</v>
      </c>
      <c r="BC4" s="4" t="s">
        <v>114</v>
      </c>
      <c r="BD4" s="4" t="s">
        <v>115</v>
      </c>
      <c r="BE4" s="4" t="s">
        <v>116</v>
      </c>
      <c r="BF4" s="4" t="s">
        <v>117</v>
      </c>
      <c r="BG4" s="4" t="s">
        <v>118</v>
      </c>
      <c r="BH4" s="4" t="s">
        <v>119</v>
      </c>
      <c r="BI4" s="4" t="s">
        <v>120</v>
      </c>
      <c r="BJ4" s="4" t="s">
        <v>121</v>
      </c>
      <c r="BK4" s="4" t="s">
        <v>122</v>
      </c>
      <c r="BL4" s="4" t="s">
        <v>123</v>
      </c>
      <c r="BM4" s="4" t="s">
        <v>124</v>
      </c>
      <c r="BN4" s="4" t="s">
        <v>125</v>
      </c>
    </row>
    <row r="5" spans="3:66" ht="20.100000000000001" customHeight="1">
      <c r="C5" s="5" t="s">
        <v>126</v>
      </c>
      <c r="D5" s="5" t="s">
        <v>127</v>
      </c>
      <c r="E5" s="5" t="s">
        <v>126</v>
      </c>
      <c r="F5" s="5" t="s">
        <v>127</v>
      </c>
      <c r="G5" s="5" t="s">
        <v>126</v>
      </c>
      <c r="H5" s="5" t="s">
        <v>126</v>
      </c>
      <c r="I5" s="5" t="s">
        <v>126</v>
      </c>
      <c r="J5" s="5" t="s">
        <v>126</v>
      </c>
      <c r="K5" s="5" t="s">
        <v>126</v>
      </c>
      <c r="L5" s="5" t="s">
        <v>126</v>
      </c>
      <c r="M5" s="5" t="s">
        <v>127</v>
      </c>
      <c r="N5" s="5" t="s">
        <v>126</v>
      </c>
      <c r="O5" s="5" t="s">
        <v>126</v>
      </c>
      <c r="P5" s="5" t="s">
        <v>128</v>
      </c>
      <c r="Q5" s="5" t="s">
        <v>126</v>
      </c>
      <c r="R5" s="5" t="s">
        <v>126</v>
      </c>
      <c r="S5" s="5" t="s">
        <v>126</v>
      </c>
      <c r="T5" s="5" t="s">
        <v>126</v>
      </c>
      <c r="U5" s="5" t="s">
        <v>126</v>
      </c>
      <c r="V5" s="5" t="s">
        <v>126</v>
      </c>
      <c r="W5" s="5" t="s">
        <v>128</v>
      </c>
      <c r="X5" s="5" t="s">
        <v>126</v>
      </c>
      <c r="Y5" s="5" t="s">
        <v>126</v>
      </c>
      <c r="Z5" s="5" t="s">
        <v>126</v>
      </c>
      <c r="AA5" s="5" t="s">
        <v>126</v>
      </c>
      <c r="AB5" s="5" t="s">
        <v>126</v>
      </c>
      <c r="AC5" s="5" t="s">
        <v>126</v>
      </c>
      <c r="AD5" s="5" t="s">
        <v>128</v>
      </c>
      <c r="AE5" s="5" t="s">
        <v>126</v>
      </c>
      <c r="AF5" s="5" t="s">
        <v>129</v>
      </c>
      <c r="AG5" s="5" t="s">
        <v>126</v>
      </c>
      <c r="AH5" s="5" t="s">
        <v>126</v>
      </c>
      <c r="AI5" s="5" t="s">
        <v>126</v>
      </c>
      <c r="AJ5" s="5" t="s">
        <v>128</v>
      </c>
      <c r="AK5" s="5" t="s">
        <v>126</v>
      </c>
      <c r="AL5" s="5" t="s">
        <v>128</v>
      </c>
      <c r="AM5" s="5" t="s">
        <v>128</v>
      </c>
      <c r="AN5" s="5" t="s">
        <v>128</v>
      </c>
      <c r="AO5" s="5" t="s">
        <v>126</v>
      </c>
      <c r="AP5" s="5" t="s">
        <v>128</v>
      </c>
      <c r="AQ5" s="5" t="s">
        <v>128</v>
      </c>
      <c r="AR5" s="5" t="s">
        <v>130</v>
      </c>
      <c r="AS5" s="5" t="s">
        <v>130</v>
      </c>
      <c r="AT5" s="5" t="s">
        <v>127</v>
      </c>
      <c r="AU5" s="5" t="s">
        <v>127</v>
      </c>
      <c r="AV5" s="5" t="s">
        <v>126</v>
      </c>
      <c r="AW5" s="5" t="s">
        <v>130</v>
      </c>
      <c r="AX5" s="5" t="s">
        <v>127</v>
      </c>
      <c r="AY5" s="5" t="s">
        <v>127</v>
      </c>
      <c r="AZ5" s="5" t="s">
        <v>127</v>
      </c>
      <c r="BA5" s="5" t="s">
        <v>126</v>
      </c>
      <c r="BB5" s="5" t="s">
        <v>127</v>
      </c>
      <c r="BC5" s="5" t="s">
        <v>128</v>
      </c>
      <c r="BD5" s="5" t="s">
        <v>126</v>
      </c>
      <c r="BE5" s="5" t="s">
        <v>128</v>
      </c>
      <c r="BF5" s="5" t="s">
        <v>126</v>
      </c>
      <c r="BG5" s="5" t="s">
        <v>128</v>
      </c>
      <c r="BH5" s="5" t="s">
        <v>126</v>
      </c>
      <c r="BI5" s="5" t="s">
        <v>130</v>
      </c>
      <c r="BJ5" s="5" t="s">
        <v>126</v>
      </c>
      <c r="BK5" s="5" t="s">
        <v>126</v>
      </c>
      <c r="BL5" s="5" t="s">
        <v>126</v>
      </c>
      <c r="BM5" s="5" t="s">
        <v>128</v>
      </c>
      <c r="BN5" s="5" t="s">
        <v>126</v>
      </c>
    </row>
    <row r="6" spans="3:66" ht="20.100000000000001" customHeight="1">
      <c r="C6" s="6">
        <v>40000101</v>
      </c>
      <c r="D6" s="7" t="s">
        <v>131</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132</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133</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134</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135</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136</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137</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138</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139</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140</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141</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142</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143</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144</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145</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146</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147</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148</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149</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150</v>
      </c>
      <c r="AT15" s="9" t="s">
        <v>151</v>
      </c>
      <c r="AU15" s="10">
        <v>0</v>
      </c>
      <c r="AV15" s="10">
        <v>0</v>
      </c>
      <c r="AW15" s="10">
        <v>20000001</v>
      </c>
      <c r="AX15" s="1" t="s">
        <v>152</v>
      </c>
      <c r="AY15" s="1">
        <v>0</v>
      </c>
      <c r="AZ15" s="34">
        <v>0</v>
      </c>
      <c r="BA15" s="35">
        <v>0</v>
      </c>
      <c r="BB15" s="36" t="s">
        <v>153</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154</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150</v>
      </c>
      <c r="AT16" s="9" t="s">
        <v>151</v>
      </c>
      <c r="AU16" s="10">
        <v>0</v>
      </c>
      <c r="AV16" s="10">
        <v>0</v>
      </c>
      <c r="AW16" s="10">
        <v>20000001</v>
      </c>
      <c r="AX16" s="1" t="s">
        <v>152</v>
      </c>
      <c r="AY16" s="1">
        <v>0</v>
      </c>
      <c r="AZ16" s="34">
        <v>0</v>
      </c>
      <c r="BA16" s="35">
        <v>0</v>
      </c>
      <c r="BB16" s="36" t="s">
        <v>153</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155</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150</v>
      </c>
      <c r="AT17" s="9" t="s">
        <v>151</v>
      </c>
      <c r="AU17" s="10">
        <v>0</v>
      </c>
      <c r="AV17" s="10">
        <v>0</v>
      </c>
      <c r="AW17" s="10">
        <v>20000001</v>
      </c>
      <c r="AX17" s="1" t="s">
        <v>152</v>
      </c>
      <c r="AY17" s="1">
        <v>0</v>
      </c>
      <c r="AZ17" s="34">
        <v>0</v>
      </c>
      <c r="BA17" s="35">
        <v>0</v>
      </c>
      <c r="BB17" s="36" t="s">
        <v>153</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156</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150</v>
      </c>
      <c r="AT18" s="9" t="s">
        <v>151</v>
      </c>
      <c r="AU18" s="10">
        <v>0</v>
      </c>
      <c r="AV18" s="10">
        <v>0</v>
      </c>
      <c r="AW18" s="10">
        <v>20000001</v>
      </c>
      <c r="AX18" s="1" t="s">
        <v>152</v>
      </c>
      <c r="AY18" s="1">
        <v>0</v>
      </c>
      <c r="AZ18" s="34">
        <v>0</v>
      </c>
      <c r="BA18" s="35">
        <v>0</v>
      </c>
      <c r="BB18" s="36" t="s">
        <v>153</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157</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150</v>
      </c>
      <c r="AT19" s="9" t="s">
        <v>151</v>
      </c>
      <c r="AU19" s="10">
        <v>0</v>
      </c>
      <c r="AV19" s="10">
        <v>0</v>
      </c>
      <c r="AW19" s="10">
        <v>20000001</v>
      </c>
      <c r="AX19" s="1" t="s">
        <v>152</v>
      </c>
      <c r="AY19" s="1">
        <v>0</v>
      </c>
      <c r="AZ19" s="34">
        <v>0</v>
      </c>
      <c r="BA19" s="35">
        <v>0</v>
      </c>
      <c r="BB19" s="36" t="s">
        <v>153</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158</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159</v>
      </c>
      <c r="AG20" s="6">
        <v>2</v>
      </c>
      <c r="AH20" s="6">
        <v>2</v>
      </c>
      <c r="AI20" s="6">
        <v>0</v>
      </c>
      <c r="AJ20" s="6">
        <v>1.5</v>
      </c>
      <c r="AK20" s="11">
        <v>0</v>
      </c>
      <c r="AL20" s="11">
        <v>0</v>
      </c>
      <c r="AM20" s="11">
        <v>0</v>
      </c>
      <c r="AN20" s="11">
        <v>0.5</v>
      </c>
      <c r="AO20" s="11">
        <v>200</v>
      </c>
      <c r="AP20" s="11">
        <v>0.1</v>
      </c>
      <c r="AQ20" s="11">
        <v>50</v>
      </c>
      <c r="AR20" s="6">
        <v>0</v>
      </c>
      <c r="AS20" s="11" t="s">
        <v>150</v>
      </c>
      <c r="AT20" s="12" t="s">
        <v>160</v>
      </c>
      <c r="AU20" s="11" t="s">
        <v>161</v>
      </c>
      <c r="AV20" s="18">
        <v>0</v>
      </c>
      <c r="AW20" s="18">
        <v>60000003</v>
      </c>
      <c r="AX20" s="12" t="s">
        <v>162</v>
      </c>
      <c r="AY20" s="11">
        <v>0</v>
      </c>
      <c r="AZ20" s="13">
        <v>0</v>
      </c>
      <c r="BA20" s="13">
        <v>0</v>
      </c>
      <c r="BB20" s="37" t="s">
        <v>163</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164</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151</v>
      </c>
      <c r="AU21" s="10">
        <v>0</v>
      </c>
      <c r="AV21" s="10">
        <v>0</v>
      </c>
      <c r="AW21" s="10">
        <v>0</v>
      </c>
      <c r="AX21" s="1" t="s">
        <v>152</v>
      </c>
      <c r="AY21" s="1">
        <v>0</v>
      </c>
      <c r="AZ21" s="34">
        <v>0</v>
      </c>
      <c r="BA21" s="35">
        <v>0</v>
      </c>
      <c r="BB21" s="36" t="s">
        <v>153</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165</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151</v>
      </c>
      <c r="AU22" s="10">
        <v>0</v>
      </c>
      <c r="AV22" s="10">
        <v>0</v>
      </c>
      <c r="AW22" s="10">
        <v>0</v>
      </c>
      <c r="AX22" s="1" t="s">
        <v>152</v>
      </c>
      <c r="AY22" s="1">
        <v>0</v>
      </c>
      <c r="AZ22" s="34">
        <v>0</v>
      </c>
      <c r="BA22" s="35">
        <v>0</v>
      </c>
      <c r="BB22" s="36" t="s">
        <v>153</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166</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151</v>
      </c>
      <c r="AU23" s="10">
        <v>0</v>
      </c>
      <c r="AV23" s="10">
        <v>0</v>
      </c>
      <c r="AW23" s="10">
        <v>0</v>
      </c>
      <c r="AX23" s="1" t="s">
        <v>152</v>
      </c>
      <c r="AY23" s="1">
        <v>0</v>
      </c>
      <c r="AZ23" s="34">
        <v>0</v>
      </c>
      <c r="BA23" s="35">
        <v>0</v>
      </c>
      <c r="BB23" s="36" t="s">
        <v>153</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167</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151</v>
      </c>
      <c r="AU24" s="10">
        <v>0</v>
      </c>
      <c r="AV24" s="10">
        <v>0</v>
      </c>
      <c r="AW24" s="10">
        <v>0</v>
      </c>
      <c r="AX24" s="1" t="s">
        <v>152</v>
      </c>
      <c r="AY24" s="1">
        <v>0</v>
      </c>
      <c r="AZ24" s="34">
        <v>0</v>
      </c>
      <c r="BA24" s="35">
        <v>0</v>
      </c>
      <c r="BB24" s="36" t="s">
        <v>153</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168</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151</v>
      </c>
      <c r="AU25" s="10">
        <v>0</v>
      </c>
      <c r="AV25" s="10">
        <v>0</v>
      </c>
      <c r="AW25" s="10">
        <v>0</v>
      </c>
      <c r="AX25" s="1" t="s">
        <v>152</v>
      </c>
      <c r="AY25" s="1">
        <v>0</v>
      </c>
      <c r="AZ25" s="34">
        <v>0</v>
      </c>
      <c r="BA25" s="35">
        <v>0</v>
      </c>
      <c r="BB25" s="36" t="s">
        <v>153</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169</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151</v>
      </c>
      <c r="AU26" s="17">
        <v>0</v>
      </c>
      <c r="AV26" s="17">
        <v>0</v>
      </c>
      <c r="AW26" s="17">
        <v>0</v>
      </c>
      <c r="AX26" s="38" t="s">
        <v>152</v>
      </c>
      <c r="AY26" s="38">
        <v>0</v>
      </c>
      <c r="AZ26" s="39">
        <v>0</v>
      </c>
      <c r="BA26" s="40">
        <v>0</v>
      </c>
      <c r="BB26" s="41" t="s">
        <v>153</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170</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151</v>
      </c>
      <c r="AU27" s="17">
        <v>0</v>
      </c>
      <c r="AV27" s="17">
        <v>0</v>
      </c>
      <c r="AW27" s="17">
        <v>0</v>
      </c>
      <c r="AX27" s="38" t="s">
        <v>152</v>
      </c>
      <c r="AY27" s="38">
        <v>0</v>
      </c>
      <c r="AZ27" s="39">
        <v>0</v>
      </c>
      <c r="BA27" s="40">
        <v>0</v>
      </c>
      <c r="BB27" s="41" t="s">
        <v>153</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171</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151</v>
      </c>
      <c r="AU28" s="17">
        <v>0</v>
      </c>
      <c r="AV28" s="17">
        <v>0</v>
      </c>
      <c r="AW28" s="17">
        <v>0</v>
      </c>
      <c r="AX28" s="38" t="s">
        <v>152</v>
      </c>
      <c r="AY28" s="38">
        <v>0</v>
      </c>
      <c r="AZ28" s="39">
        <v>0</v>
      </c>
      <c r="BA28" s="40">
        <v>0</v>
      </c>
      <c r="BB28" s="41" t="s">
        <v>153</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172</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151</v>
      </c>
      <c r="AU29" s="17">
        <v>0</v>
      </c>
      <c r="AV29" s="17">
        <v>0</v>
      </c>
      <c r="AW29" s="17">
        <v>0</v>
      </c>
      <c r="AX29" s="38" t="s">
        <v>152</v>
      </c>
      <c r="AY29" s="38">
        <v>0</v>
      </c>
      <c r="AZ29" s="39">
        <v>0</v>
      </c>
      <c r="BA29" s="40">
        <v>0</v>
      </c>
      <c r="BB29" s="41" t="s">
        <v>153</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173</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151</v>
      </c>
      <c r="AU30" s="17">
        <v>0</v>
      </c>
      <c r="AV30" s="17">
        <v>0</v>
      </c>
      <c r="AW30" s="17">
        <v>0</v>
      </c>
      <c r="AX30" s="38" t="s">
        <v>152</v>
      </c>
      <c r="AY30" s="38">
        <v>0</v>
      </c>
      <c r="AZ30" s="39">
        <v>0</v>
      </c>
      <c r="BA30" s="40">
        <v>0</v>
      </c>
      <c r="BB30" s="41" t="s">
        <v>153</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174</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0.25</v>
      </c>
      <c r="AO31" s="11">
        <v>3000</v>
      </c>
      <c r="AP31" s="11">
        <v>0.4</v>
      </c>
      <c r="AQ31" s="11">
        <v>0</v>
      </c>
      <c r="AR31" s="6">
        <v>0</v>
      </c>
      <c r="AS31" s="11" t="s">
        <v>150</v>
      </c>
      <c r="AT31" s="12" t="s">
        <v>176</v>
      </c>
      <c r="AU31" s="11" t="s">
        <v>177</v>
      </c>
      <c r="AV31" s="18">
        <v>12000001</v>
      </c>
      <c r="AW31" s="10">
        <v>20100010</v>
      </c>
      <c r="AX31" s="12" t="s">
        <v>152</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178</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175</v>
      </c>
      <c r="AG32" s="6">
        <v>2</v>
      </c>
      <c r="AH32" s="6">
        <v>0</v>
      </c>
      <c r="AI32" s="6">
        <v>0</v>
      </c>
      <c r="AJ32" s="6">
        <v>3</v>
      </c>
      <c r="AK32" s="11">
        <v>0</v>
      </c>
      <c r="AL32" s="11">
        <v>0</v>
      </c>
      <c r="AM32" s="16">
        <v>0</v>
      </c>
      <c r="AN32" s="11">
        <v>0.25</v>
      </c>
      <c r="AO32" s="11">
        <v>3000</v>
      </c>
      <c r="AP32" s="11">
        <v>0.7</v>
      </c>
      <c r="AQ32" s="11">
        <v>0</v>
      </c>
      <c r="AR32" s="6">
        <v>0</v>
      </c>
      <c r="AS32" s="11" t="s">
        <v>150</v>
      </c>
      <c r="AT32" s="12" t="s">
        <v>179</v>
      </c>
      <c r="AU32" s="11" t="s">
        <v>177</v>
      </c>
      <c r="AV32" s="18">
        <v>12000001</v>
      </c>
      <c r="AW32" s="10">
        <v>20100020</v>
      </c>
      <c r="AX32" s="12" t="s">
        <v>152</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180</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175</v>
      </c>
      <c r="AG33" s="6">
        <v>2</v>
      </c>
      <c r="AH33" s="6">
        <v>0</v>
      </c>
      <c r="AI33" s="6">
        <v>0</v>
      </c>
      <c r="AJ33" s="6">
        <v>3</v>
      </c>
      <c r="AK33" s="11">
        <v>0</v>
      </c>
      <c r="AL33" s="11">
        <v>0</v>
      </c>
      <c r="AM33" s="16">
        <v>0</v>
      </c>
      <c r="AN33" s="11">
        <v>0.3</v>
      </c>
      <c r="AO33" s="11">
        <v>3000</v>
      </c>
      <c r="AP33" s="11">
        <v>0.5</v>
      </c>
      <c r="AQ33" s="11">
        <v>0</v>
      </c>
      <c r="AR33" s="6">
        <v>0</v>
      </c>
      <c r="AS33" s="11" t="s">
        <v>150</v>
      </c>
      <c r="AT33" s="12" t="s">
        <v>181</v>
      </c>
      <c r="AU33" s="11" t="s">
        <v>177</v>
      </c>
      <c r="AV33" s="18">
        <v>12000001</v>
      </c>
      <c r="AW33" s="10">
        <v>20100030</v>
      </c>
      <c r="AX33" s="12" t="s">
        <v>152</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182</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150</v>
      </c>
      <c r="AG34" s="6">
        <v>7</v>
      </c>
      <c r="AH34" s="6">
        <v>0</v>
      </c>
      <c r="AI34" s="6">
        <v>0</v>
      </c>
      <c r="AJ34" s="6">
        <v>3</v>
      </c>
      <c r="AK34" s="11">
        <v>0</v>
      </c>
      <c r="AL34" s="11">
        <v>0</v>
      </c>
      <c r="AM34" s="16">
        <v>0</v>
      </c>
      <c r="AN34" s="11">
        <v>0.15</v>
      </c>
      <c r="AO34" s="11">
        <v>3000</v>
      </c>
      <c r="AP34" s="11">
        <v>0.3</v>
      </c>
      <c r="AQ34" s="11">
        <v>0</v>
      </c>
      <c r="AR34" s="6">
        <v>0</v>
      </c>
      <c r="AS34" s="11" t="s">
        <v>150</v>
      </c>
      <c r="AT34" s="12" t="s">
        <v>183</v>
      </c>
      <c r="AU34" s="11" t="s">
        <v>177</v>
      </c>
      <c r="AV34" s="18">
        <v>12000006</v>
      </c>
      <c r="AW34" s="10">
        <v>0</v>
      </c>
      <c r="AX34" s="12" t="s">
        <v>152</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184</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150</v>
      </c>
      <c r="AG35" s="6">
        <v>7</v>
      </c>
      <c r="AH35" s="6">
        <v>0</v>
      </c>
      <c r="AI35" s="6">
        <v>0</v>
      </c>
      <c r="AJ35" s="6">
        <v>3</v>
      </c>
      <c r="AK35" s="11">
        <v>0</v>
      </c>
      <c r="AL35" s="11">
        <v>0</v>
      </c>
      <c r="AM35" s="16">
        <v>0</v>
      </c>
      <c r="AN35" s="11">
        <v>0.15</v>
      </c>
      <c r="AO35" s="11">
        <v>3000</v>
      </c>
      <c r="AP35" s="11">
        <v>0.4</v>
      </c>
      <c r="AQ35" s="11">
        <v>0</v>
      </c>
      <c r="AR35" s="6">
        <v>0</v>
      </c>
      <c r="AS35" s="11" t="s">
        <v>150</v>
      </c>
      <c r="AT35" s="12" t="s">
        <v>185</v>
      </c>
      <c r="AU35" s="11" t="s">
        <v>177</v>
      </c>
      <c r="AV35" s="18">
        <v>12000007</v>
      </c>
      <c r="AW35" s="10">
        <v>0</v>
      </c>
      <c r="AX35" s="12" t="s">
        <v>152</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186</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150</v>
      </c>
      <c r="AG36" s="6">
        <v>7</v>
      </c>
      <c r="AH36" s="6">
        <v>0</v>
      </c>
      <c r="AI36" s="6">
        <v>0</v>
      </c>
      <c r="AJ36" s="6">
        <v>3</v>
      </c>
      <c r="AK36" s="11">
        <v>0</v>
      </c>
      <c r="AL36" s="11">
        <v>0</v>
      </c>
      <c r="AM36" s="16">
        <v>0</v>
      </c>
      <c r="AN36" s="11">
        <v>0.15</v>
      </c>
      <c r="AO36" s="11">
        <v>3000</v>
      </c>
      <c r="AP36" s="11">
        <v>0.6</v>
      </c>
      <c r="AQ36" s="11">
        <v>0</v>
      </c>
      <c r="AR36" s="6">
        <v>0</v>
      </c>
      <c r="AS36" s="11" t="s">
        <v>150</v>
      </c>
      <c r="AT36" s="12" t="s">
        <v>187</v>
      </c>
      <c r="AU36" s="11" t="s">
        <v>177</v>
      </c>
      <c r="AV36" s="18">
        <v>12000008</v>
      </c>
      <c r="AW36" s="10">
        <v>0</v>
      </c>
      <c r="AX36" s="12" t="s">
        <v>152</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188</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150</v>
      </c>
      <c r="AT37" s="12" t="s">
        <v>183</v>
      </c>
      <c r="AU37" s="18" t="s">
        <v>189</v>
      </c>
      <c r="AV37" s="18">
        <v>12000006</v>
      </c>
      <c r="AW37" s="10">
        <v>20100210</v>
      </c>
      <c r="AX37" s="19" t="s">
        <v>190</v>
      </c>
      <c r="AY37" s="19" t="s">
        <v>150</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150</v>
      </c>
      <c r="AT38" s="12" t="s">
        <v>185</v>
      </c>
      <c r="AU38" s="18" t="s">
        <v>189</v>
      </c>
      <c r="AV38" s="18">
        <v>12000006</v>
      </c>
      <c r="AW38" s="10">
        <v>20100210</v>
      </c>
      <c r="AX38" s="19" t="s">
        <v>190</v>
      </c>
      <c r="AY38" s="19" t="s">
        <v>150</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188</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150</v>
      </c>
      <c r="AT39" s="12" t="s">
        <v>183</v>
      </c>
      <c r="AU39" s="18" t="s">
        <v>189</v>
      </c>
      <c r="AV39" s="18">
        <v>12000006</v>
      </c>
      <c r="AW39" s="10">
        <v>20100310</v>
      </c>
      <c r="AX39" s="19" t="s">
        <v>190</v>
      </c>
      <c r="AY39" s="19" t="s">
        <v>150</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188</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150</v>
      </c>
      <c r="AT40" s="12" t="s">
        <v>185</v>
      </c>
      <c r="AU40" s="18" t="s">
        <v>189</v>
      </c>
      <c r="AV40" s="18">
        <v>12000006</v>
      </c>
      <c r="AW40" s="10">
        <v>20100310</v>
      </c>
      <c r="AX40" s="19" t="s">
        <v>190</v>
      </c>
      <c r="AY40" s="19" t="s">
        <v>150</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191</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192</v>
      </c>
      <c r="AU41" s="17">
        <v>0</v>
      </c>
      <c r="AV41" s="17">
        <v>12000001</v>
      </c>
      <c r="AW41" s="17">
        <v>20000002</v>
      </c>
      <c r="AX41" s="42" t="s">
        <v>152</v>
      </c>
      <c r="AY41" s="38">
        <v>0</v>
      </c>
      <c r="AZ41" s="39">
        <v>0</v>
      </c>
      <c r="BA41" s="39">
        <v>0</v>
      </c>
      <c r="BB41" s="41" t="s">
        <v>193</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191</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192</v>
      </c>
      <c r="AU42" s="17">
        <v>0</v>
      </c>
      <c r="AV42" s="17">
        <v>12000001</v>
      </c>
      <c r="AW42" s="17">
        <v>20000002</v>
      </c>
      <c r="AX42" s="42" t="s">
        <v>152</v>
      </c>
      <c r="AY42" s="38">
        <v>0</v>
      </c>
      <c r="AZ42" s="39">
        <v>0</v>
      </c>
      <c r="BA42" s="39">
        <v>0</v>
      </c>
      <c r="BB42" s="41" t="s">
        <v>193</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191</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192</v>
      </c>
      <c r="AU43" s="17">
        <v>0</v>
      </c>
      <c r="AV43" s="17">
        <v>12000001</v>
      </c>
      <c r="AW43" s="17">
        <v>20000002</v>
      </c>
      <c r="AX43" s="42" t="s">
        <v>152</v>
      </c>
      <c r="AY43" s="38">
        <v>0</v>
      </c>
      <c r="AZ43" s="39">
        <v>0</v>
      </c>
      <c r="BA43" s="39">
        <v>0</v>
      </c>
      <c r="BB43" s="41" t="s">
        <v>194</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191</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192</v>
      </c>
      <c r="AU44" s="17">
        <v>0</v>
      </c>
      <c r="AV44" s="17">
        <v>12000001</v>
      </c>
      <c r="AW44" s="17">
        <v>20000002</v>
      </c>
      <c r="AX44" s="42" t="s">
        <v>152</v>
      </c>
      <c r="AY44" s="38">
        <v>0</v>
      </c>
      <c r="AZ44" s="39">
        <v>0</v>
      </c>
      <c r="BA44" s="39">
        <v>0</v>
      </c>
      <c r="BB44" s="41" t="s">
        <v>195</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196</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197</v>
      </c>
      <c r="AG45" s="17">
        <v>2</v>
      </c>
      <c r="AH45" s="30">
        <v>1</v>
      </c>
      <c r="AI45" s="25">
        <v>0</v>
      </c>
      <c r="AJ45" s="16">
        <v>6</v>
      </c>
      <c r="AK45" s="31">
        <v>0</v>
      </c>
      <c r="AL45" s="16">
        <v>0</v>
      </c>
      <c r="AM45" s="16">
        <v>0</v>
      </c>
      <c r="AN45" s="16">
        <v>0.5</v>
      </c>
      <c r="AO45" s="16">
        <v>10000</v>
      </c>
      <c r="AP45" s="16">
        <v>0</v>
      </c>
      <c r="AQ45" s="16">
        <v>0</v>
      </c>
      <c r="AR45" s="25">
        <v>0</v>
      </c>
      <c r="AS45" s="15">
        <v>0</v>
      </c>
      <c r="AT45" s="16" t="s">
        <v>151</v>
      </c>
      <c r="AU45" s="17">
        <v>0</v>
      </c>
      <c r="AV45" s="17">
        <v>0</v>
      </c>
      <c r="AW45" s="17">
        <v>20000003</v>
      </c>
      <c r="AX45" s="42" t="s">
        <v>152</v>
      </c>
      <c r="AY45" s="38">
        <v>0</v>
      </c>
      <c r="AZ45" s="39">
        <v>0</v>
      </c>
      <c r="BA45" s="39">
        <v>0</v>
      </c>
      <c r="BB45" s="41" t="s">
        <v>198</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196</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197</v>
      </c>
      <c r="AG46" s="17">
        <v>2</v>
      </c>
      <c r="AH46" s="30">
        <v>1</v>
      </c>
      <c r="AI46" s="25">
        <v>0</v>
      </c>
      <c r="AJ46" s="16">
        <v>6</v>
      </c>
      <c r="AK46" s="31">
        <v>0</v>
      </c>
      <c r="AL46" s="16">
        <v>0</v>
      </c>
      <c r="AM46" s="16">
        <v>0</v>
      </c>
      <c r="AN46" s="16">
        <v>0.5</v>
      </c>
      <c r="AO46" s="16">
        <v>10000</v>
      </c>
      <c r="AP46" s="16">
        <v>0</v>
      </c>
      <c r="AQ46" s="16">
        <v>0</v>
      </c>
      <c r="AR46" s="25">
        <v>0</v>
      </c>
      <c r="AS46" s="15">
        <v>0</v>
      </c>
      <c r="AT46" s="16" t="s">
        <v>151</v>
      </c>
      <c r="AU46" s="17">
        <v>0</v>
      </c>
      <c r="AV46" s="17">
        <v>0</v>
      </c>
      <c r="AW46" s="17">
        <v>20000003</v>
      </c>
      <c r="AX46" s="42" t="s">
        <v>152</v>
      </c>
      <c r="AY46" s="38">
        <v>0</v>
      </c>
      <c r="AZ46" s="39">
        <v>0</v>
      </c>
      <c r="BA46" s="39">
        <v>0</v>
      </c>
      <c r="BB46" s="41" t="s">
        <v>198</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196</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197</v>
      </c>
      <c r="AG47" s="17">
        <v>2</v>
      </c>
      <c r="AH47" s="30">
        <v>1</v>
      </c>
      <c r="AI47" s="25">
        <v>0</v>
      </c>
      <c r="AJ47" s="16">
        <v>6</v>
      </c>
      <c r="AK47" s="31">
        <v>0</v>
      </c>
      <c r="AL47" s="16">
        <v>0</v>
      </c>
      <c r="AM47" s="16">
        <v>0</v>
      </c>
      <c r="AN47" s="16">
        <v>0.5</v>
      </c>
      <c r="AO47" s="16">
        <v>10000</v>
      </c>
      <c r="AP47" s="16">
        <v>0</v>
      </c>
      <c r="AQ47" s="16">
        <v>0</v>
      </c>
      <c r="AR47" s="25">
        <v>0</v>
      </c>
      <c r="AS47" s="15">
        <v>0</v>
      </c>
      <c r="AT47" s="16" t="s">
        <v>151</v>
      </c>
      <c r="AU47" s="17">
        <v>0</v>
      </c>
      <c r="AV47" s="17">
        <v>0</v>
      </c>
      <c r="AW47" s="17">
        <v>20000003</v>
      </c>
      <c r="AX47" s="42" t="s">
        <v>152</v>
      </c>
      <c r="AY47" s="38">
        <v>0</v>
      </c>
      <c r="AZ47" s="39">
        <v>0</v>
      </c>
      <c r="BA47" s="39">
        <v>0</v>
      </c>
      <c r="BB47" s="41" t="s">
        <v>199</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196</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197</v>
      </c>
      <c r="AG48" s="17">
        <v>2</v>
      </c>
      <c r="AH48" s="30">
        <v>1</v>
      </c>
      <c r="AI48" s="25">
        <v>0</v>
      </c>
      <c r="AJ48" s="16">
        <v>6</v>
      </c>
      <c r="AK48" s="31">
        <v>0</v>
      </c>
      <c r="AL48" s="16">
        <v>0</v>
      </c>
      <c r="AM48" s="16">
        <v>0</v>
      </c>
      <c r="AN48" s="16">
        <v>0.5</v>
      </c>
      <c r="AO48" s="16">
        <v>10000</v>
      </c>
      <c r="AP48" s="16">
        <v>0</v>
      </c>
      <c r="AQ48" s="16">
        <v>0</v>
      </c>
      <c r="AR48" s="25">
        <v>0</v>
      </c>
      <c r="AS48" s="15">
        <v>0</v>
      </c>
      <c r="AT48" s="16" t="s">
        <v>151</v>
      </c>
      <c r="AU48" s="17">
        <v>0</v>
      </c>
      <c r="AV48" s="17">
        <v>0</v>
      </c>
      <c r="AW48" s="17">
        <v>20000003</v>
      </c>
      <c r="AX48" s="42" t="s">
        <v>152</v>
      </c>
      <c r="AY48" s="38">
        <v>0</v>
      </c>
      <c r="AZ48" s="39">
        <v>0</v>
      </c>
      <c r="BA48" s="39">
        <v>0</v>
      </c>
      <c r="BB48" s="41" t="s">
        <v>200</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196</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197</v>
      </c>
      <c r="AG49" s="17">
        <v>2</v>
      </c>
      <c r="AH49" s="30">
        <v>1</v>
      </c>
      <c r="AI49" s="25">
        <v>0</v>
      </c>
      <c r="AJ49" s="16">
        <v>6</v>
      </c>
      <c r="AK49" s="31">
        <v>0</v>
      </c>
      <c r="AL49" s="16">
        <v>0</v>
      </c>
      <c r="AM49" s="16">
        <v>0</v>
      </c>
      <c r="AN49" s="16">
        <v>0.5</v>
      </c>
      <c r="AO49" s="16">
        <v>10000</v>
      </c>
      <c r="AP49" s="16">
        <v>0</v>
      </c>
      <c r="AQ49" s="16">
        <v>0</v>
      </c>
      <c r="AR49" s="25">
        <v>0</v>
      </c>
      <c r="AS49" s="15">
        <v>0</v>
      </c>
      <c r="AT49" s="16" t="s">
        <v>151</v>
      </c>
      <c r="AU49" s="17">
        <v>0</v>
      </c>
      <c r="AV49" s="17">
        <v>0</v>
      </c>
      <c r="AW49" s="17">
        <v>20000003</v>
      </c>
      <c r="AX49" s="42" t="s">
        <v>152</v>
      </c>
      <c r="AY49" s="38">
        <v>0</v>
      </c>
      <c r="AZ49" s="39">
        <v>0</v>
      </c>
      <c r="BA49" s="39">
        <v>0</v>
      </c>
      <c r="BB49" s="41" t="s">
        <v>201</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202</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197</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152</v>
      </c>
      <c r="AY50" s="38">
        <v>0</v>
      </c>
      <c r="AZ50" s="39">
        <v>0</v>
      </c>
      <c r="BA50" s="39">
        <v>0</v>
      </c>
      <c r="BB50" s="41" t="s">
        <v>203</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202</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197</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152</v>
      </c>
      <c r="AY51" s="38">
        <v>0</v>
      </c>
      <c r="AZ51" s="39">
        <v>0</v>
      </c>
      <c r="BA51" s="39">
        <v>0</v>
      </c>
      <c r="BB51" s="41" t="s">
        <v>204</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202</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197</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152</v>
      </c>
      <c r="AY52" s="38">
        <v>0</v>
      </c>
      <c r="AZ52" s="39">
        <v>0</v>
      </c>
      <c r="BA52" s="39">
        <v>0</v>
      </c>
      <c r="BB52" s="41" t="s">
        <v>205</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202</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197</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152</v>
      </c>
      <c r="AY53" s="38">
        <v>0</v>
      </c>
      <c r="AZ53" s="39">
        <v>0</v>
      </c>
      <c r="BA53" s="39">
        <v>0</v>
      </c>
      <c r="BB53" s="41" t="s">
        <v>206</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207</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208</v>
      </c>
      <c r="AG54" s="17">
        <v>0</v>
      </c>
      <c r="AH54" s="30">
        <v>2</v>
      </c>
      <c r="AI54" s="25">
        <v>0</v>
      </c>
      <c r="AJ54" s="16">
        <v>6</v>
      </c>
      <c r="AK54" s="31">
        <v>0</v>
      </c>
      <c r="AL54" s="16">
        <v>0</v>
      </c>
      <c r="AM54" s="16">
        <v>0</v>
      </c>
      <c r="AN54" s="16">
        <v>0.5</v>
      </c>
      <c r="AO54" s="16">
        <v>3000</v>
      </c>
      <c r="AP54" s="16">
        <v>0.5</v>
      </c>
      <c r="AQ54" s="16">
        <v>0</v>
      </c>
      <c r="AR54" s="25">
        <v>0</v>
      </c>
      <c r="AS54" s="15" t="s">
        <v>150</v>
      </c>
      <c r="AT54" s="16" t="s">
        <v>209</v>
      </c>
      <c r="AU54" s="17">
        <v>0</v>
      </c>
      <c r="AV54" s="17">
        <v>12000002</v>
      </c>
      <c r="AW54" s="17">
        <v>20000004</v>
      </c>
      <c r="AX54" s="42" t="s">
        <v>152</v>
      </c>
      <c r="AY54" s="38">
        <v>0</v>
      </c>
      <c r="AZ54" s="39">
        <v>0</v>
      </c>
      <c r="BA54" s="39">
        <v>0</v>
      </c>
      <c r="BB54" s="41" t="s">
        <v>210</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207</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208</v>
      </c>
      <c r="AG55" s="17">
        <v>0</v>
      </c>
      <c r="AH55" s="30">
        <v>2</v>
      </c>
      <c r="AI55" s="25">
        <v>0</v>
      </c>
      <c r="AJ55" s="16">
        <v>6</v>
      </c>
      <c r="AK55" s="31">
        <v>0</v>
      </c>
      <c r="AL55" s="16">
        <v>0</v>
      </c>
      <c r="AM55" s="16">
        <v>0</v>
      </c>
      <c r="AN55" s="16">
        <v>0.5</v>
      </c>
      <c r="AO55" s="16">
        <v>3000</v>
      </c>
      <c r="AP55" s="16">
        <v>0.5</v>
      </c>
      <c r="AQ55" s="16">
        <v>0</v>
      </c>
      <c r="AR55" s="25">
        <v>0</v>
      </c>
      <c r="AS55" s="15" t="s">
        <v>150</v>
      </c>
      <c r="AT55" s="16" t="s">
        <v>209</v>
      </c>
      <c r="AU55" s="17">
        <v>0</v>
      </c>
      <c r="AV55" s="17">
        <v>12000002</v>
      </c>
      <c r="AW55" s="17">
        <v>20000004</v>
      </c>
      <c r="AX55" s="42" t="s">
        <v>152</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207</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208</v>
      </c>
      <c r="AG56" s="17">
        <v>0</v>
      </c>
      <c r="AH56" s="30">
        <v>2</v>
      </c>
      <c r="AI56" s="25">
        <v>0</v>
      </c>
      <c r="AJ56" s="16">
        <v>6</v>
      </c>
      <c r="AK56" s="31">
        <v>0</v>
      </c>
      <c r="AL56" s="16">
        <v>0</v>
      </c>
      <c r="AM56" s="16">
        <v>0</v>
      </c>
      <c r="AN56" s="16">
        <v>0.5</v>
      </c>
      <c r="AO56" s="16">
        <v>3000</v>
      </c>
      <c r="AP56" s="16">
        <v>0.5</v>
      </c>
      <c r="AQ56" s="16">
        <v>0</v>
      </c>
      <c r="AR56" s="25">
        <v>0</v>
      </c>
      <c r="AS56" s="15">
        <v>90000030</v>
      </c>
      <c r="AT56" s="16" t="s">
        <v>209</v>
      </c>
      <c r="AU56" s="17">
        <v>0</v>
      </c>
      <c r="AV56" s="17">
        <v>12000002</v>
      </c>
      <c r="AW56" s="17">
        <v>20000004</v>
      </c>
      <c r="AX56" s="42" t="s">
        <v>152</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207</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208</v>
      </c>
      <c r="AG57" s="17">
        <v>0</v>
      </c>
      <c r="AH57" s="30">
        <v>2</v>
      </c>
      <c r="AI57" s="25">
        <v>0</v>
      </c>
      <c r="AJ57" s="16">
        <v>6</v>
      </c>
      <c r="AK57" s="31">
        <v>0</v>
      </c>
      <c r="AL57" s="16">
        <v>0</v>
      </c>
      <c r="AM57" s="16">
        <v>0</v>
      </c>
      <c r="AN57" s="16">
        <v>0.5</v>
      </c>
      <c r="AO57" s="16">
        <v>3000</v>
      </c>
      <c r="AP57" s="16">
        <v>0.5</v>
      </c>
      <c r="AQ57" s="16">
        <v>0</v>
      </c>
      <c r="AR57" s="25">
        <v>0</v>
      </c>
      <c r="AS57" s="15">
        <v>90000030</v>
      </c>
      <c r="AT57" s="16" t="s">
        <v>209</v>
      </c>
      <c r="AU57" s="17">
        <v>0</v>
      </c>
      <c r="AV57" s="17">
        <v>12000002</v>
      </c>
      <c r="AW57" s="17">
        <v>20000004</v>
      </c>
      <c r="AX57" s="42" t="s">
        <v>152</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213</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150</v>
      </c>
      <c r="AT58" s="16" t="s">
        <v>192</v>
      </c>
      <c r="AU58" s="17">
        <v>0</v>
      </c>
      <c r="AV58" s="17">
        <v>12000001</v>
      </c>
      <c r="AW58" s="17">
        <v>0</v>
      </c>
      <c r="AX58" s="42" t="s">
        <v>152</v>
      </c>
      <c r="AY58" s="38">
        <v>0</v>
      </c>
      <c r="AZ58" s="39">
        <v>0</v>
      </c>
      <c r="BA58" s="39">
        <v>0</v>
      </c>
      <c r="BB58" s="41" t="s">
        <v>214</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213</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150</v>
      </c>
      <c r="AT59" s="16" t="s">
        <v>192</v>
      </c>
      <c r="AU59" s="17">
        <v>0</v>
      </c>
      <c r="AV59" s="17">
        <v>12000001</v>
      </c>
      <c r="AW59" s="17">
        <v>0</v>
      </c>
      <c r="AX59" s="42" t="s">
        <v>152</v>
      </c>
      <c r="AY59" s="38">
        <v>0</v>
      </c>
      <c r="AZ59" s="39">
        <v>0</v>
      </c>
      <c r="BA59" s="39">
        <v>0</v>
      </c>
      <c r="BB59" s="41" t="s">
        <v>214</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213</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150</v>
      </c>
      <c r="AT60" s="16" t="s">
        <v>192</v>
      </c>
      <c r="AU60" s="17">
        <v>0</v>
      </c>
      <c r="AV60" s="17">
        <v>12000001</v>
      </c>
      <c r="AW60" s="17">
        <v>0</v>
      </c>
      <c r="AX60" s="42" t="s">
        <v>152</v>
      </c>
      <c r="AY60" s="38">
        <v>0</v>
      </c>
      <c r="AZ60" s="39">
        <v>0</v>
      </c>
      <c r="BA60" s="39">
        <v>0</v>
      </c>
      <c r="BB60" s="41" t="s">
        <v>215</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213</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150</v>
      </c>
      <c r="AT61" s="16" t="s">
        <v>192</v>
      </c>
      <c r="AU61" s="17">
        <v>0</v>
      </c>
      <c r="AV61" s="17">
        <v>12000001</v>
      </c>
      <c r="AW61" s="17">
        <v>0</v>
      </c>
      <c r="AX61" s="42" t="s">
        <v>152</v>
      </c>
      <c r="AY61" s="38">
        <v>0</v>
      </c>
      <c r="AZ61" s="39">
        <v>0</v>
      </c>
      <c r="BA61" s="39">
        <v>0</v>
      </c>
      <c r="BB61" s="41" t="s">
        <v>216</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217</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218</v>
      </c>
      <c r="AT62" s="16" t="s">
        <v>151</v>
      </c>
      <c r="AU62" s="17">
        <v>0</v>
      </c>
      <c r="AV62" s="17">
        <v>0</v>
      </c>
      <c r="AW62" s="17">
        <v>20000005</v>
      </c>
      <c r="AX62" s="42" t="s">
        <v>152</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217</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218</v>
      </c>
      <c r="AT63" s="16" t="s">
        <v>151</v>
      </c>
      <c r="AU63" s="17">
        <v>0</v>
      </c>
      <c r="AV63" s="17">
        <v>0</v>
      </c>
      <c r="AW63" s="17">
        <v>20000005</v>
      </c>
      <c r="AX63" s="42" t="s">
        <v>152</v>
      </c>
      <c r="AY63" s="38">
        <v>0</v>
      </c>
      <c r="AZ63" s="39">
        <v>0</v>
      </c>
      <c r="BA63" s="39">
        <v>0</v>
      </c>
      <c r="BB63" s="41" t="s">
        <v>219</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217</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220</v>
      </c>
      <c r="AT64" s="16" t="s">
        <v>151</v>
      </c>
      <c r="AU64" s="17">
        <v>0</v>
      </c>
      <c r="AV64" s="17">
        <v>0</v>
      </c>
      <c r="AW64" s="17">
        <v>20000005</v>
      </c>
      <c r="AX64" s="42" t="s">
        <v>152</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217</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222</v>
      </c>
      <c r="AT65" s="16" t="s">
        <v>151</v>
      </c>
      <c r="AU65" s="17">
        <v>0</v>
      </c>
      <c r="AV65" s="17">
        <v>0</v>
      </c>
      <c r="AW65" s="17">
        <v>20000005</v>
      </c>
      <c r="AX65" s="42" t="s">
        <v>152</v>
      </c>
      <c r="AY65" s="38">
        <v>0</v>
      </c>
      <c r="AZ65" s="39">
        <v>0</v>
      </c>
      <c r="BA65" s="39">
        <v>0</v>
      </c>
      <c r="BB65" s="41" t="s">
        <v>223</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224</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151</v>
      </c>
      <c r="AU66" s="17">
        <v>0</v>
      </c>
      <c r="AV66" s="17">
        <v>0</v>
      </c>
      <c r="AW66" s="17">
        <v>20000006</v>
      </c>
      <c r="AX66" s="42" t="s">
        <v>225</v>
      </c>
      <c r="AY66" s="38">
        <v>0</v>
      </c>
      <c r="AZ66" s="39">
        <v>0</v>
      </c>
      <c r="BA66" s="39">
        <v>0</v>
      </c>
      <c r="BB66" s="48" t="s">
        <v>226</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224</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151</v>
      </c>
      <c r="AU67" s="17">
        <v>0</v>
      </c>
      <c r="AV67" s="17">
        <v>0</v>
      </c>
      <c r="AW67" s="17">
        <v>20000006</v>
      </c>
      <c r="AX67" s="42" t="s">
        <v>225</v>
      </c>
      <c r="AY67" s="38">
        <v>0</v>
      </c>
      <c r="AZ67" s="39">
        <v>0</v>
      </c>
      <c r="BA67" s="39">
        <v>0</v>
      </c>
      <c r="BB67" s="48" t="s">
        <v>226</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224</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151</v>
      </c>
      <c r="AU68" s="17">
        <v>0</v>
      </c>
      <c r="AV68" s="17">
        <v>0</v>
      </c>
      <c r="AW68" s="17">
        <v>20000006</v>
      </c>
      <c r="AX68" s="42" t="s">
        <v>225</v>
      </c>
      <c r="AY68" s="38">
        <v>0</v>
      </c>
      <c r="AZ68" s="39">
        <v>0</v>
      </c>
      <c r="BA68" s="39">
        <v>0</v>
      </c>
      <c r="BB68" s="48" t="s">
        <v>227</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224</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151</v>
      </c>
      <c r="AU69" s="17">
        <v>0</v>
      </c>
      <c r="AV69" s="17">
        <v>0</v>
      </c>
      <c r="AW69" s="17">
        <v>20000006</v>
      </c>
      <c r="AX69" s="42" t="s">
        <v>225</v>
      </c>
      <c r="AY69" s="38">
        <v>0</v>
      </c>
      <c r="AZ69" s="39">
        <v>0</v>
      </c>
      <c r="BA69" s="39">
        <v>0</v>
      </c>
      <c r="BB69" s="48" t="s">
        <v>228</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151</v>
      </c>
      <c r="AU70" s="17">
        <v>0</v>
      </c>
      <c r="AV70" s="17">
        <v>0</v>
      </c>
      <c r="AW70" s="17">
        <v>20000007</v>
      </c>
      <c r="AX70" s="42" t="s">
        <v>152</v>
      </c>
      <c r="AY70" s="38">
        <v>0</v>
      </c>
      <c r="AZ70" s="39">
        <v>0</v>
      </c>
      <c r="BA70" s="39">
        <v>0</v>
      </c>
      <c r="BB70" s="41" t="s">
        <v>229</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230</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151</v>
      </c>
      <c r="AU71" s="17">
        <v>0</v>
      </c>
      <c r="AV71" s="17">
        <v>0</v>
      </c>
      <c r="AW71" s="17">
        <v>20000008</v>
      </c>
      <c r="AX71" s="46" t="s">
        <v>190</v>
      </c>
      <c r="AY71" s="38">
        <v>0</v>
      </c>
      <c r="AZ71" s="39">
        <v>0</v>
      </c>
      <c r="BA71" s="39">
        <v>0</v>
      </c>
      <c r="BB71" s="41" t="s">
        <v>231</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230</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151</v>
      </c>
      <c r="AU72" s="17">
        <v>0</v>
      </c>
      <c r="AV72" s="17">
        <v>0</v>
      </c>
      <c r="AW72" s="17">
        <v>20000008</v>
      </c>
      <c r="AX72" s="46" t="s">
        <v>190</v>
      </c>
      <c r="AY72" s="38">
        <v>0</v>
      </c>
      <c r="AZ72" s="39">
        <v>0</v>
      </c>
      <c r="BA72" s="39">
        <v>0</v>
      </c>
      <c r="BB72" s="41" t="s">
        <v>231</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230</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151</v>
      </c>
      <c r="AU73" s="17">
        <v>0</v>
      </c>
      <c r="AV73" s="17">
        <v>0</v>
      </c>
      <c r="AW73" s="17">
        <v>20000008</v>
      </c>
      <c r="AX73" s="46" t="s">
        <v>190</v>
      </c>
      <c r="AY73" s="38">
        <v>0</v>
      </c>
      <c r="AZ73" s="39">
        <v>0</v>
      </c>
      <c r="BA73" s="39">
        <v>0</v>
      </c>
      <c r="BB73" s="41" t="s">
        <v>232</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230</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151</v>
      </c>
      <c r="AU74" s="17">
        <v>0</v>
      </c>
      <c r="AV74" s="17">
        <v>0</v>
      </c>
      <c r="AW74" s="17">
        <v>20000008</v>
      </c>
      <c r="AX74" s="46" t="s">
        <v>190</v>
      </c>
      <c r="AY74" s="38">
        <v>0</v>
      </c>
      <c r="AZ74" s="39">
        <v>0</v>
      </c>
      <c r="BA74" s="39">
        <v>0</v>
      </c>
      <c r="BB74" s="41" t="s">
        <v>233</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188</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150</v>
      </c>
      <c r="AT75" s="46" t="s">
        <v>176</v>
      </c>
      <c r="AU75" s="45" t="s">
        <v>189</v>
      </c>
      <c r="AV75" s="45">
        <v>12000005</v>
      </c>
      <c r="AW75" s="49">
        <v>21000210</v>
      </c>
      <c r="AX75" s="46" t="s">
        <v>190</v>
      </c>
      <c r="AY75" s="46" t="s">
        <v>150</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234</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151</v>
      </c>
      <c r="AU76" s="17">
        <v>0</v>
      </c>
      <c r="AV76" s="17">
        <v>12000003</v>
      </c>
      <c r="AW76" s="17">
        <v>20000007</v>
      </c>
      <c r="AX76" s="42" t="s">
        <v>152</v>
      </c>
      <c r="AY76" s="38">
        <v>0</v>
      </c>
      <c r="AZ76" s="39">
        <v>0</v>
      </c>
      <c r="BA76" s="39">
        <v>0</v>
      </c>
      <c r="BB76" s="41" t="s">
        <v>235</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234</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151</v>
      </c>
      <c r="AU77" s="17">
        <v>0</v>
      </c>
      <c r="AV77" s="17">
        <v>12000003</v>
      </c>
      <c r="AW77" s="17">
        <v>20000007</v>
      </c>
      <c r="AX77" s="42" t="s">
        <v>152</v>
      </c>
      <c r="AY77" s="38">
        <v>0</v>
      </c>
      <c r="AZ77" s="39">
        <v>0</v>
      </c>
      <c r="BA77" s="39">
        <v>0</v>
      </c>
      <c r="BB77" s="41" t="s">
        <v>235</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234</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151</v>
      </c>
      <c r="AU78" s="17">
        <v>0</v>
      </c>
      <c r="AV78" s="17">
        <v>12000003</v>
      </c>
      <c r="AW78" s="17">
        <v>20000007</v>
      </c>
      <c r="AX78" s="42" t="s">
        <v>152</v>
      </c>
      <c r="AY78" s="38">
        <v>0</v>
      </c>
      <c r="AZ78" s="39">
        <v>0</v>
      </c>
      <c r="BA78" s="39">
        <v>0</v>
      </c>
      <c r="BB78" s="41" t="s">
        <v>236</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234</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151</v>
      </c>
      <c r="AU79" s="17">
        <v>0</v>
      </c>
      <c r="AV79" s="17">
        <v>12000003</v>
      </c>
      <c r="AW79" s="17">
        <v>20000007</v>
      </c>
      <c r="AX79" s="42" t="s">
        <v>152</v>
      </c>
      <c r="AY79" s="38">
        <v>0</v>
      </c>
      <c r="AZ79" s="39">
        <v>0</v>
      </c>
      <c r="BA79" s="39">
        <v>0</v>
      </c>
      <c r="BB79" s="41" t="s">
        <v>237</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238</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151</v>
      </c>
      <c r="AU80" s="17">
        <v>0</v>
      </c>
      <c r="AV80" s="17">
        <v>0</v>
      </c>
      <c r="AW80" s="17">
        <v>0</v>
      </c>
      <c r="AX80" s="42" t="s">
        <v>152</v>
      </c>
      <c r="AY80" s="38">
        <v>0</v>
      </c>
      <c r="AZ80" s="39">
        <v>0</v>
      </c>
      <c r="BA80" s="39">
        <v>0</v>
      </c>
      <c r="BB80" s="41" t="s">
        <v>239</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238</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151</v>
      </c>
      <c r="AU81" s="17">
        <v>0</v>
      </c>
      <c r="AV81" s="17">
        <v>0</v>
      </c>
      <c r="AW81" s="17">
        <v>0</v>
      </c>
      <c r="AX81" s="42" t="s">
        <v>152</v>
      </c>
      <c r="AY81" s="38">
        <v>0</v>
      </c>
      <c r="AZ81" s="39">
        <v>0</v>
      </c>
      <c r="BA81" s="39">
        <v>0</v>
      </c>
      <c r="BB81" s="41" t="s">
        <v>239</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238</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151</v>
      </c>
      <c r="AU82" s="17">
        <v>0</v>
      </c>
      <c r="AV82" s="17">
        <v>0</v>
      </c>
      <c r="AW82" s="17">
        <v>0</v>
      </c>
      <c r="AX82" s="42" t="s">
        <v>152</v>
      </c>
      <c r="AY82" s="38">
        <v>0</v>
      </c>
      <c r="AZ82" s="39">
        <v>0</v>
      </c>
      <c r="BA82" s="39">
        <v>0</v>
      </c>
      <c r="BB82" s="41" t="s">
        <v>240</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238</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151</v>
      </c>
      <c r="AU83" s="17">
        <v>0</v>
      </c>
      <c r="AV83" s="17">
        <v>0</v>
      </c>
      <c r="AW83" s="17">
        <v>0</v>
      </c>
      <c r="AX83" s="42" t="s">
        <v>152</v>
      </c>
      <c r="AY83" s="38">
        <v>0</v>
      </c>
      <c r="AZ83" s="39">
        <v>0</v>
      </c>
      <c r="BA83" s="39">
        <v>0</v>
      </c>
      <c r="BB83" s="41" t="s">
        <v>241</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238</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150</v>
      </c>
      <c r="AT84" s="46" t="s">
        <v>151</v>
      </c>
      <c r="AU84" s="45" t="s">
        <v>242</v>
      </c>
      <c r="AV84" s="45">
        <v>0</v>
      </c>
      <c r="AW84" s="45">
        <v>0</v>
      </c>
      <c r="AX84" s="46" t="s">
        <v>152</v>
      </c>
      <c r="AY84" s="46" t="s">
        <v>150</v>
      </c>
      <c r="AZ84" s="45">
        <v>0</v>
      </c>
      <c r="BA84" s="45">
        <v>0</v>
      </c>
      <c r="BB84" s="50" t="s">
        <v>243</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244</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151</v>
      </c>
      <c r="AU85" s="17">
        <v>0</v>
      </c>
      <c r="AV85" s="17">
        <v>0</v>
      </c>
      <c r="AW85" s="17">
        <v>20000009</v>
      </c>
      <c r="AX85" s="42" t="s">
        <v>152</v>
      </c>
      <c r="AY85" s="38">
        <v>0</v>
      </c>
      <c r="AZ85" s="39">
        <v>0</v>
      </c>
      <c r="BA85" s="39">
        <v>0</v>
      </c>
      <c r="BB85" s="41" t="s">
        <v>245</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244</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151</v>
      </c>
      <c r="AU86" s="17">
        <v>0</v>
      </c>
      <c r="AV86" s="17">
        <v>0</v>
      </c>
      <c r="AW86" s="17">
        <v>20000009</v>
      </c>
      <c r="AX86" s="42" t="s">
        <v>152</v>
      </c>
      <c r="AY86" s="38">
        <v>0</v>
      </c>
      <c r="AZ86" s="39">
        <v>0</v>
      </c>
      <c r="BA86" s="39">
        <v>0</v>
      </c>
      <c r="BB86" s="41" t="s">
        <v>245</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244</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151</v>
      </c>
      <c r="AU87" s="17">
        <v>0</v>
      </c>
      <c r="AV87" s="17">
        <v>0</v>
      </c>
      <c r="AW87" s="17">
        <v>20000009</v>
      </c>
      <c r="AX87" s="42" t="s">
        <v>152</v>
      </c>
      <c r="AY87" s="38">
        <v>0</v>
      </c>
      <c r="AZ87" s="39">
        <v>0</v>
      </c>
      <c r="BA87" s="39">
        <v>0</v>
      </c>
      <c r="BB87" s="41" t="s">
        <v>246</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244</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151</v>
      </c>
      <c r="AU88" s="17">
        <v>0</v>
      </c>
      <c r="AV88" s="17">
        <v>0</v>
      </c>
      <c r="AW88" s="17">
        <v>20000009</v>
      </c>
      <c r="AX88" s="42" t="s">
        <v>152</v>
      </c>
      <c r="AY88" s="38">
        <v>0</v>
      </c>
      <c r="AZ88" s="39">
        <v>0</v>
      </c>
      <c r="BA88" s="39">
        <v>0</v>
      </c>
      <c r="BB88" s="41" t="s">
        <v>247</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248</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151</v>
      </c>
      <c r="AU89" s="17">
        <v>0</v>
      </c>
      <c r="AV89" s="17">
        <v>0</v>
      </c>
      <c r="AW89" s="17">
        <v>20000010</v>
      </c>
      <c r="AX89" s="42" t="s">
        <v>225</v>
      </c>
      <c r="AY89" s="38">
        <v>1</v>
      </c>
      <c r="AZ89" s="39">
        <v>0</v>
      </c>
      <c r="BA89" s="39">
        <v>0</v>
      </c>
      <c r="BB89" s="41" t="s">
        <v>249</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248</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151</v>
      </c>
      <c r="AU90" s="17">
        <v>0</v>
      </c>
      <c r="AV90" s="17">
        <v>0</v>
      </c>
      <c r="AW90" s="17">
        <v>20000010</v>
      </c>
      <c r="AX90" s="42" t="s">
        <v>225</v>
      </c>
      <c r="AY90" s="38">
        <v>1</v>
      </c>
      <c r="AZ90" s="39">
        <v>0</v>
      </c>
      <c r="BA90" s="39">
        <v>0</v>
      </c>
      <c r="BB90" s="41" t="s">
        <v>249</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248</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151</v>
      </c>
      <c r="AU91" s="17">
        <v>0</v>
      </c>
      <c r="AV91" s="17">
        <v>0</v>
      </c>
      <c r="AW91" s="17">
        <v>20000010</v>
      </c>
      <c r="AX91" s="42" t="s">
        <v>225</v>
      </c>
      <c r="AY91" s="38">
        <v>1</v>
      </c>
      <c r="AZ91" s="39">
        <v>0</v>
      </c>
      <c r="BA91" s="39">
        <v>0</v>
      </c>
      <c r="BB91" s="41" t="s">
        <v>250</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248</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151</v>
      </c>
      <c r="AU92" s="17">
        <v>0</v>
      </c>
      <c r="AV92" s="17">
        <v>0</v>
      </c>
      <c r="AW92" s="17">
        <v>20000010</v>
      </c>
      <c r="AX92" s="42" t="s">
        <v>225</v>
      </c>
      <c r="AY92" s="38">
        <v>1</v>
      </c>
      <c r="AZ92" s="39">
        <v>0</v>
      </c>
      <c r="BA92" s="39">
        <v>0</v>
      </c>
      <c r="BB92" s="41" t="s">
        <v>251</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252</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253</v>
      </c>
      <c r="AU93" s="45" t="s">
        <v>254</v>
      </c>
      <c r="AV93" s="45">
        <v>10002001</v>
      </c>
      <c r="AW93" s="45">
        <v>21101040</v>
      </c>
      <c r="AX93" s="46" t="s">
        <v>225</v>
      </c>
      <c r="AY93" s="46" t="s">
        <v>255</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256</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151</v>
      </c>
      <c r="AU94" s="17">
        <v>0</v>
      </c>
      <c r="AV94" s="17">
        <v>0</v>
      </c>
      <c r="AW94" s="17">
        <v>20000011</v>
      </c>
      <c r="AX94" s="42" t="s">
        <v>152</v>
      </c>
      <c r="AY94" s="38">
        <v>0</v>
      </c>
      <c r="AZ94" s="39">
        <v>0</v>
      </c>
      <c r="BA94" s="39">
        <v>0</v>
      </c>
      <c r="BB94" s="41" t="s">
        <v>257</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256</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151</v>
      </c>
      <c r="AU95" s="17">
        <v>0</v>
      </c>
      <c r="AV95" s="17">
        <v>0</v>
      </c>
      <c r="AW95" s="17">
        <v>20000011</v>
      </c>
      <c r="AX95" s="42" t="s">
        <v>152</v>
      </c>
      <c r="AY95" s="38">
        <v>0</v>
      </c>
      <c r="AZ95" s="39">
        <v>0</v>
      </c>
      <c r="BA95" s="39">
        <v>0</v>
      </c>
      <c r="BB95" s="41" t="s">
        <v>257</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256</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151</v>
      </c>
      <c r="AU96" s="17">
        <v>0</v>
      </c>
      <c r="AV96" s="17">
        <v>0</v>
      </c>
      <c r="AW96" s="17">
        <v>20000011</v>
      </c>
      <c r="AX96" s="42" t="s">
        <v>152</v>
      </c>
      <c r="AY96" s="38">
        <v>0</v>
      </c>
      <c r="AZ96" s="39">
        <v>0</v>
      </c>
      <c r="BA96" s="39">
        <v>0</v>
      </c>
      <c r="BB96" s="41" t="s">
        <v>258</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256</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151</v>
      </c>
      <c r="AU97" s="17">
        <v>0</v>
      </c>
      <c r="AV97" s="17">
        <v>0</v>
      </c>
      <c r="AW97" s="17">
        <v>20000011</v>
      </c>
      <c r="AX97" s="42" t="s">
        <v>152</v>
      </c>
      <c r="AY97" s="38">
        <v>0</v>
      </c>
      <c r="AZ97" s="39">
        <v>0</v>
      </c>
      <c r="BA97" s="39">
        <v>0</v>
      </c>
      <c r="BB97" s="41" t="s">
        <v>259</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260</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151</v>
      </c>
      <c r="AU98" s="17">
        <v>0</v>
      </c>
      <c r="AV98" s="17">
        <v>0</v>
      </c>
      <c r="AW98" s="17">
        <v>20000001</v>
      </c>
      <c r="AX98" s="42" t="s">
        <v>152</v>
      </c>
      <c r="AY98" s="38">
        <v>0</v>
      </c>
      <c r="AZ98" s="39">
        <v>0</v>
      </c>
      <c r="BA98" s="39">
        <v>0</v>
      </c>
      <c r="BB98" s="48" t="s">
        <v>261</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262</v>
      </c>
      <c r="E99" s="16">
        <v>1</v>
      </c>
      <c r="F99" s="14">
        <v>60090002</v>
      </c>
      <c r="G99" s="16">
        <v>0</v>
      </c>
      <c r="H99" s="17">
        <v>0</v>
      </c>
      <c r="I99" s="16">
        <v>0</v>
      </c>
      <c r="J99" s="16">
        <v>0</v>
      </c>
      <c r="K99" s="17">
        <v>0</v>
      </c>
      <c r="L99" s="17">
        <v>0</v>
      </c>
      <c r="M99" s="16" t="s">
        <v>263</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152</v>
      </c>
      <c r="AY99" s="38">
        <v>0</v>
      </c>
      <c r="AZ99" s="39">
        <v>0</v>
      </c>
      <c r="BA99" s="39">
        <v>0</v>
      </c>
      <c r="BB99" s="48" t="s">
        <v>264</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265</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159</v>
      </c>
      <c r="AG100" s="17">
        <v>0</v>
      </c>
      <c r="AH100" s="30">
        <v>0</v>
      </c>
      <c r="AI100" s="25">
        <v>0</v>
      </c>
      <c r="AJ100" s="16">
        <v>0</v>
      </c>
      <c r="AK100" s="31">
        <v>0</v>
      </c>
      <c r="AL100" s="16">
        <v>0</v>
      </c>
      <c r="AM100" s="16">
        <v>0</v>
      </c>
      <c r="AN100" s="16">
        <v>0</v>
      </c>
      <c r="AO100" s="16">
        <v>3000</v>
      </c>
      <c r="AP100" s="16">
        <v>0.5</v>
      </c>
      <c r="AQ100" s="16">
        <v>0</v>
      </c>
      <c r="AR100" s="25">
        <v>0</v>
      </c>
      <c r="AS100" s="16">
        <v>0</v>
      </c>
      <c r="AT100" s="16" t="s">
        <v>209</v>
      </c>
      <c r="AU100" s="17">
        <v>0</v>
      </c>
      <c r="AV100" s="17">
        <v>12000002</v>
      </c>
      <c r="AW100" s="17">
        <v>20000012</v>
      </c>
      <c r="AX100" s="42" t="s">
        <v>152</v>
      </c>
      <c r="AY100" s="38">
        <v>0</v>
      </c>
      <c r="AZ100" s="39">
        <v>0</v>
      </c>
      <c r="BA100" s="39">
        <v>0</v>
      </c>
      <c r="BB100" s="48" t="s">
        <v>266</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267</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151</v>
      </c>
      <c r="AU101" s="17">
        <v>0</v>
      </c>
      <c r="AV101" s="17">
        <v>0</v>
      </c>
      <c r="AW101" s="17">
        <v>0</v>
      </c>
      <c r="AX101" s="42" t="s">
        <v>152</v>
      </c>
      <c r="AY101" s="38">
        <v>0</v>
      </c>
      <c r="AZ101" s="39">
        <v>0</v>
      </c>
      <c r="BA101" s="39">
        <v>0</v>
      </c>
      <c r="BB101" s="48" t="s">
        <v>268</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269</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151</v>
      </c>
      <c r="AU102" s="17">
        <v>0</v>
      </c>
      <c r="AV102" s="17">
        <v>0</v>
      </c>
      <c r="AW102" s="17">
        <v>0</v>
      </c>
      <c r="AX102" s="42" t="s">
        <v>152</v>
      </c>
      <c r="AY102" s="38">
        <v>0</v>
      </c>
      <c r="AZ102" s="39">
        <v>0</v>
      </c>
      <c r="BA102" s="39">
        <v>0</v>
      </c>
      <c r="BB102" s="48" t="s">
        <v>270</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271</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151</v>
      </c>
      <c r="AU103" s="17">
        <v>0</v>
      </c>
      <c r="AV103" s="17">
        <v>0</v>
      </c>
      <c r="AW103" s="17">
        <v>0</v>
      </c>
      <c r="AX103" s="42" t="s">
        <v>152</v>
      </c>
      <c r="AY103" s="38">
        <v>0</v>
      </c>
      <c r="AZ103" s="39">
        <v>0</v>
      </c>
      <c r="BA103" s="39">
        <v>0</v>
      </c>
      <c r="BB103" s="48" t="s">
        <v>272</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260</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151</v>
      </c>
      <c r="AU104" s="17">
        <v>0</v>
      </c>
      <c r="AV104" s="17">
        <v>0</v>
      </c>
      <c r="AW104" s="17">
        <v>20000001</v>
      </c>
      <c r="AX104" s="42" t="s">
        <v>152</v>
      </c>
      <c r="AY104" s="38">
        <v>0</v>
      </c>
      <c r="AZ104" s="39">
        <v>0</v>
      </c>
      <c r="BA104" s="39">
        <v>0</v>
      </c>
      <c r="BB104" s="48" t="s">
        <v>273</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274</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275</v>
      </c>
      <c r="AT105" s="16" t="s">
        <v>151</v>
      </c>
      <c r="AU105" s="17">
        <v>0</v>
      </c>
      <c r="AV105" s="17">
        <v>0</v>
      </c>
      <c r="AW105" s="17">
        <v>0</v>
      </c>
      <c r="AX105" s="42" t="s">
        <v>152</v>
      </c>
      <c r="AY105" s="38">
        <v>0</v>
      </c>
      <c r="AZ105" s="39">
        <v>0</v>
      </c>
      <c r="BA105" s="39">
        <v>0</v>
      </c>
      <c r="BB105" s="48" t="s">
        <v>276</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277</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197</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151</v>
      </c>
      <c r="AU106" s="17">
        <v>0</v>
      </c>
      <c r="AV106" s="17">
        <v>0</v>
      </c>
      <c r="AW106" s="17">
        <v>20000013</v>
      </c>
      <c r="AX106" s="42" t="s">
        <v>152</v>
      </c>
      <c r="AY106" s="38">
        <v>0</v>
      </c>
      <c r="AZ106" s="39">
        <v>0</v>
      </c>
      <c r="BA106" s="39">
        <v>0</v>
      </c>
      <c r="BB106" s="48" t="s">
        <v>278</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279</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197</v>
      </c>
      <c r="AG107" s="17">
        <v>2</v>
      </c>
      <c r="AH107" s="30">
        <v>1</v>
      </c>
      <c r="AI107" s="25">
        <v>0</v>
      </c>
      <c r="AJ107" s="16">
        <v>1</v>
      </c>
      <c r="AK107" s="31">
        <v>0</v>
      </c>
      <c r="AL107" s="16">
        <v>0</v>
      </c>
      <c r="AM107" s="16">
        <v>0</v>
      </c>
      <c r="AN107" s="16">
        <v>0.5</v>
      </c>
      <c r="AO107" s="16">
        <v>1000</v>
      </c>
      <c r="AP107" s="16">
        <v>0</v>
      </c>
      <c r="AQ107" s="16">
        <v>0</v>
      </c>
      <c r="AR107" s="25">
        <v>0</v>
      </c>
      <c r="AS107" s="16">
        <v>0</v>
      </c>
      <c r="AT107" s="16" t="s">
        <v>151</v>
      </c>
      <c r="AU107" s="17">
        <v>0</v>
      </c>
      <c r="AV107" s="17">
        <v>0</v>
      </c>
      <c r="AW107" s="17">
        <v>20000014</v>
      </c>
      <c r="AX107" s="42" t="s">
        <v>152</v>
      </c>
      <c r="AY107" s="38">
        <v>0</v>
      </c>
      <c r="AZ107" s="39">
        <v>0</v>
      </c>
      <c r="BA107" s="39">
        <v>0</v>
      </c>
      <c r="BB107" s="48" t="s">
        <v>280</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281</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197</v>
      </c>
      <c r="AG108" s="17">
        <v>2</v>
      </c>
      <c r="AH108" s="30">
        <v>1</v>
      </c>
      <c r="AI108" s="25">
        <v>0</v>
      </c>
      <c r="AJ108" s="16">
        <v>1</v>
      </c>
      <c r="AK108" s="31">
        <v>0</v>
      </c>
      <c r="AL108" s="16">
        <v>0</v>
      </c>
      <c r="AM108" s="16">
        <v>0</v>
      </c>
      <c r="AN108" s="16">
        <v>0.5</v>
      </c>
      <c r="AO108" s="16">
        <v>5000</v>
      </c>
      <c r="AP108" s="16">
        <v>0</v>
      </c>
      <c r="AQ108" s="16">
        <v>0</v>
      </c>
      <c r="AR108" s="25">
        <v>0</v>
      </c>
      <c r="AS108" s="15">
        <v>0</v>
      </c>
      <c r="AT108" s="16" t="s">
        <v>151</v>
      </c>
      <c r="AU108" s="17">
        <v>0</v>
      </c>
      <c r="AV108" s="17">
        <v>0</v>
      </c>
      <c r="AW108" s="17">
        <v>20000015</v>
      </c>
      <c r="AX108" s="42" t="s">
        <v>152</v>
      </c>
      <c r="AY108" s="38">
        <v>0</v>
      </c>
      <c r="AZ108" s="39">
        <v>0</v>
      </c>
      <c r="BA108" s="39">
        <v>0</v>
      </c>
      <c r="BB108" s="41" t="s">
        <v>282</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281</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197</v>
      </c>
      <c r="AG109" s="17">
        <v>2</v>
      </c>
      <c r="AH109" s="30">
        <v>1</v>
      </c>
      <c r="AI109" s="25">
        <v>0</v>
      </c>
      <c r="AJ109" s="16">
        <v>1</v>
      </c>
      <c r="AK109" s="31">
        <v>0</v>
      </c>
      <c r="AL109" s="16">
        <v>0</v>
      </c>
      <c r="AM109" s="16">
        <v>0</v>
      </c>
      <c r="AN109" s="16">
        <v>0.5</v>
      </c>
      <c r="AO109" s="16">
        <v>5000</v>
      </c>
      <c r="AP109" s="16">
        <v>0</v>
      </c>
      <c r="AQ109" s="16">
        <v>0</v>
      </c>
      <c r="AR109" s="25">
        <v>0</v>
      </c>
      <c r="AS109" s="15">
        <v>0</v>
      </c>
      <c r="AT109" s="16" t="s">
        <v>151</v>
      </c>
      <c r="AU109" s="17">
        <v>0</v>
      </c>
      <c r="AV109" s="17">
        <v>0</v>
      </c>
      <c r="AW109" s="17">
        <v>20000015</v>
      </c>
      <c r="AX109" s="42" t="s">
        <v>152</v>
      </c>
      <c r="AY109" s="38">
        <v>0</v>
      </c>
      <c r="AZ109" s="39">
        <v>0</v>
      </c>
      <c r="BA109" s="39">
        <v>0</v>
      </c>
      <c r="BB109" s="41" t="s">
        <v>282</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283</v>
      </c>
      <c r="E110" s="16">
        <v>1</v>
      </c>
      <c r="F110" s="14">
        <v>60090002</v>
      </c>
      <c r="G110" s="16">
        <v>0</v>
      </c>
      <c r="H110" s="17">
        <v>0</v>
      </c>
      <c r="I110" s="16">
        <v>0</v>
      </c>
      <c r="J110" s="16">
        <v>0</v>
      </c>
      <c r="K110" s="17">
        <v>0</v>
      </c>
      <c r="L110" s="17">
        <v>0</v>
      </c>
      <c r="M110" s="15" t="s">
        <v>284</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152</v>
      </c>
      <c r="AY110" s="38">
        <v>0</v>
      </c>
      <c r="AZ110" s="39">
        <v>0</v>
      </c>
      <c r="BA110" s="39">
        <v>0</v>
      </c>
      <c r="BB110" s="41" t="s">
        <v>283</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285</v>
      </c>
      <c r="E111" s="16">
        <v>1</v>
      </c>
      <c r="F111" s="14">
        <v>60090002</v>
      </c>
      <c r="G111" s="16">
        <v>0</v>
      </c>
      <c r="H111" s="17">
        <v>0</v>
      </c>
      <c r="I111" s="16">
        <v>0</v>
      </c>
      <c r="J111" s="16">
        <v>0</v>
      </c>
      <c r="K111" s="17">
        <v>0</v>
      </c>
      <c r="L111" s="17">
        <v>0</v>
      </c>
      <c r="M111" s="15" t="s">
        <v>286</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152</v>
      </c>
      <c r="AY111" s="38">
        <v>0</v>
      </c>
      <c r="AZ111" s="39">
        <v>0</v>
      </c>
      <c r="BA111" s="39">
        <v>0</v>
      </c>
      <c r="BB111" s="41" t="s">
        <v>285</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287</v>
      </c>
      <c r="E112" s="16">
        <v>1</v>
      </c>
      <c r="F112" s="14" t="s">
        <v>288</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151</v>
      </c>
      <c r="AU112" s="17">
        <v>0</v>
      </c>
      <c r="AV112" s="17">
        <v>0</v>
      </c>
      <c r="AW112" s="17">
        <v>20000001</v>
      </c>
      <c r="AX112" s="42" t="s">
        <v>152</v>
      </c>
      <c r="AY112" s="38">
        <v>0</v>
      </c>
      <c r="AZ112" s="39">
        <v>0</v>
      </c>
      <c r="BA112" s="39">
        <v>0</v>
      </c>
      <c r="BB112" s="48" t="s">
        <v>289</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290</v>
      </c>
      <c r="E113" s="16">
        <v>1</v>
      </c>
      <c r="F113" s="14" t="s">
        <v>288</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151</v>
      </c>
      <c r="AU113" s="17">
        <v>0</v>
      </c>
      <c r="AV113" s="17">
        <v>0</v>
      </c>
      <c r="AW113" s="17">
        <v>20000001</v>
      </c>
      <c r="AX113" s="42" t="s">
        <v>152</v>
      </c>
      <c r="AY113" s="38">
        <v>0</v>
      </c>
      <c r="AZ113" s="39">
        <v>0</v>
      </c>
      <c r="BA113" s="39">
        <v>0</v>
      </c>
      <c r="BB113" s="48" t="s">
        <v>291</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292</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151</v>
      </c>
      <c r="AU114" s="17">
        <v>0</v>
      </c>
      <c r="AV114" s="17">
        <v>0</v>
      </c>
      <c r="AW114" s="17">
        <v>20000001</v>
      </c>
      <c r="AX114" s="42" t="s">
        <v>152</v>
      </c>
      <c r="AY114" s="38">
        <v>0</v>
      </c>
      <c r="AZ114" s="39">
        <v>0</v>
      </c>
      <c r="BA114" s="39">
        <v>0</v>
      </c>
      <c r="BB114" s="48" t="s">
        <v>293</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294</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295</v>
      </c>
      <c r="AT115" s="16" t="s">
        <v>151</v>
      </c>
      <c r="AU115" s="17">
        <v>0</v>
      </c>
      <c r="AV115" s="17">
        <v>0</v>
      </c>
      <c r="AW115" s="17">
        <v>0</v>
      </c>
      <c r="AX115" s="42" t="s">
        <v>152</v>
      </c>
      <c r="AY115" s="38">
        <v>0</v>
      </c>
      <c r="AZ115" s="39">
        <v>0</v>
      </c>
      <c r="BA115" s="39">
        <v>0</v>
      </c>
      <c r="BB115" s="48" t="s">
        <v>296</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297</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298</v>
      </c>
      <c r="AG116" s="17">
        <v>0</v>
      </c>
      <c r="AH116" s="30">
        <v>0</v>
      </c>
      <c r="AI116" s="25">
        <v>0</v>
      </c>
      <c r="AJ116" s="16">
        <v>0</v>
      </c>
      <c r="AK116" s="31">
        <v>0</v>
      </c>
      <c r="AL116" s="16">
        <v>0</v>
      </c>
      <c r="AM116" s="16">
        <v>0</v>
      </c>
      <c r="AN116" s="16">
        <v>0</v>
      </c>
      <c r="AO116" s="16">
        <v>3000</v>
      </c>
      <c r="AP116" s="16">
        <v>0.5</v>
      </c>
      <c r="AQ116" s="16">
        <v>5</v>
      </c>
      <c r="AR116" s="25">
        <v>0</v>
      </c>
      <c r="AS116" s="15" t="s">
        <v>150</v>
      </c>
      <c r="AT116" s="16" t="s">
        <v>209</v>
      </c>
      <c r="AU116" s="17">
        <v>0</v>
      </c>
      <c r="AV116" s="17">
        <v>12000002</v>
      </c>
      <c r="AW116" s="17">
        <v>20000016</v>
      </c>
      <c r="AX116" s="42" t="s">
        <v>152</v>
      </c>
      <c r="AY116" s="38">
        <v>0</v>
      </c>
      <c r="AZ116" s="39">
        <v>0</v>
      </c>
      <c r="BA116" s="39">
        <v>0</v>
      </c>
      <c r="BB116" s="41" t="s">
        <v>299</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300</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197</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151</v>
      </c>
      <c r="AU117" s="17">
        <v>0</v>
      </c>
      <c r="AV117" s="17">
        <v>0</v>
      </c>
      <c r="AW117" s="17">
        <v>20000017</v>
      </c>
      <c r="AX117" s="42" t="s">
        <v>152</v>
      </c>
      <c r="AY117" s="38">
        <v>0</v>
      </c>
      <c r="AZ117" s="39">
        <v>0</v>
      </c>
      <c r="BA117" s="39">
        <v>0</v>
      </c>
      <c r="BB117" s="48" t="s">
        <v>301</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300</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197</v>
      </c>
      <c r="AG118" s="17">
        <v>2</v>
      </c>
      <c r="AH118" s="30">
        <v>1</v>
      </c>
      <c r="AI118" s="25">
        <v>0</v>
      </c>
      <c r="AJ118" s="16">
        <v>1</v>
      </c>
      <c r="AK118" s="31">
        <v>0</v>
      </c>
      <c r="AL118" s="16">
        <v>0</v>
      </c>
      <c r="AM118" s="16">
        <v>0</v>
      </c>
      <c r="AN118" s="16">
        <v>0.5</v>
      </c>
      <c r="AO118" s="16">
        <v>1000</v>
      </c>
      <c r="AP118" s="16">
        <v>0</v>
      </c>
      <c r="AQ118" s="16">
        <v>0</v>
      </c>
      <c r="AR118" s="25">
        <v>0</v>
      </c>
      <c r="AS118" s="15" t="s">
        <v>302</v>
      </c>
      <c r="AT118" s="16" t="s">
        <v>151</v>
      </c>
      <c r="AU118" s="17">
        <v>0</v>
      </c>
      <c r="AV118" s="17">
        <v>0</v>
      </c>
      <c r="AW118" s="17">
        <v>20000017</v>
      </c>
      <c r="AX118" s="42" t="s">
        <v>152</v>
      </c>
      <c r="AY118" s="38">
        <v>0</v>
      </c>
      <c r="AZ118" s="39">
        <v>0</v>
      </c>
      <c r="BA118" s="39">
        <v>0</v>
      </c>
      <c r="BB118" s="48" t="s">
        <v>303</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304</v>
      </c>
      <c r="E119" s="16">
        <v>1</v>
      </c>
      <c r="F119" s="14">
        <v>60090002</v>
      </c>
      <c r="G119" s="16">
        <v>0</v>
      </c>
      <c r="H119" s="17">
        <v>0</v>
      </c>
      <c r="I119" s="16">
        <v>0</v>
      </c>
      <c r="J119" s="16">
        <v>0</v>
      </c>
      <c r="K119" s="17">
        <v>0</v>
      </c>
      <c r="L119" s="17">
        <v>0</v>
      </c>
      <c r="M119" s="15" t="s">
        <v>305</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152</v>
      </c>
      <c r="AY119" s="38">
        <v>0</v>
      </c>
      <c r="AZ119" s="39">
        <v>0</v>
      </c>
      <c r="BA119" s="39">
        <v>0</v>
      </c>
      <c r="BB119" s="41" t="s">
        <v>304</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306</v>
      </c>
      <c r="E120" s="16">
        <v>1</v>
      </c>
      <c r="F120" s="14" t="s">
        <v>288</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151</v>
      </c>
      <c r="AU120" s="17">
        <v>0</v>
      </c>
      <c r="AV120" s="17">
        <v>0</v>
      </c>
      <c r="AW120" s="17">
        <v>0</v>
      </c>
      <c r="AX120" s="42" t="s">
        <v>152</v>
      </c>
      <c r="AY120" s="38">
        <v>0</v>
      </c>
      <c r="AZ120" s="39">
        <v>0</v>
      </c>
      <c r="BA120" s="39">
        <v>0</v>
      </c>
      <c r="BB120" s="48" t="s">
        <v>272</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307</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151</v>
      </c>
      <c r="AU121" s="17">
        <v>0</v>
      </c>
      <c r="AV121" s="17">
        <v>0</v>
      </c>
      <c r="AW121" s="17">
        <v>0</v>
      </c>
      <c r="AX121" s="42" t="s">
        <v>152</v>
      </c>
      <c r="AY121" s="38">
        <v>0</v>
      </c>
      <c r="AZ121" s="39">
        <v>0</v>
      </c>
      <c r="BA121" s="39">
        <v>0</v>
      </c>
      <c r="BB121" s="48" t="s">
        <v>308</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309</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151</v>
      </c>
      <c r="AU122" s="17">
        <v>0</v>
      </c>
      <c r="AV122" s="17">
        <v>0</v>
      </c>
      <c r="AW122" s="17">
        <v>20000001</v>
      </c>
      <c r="AX122" s="42" t="s">
        <v>152</v>
      </c>
      <c r="AY122" s="38">
        <v>0</v>
      </c>
      <c r="AZ122" s="39">
        <v>0</v>
      </c>
      <c r="BA122" s="39">
        <v>0</v>
      </c>
      <c r="BB122" s="48" t="s">
        <v>310</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265</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159</v>
      </c>
      <c r="AG123" s="17">
        <v>0</v>
      </c>
      <c r="AH123" s="30">
        <v>0</v>
      </c>
      <c r="AI123" s="25">
        <v>0</v>
      </c>
      <c r="AJ123" s="16">
        <v>0</v>
      </c>
      <c r="AK123" s="31">
        <v>0</v>
      </c>
      <c r="AL123" s="16">
        <v>0</v>
      </c>
      <c r="AM123" s="16">
        <v>0</v>
      </c>
      <c r="AN123" s="16">
        <v>0</v>
      </c>
      <c r="AO123" s="16">
        <v>3000</v>
      </c>
      <c r="AP123" s="16">
        <v>0.5</v>
      </c>
      <c r="AQ123" s="16">
        <v>0</v>
      </c>
      <c r="AR123" s="25">
        <v>0</v>
      </c>
      <c r="AS123" s="16">
        <v>0</v>
      </c>
      <c r="AT123" s="16" t="s">
        <v>209</v>
      </c>
      <c r="AU123" s="17">
        <v>0</v>
      </c>
      <c r="AV123" s="17">
        <v>12000002</v>
      </c>
      <c r="AW123" s="17">
        <v>0</v>
      </c>
      <c r="AX123" s="42" t="s">
        <v>152</v>
      </c>
      <c r="AY123" s="38">
        <v>0</v>
      </c>
      <c r="AZ123" s="39">
        <v>0</v>
      </c>
      <c r="BA123" s="39">
        <v>0</v>
      </c>
      <c r="BB123" s="48" t="s">
        <v>311</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312</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313</v>
      </c>
      <c r="AT124" s="16" t="s">
        <v>209</v>
      </c>
      <c r="AU124" s="17">
        <v>0</v>
      </c>
      <c r="AV124" s="17">
        <v>12000001</v>
      </c>
      <c r="AW124" s="17">
        <v>0</v>
      </c>
      <c r="AX124" s="42" t="s">
        <v>152</v>
      </c>
      <c r="AY124" s="38">
        <v>0</v>
      </c>
      <c r="AZ124" s="39">
        <v>0</v>
      </c>
      <c r="BA124" s="39">
        <v>0</v>
      </c>
      <c r="BB124" s="41" t="s">
        <v>314</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315</v>
      </c>
      <c r="E125" s="16">
        <v>1</v>
      </c>
      <c r="F125" s="14" t="s">
        <v>288</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151</v>
      </c>
      <c r="AU125" s="17">
        <v>0</v>
      </c>
      <c r="AV125" s="17">
        <v>0</v>
      </c>
      <c r="AW125" s="17">
        <v>20000001</v>
      </c>
      <c r="AX125" s="42" t="s">
        <v>152</v>
      </c>
      <c r="AY125" s="38">
        <v>0</v>
      </c>
      <c r="AZ125" s="39">
        <v>0</v>
      </c>
      <c r="BA125" s="39">
        <v>0</v>
      </c>
      <c r="BB125" s="48" t="s">
        <v>316</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317</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151</v>
      </c>
      <c r="AU126" s="17">
        <v>0</v>
      </c>
      <c r="AV126" s="17">
        <v>0</v>
      </c>
      <c r="AW126" s="17">
        <v>20000001</v>
      </c>
      <c r="AX126" s="42" t="s">
        <v>152</v>
      </c>
      <c r="AY126" s="38">
        <v>0</v>
      </c>
      <c r="AZ126" s="39">
        <v>0</v>
      </c>
      <c r="BA126" s="39">
        <v>0</v>
      </c>
      <c r="BB126" s="48" t="s">
        <v>318</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309</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151</v>
      </c>
      <c r="AU127" s="17">
        <v>0</v>
      </c>
      <c r="AV127" s="17">
        <v>0</v>
      </c>
      <c r="AW127" s="17">
        <v>20000001</v>
      </c>
      <c r="AX127" s="42" t="s">
        <v>152</v>
      </c>
      <c r="AY127" s="38">
        <v>0</v>
      </c>
      <c r="AZ127" s="39">
        <v>0</v>
      </c>
      <c r="BA127" s="39">
        <v>0</v>
      </c>
      <c r="BB127" s="48" t="s">
        <v>273</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319</v>
      </c>
      <c r="E128" s="16">
        <v>1</v>
      </c>
      <c r="F128" s="14">
        <v>60090002</v>
      </c>
      <c r="G128" s="16">
        <v>0</v>
      </c>
      <c r="H128" s="17">
        <v>0</v>
      </c>
      <c r="I128" s="16">
        <v>0</v>
      </c>
      <c r="J128" s="16">
        <v>0</v>
      </c>
      <c r="K128" s="17">
        <v>0</v>
      </c>
      <c r="L128" s="17">
        <v>0</v>
      </c>
      <c r="M128" s="15" t="s">
        <v>320</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152</v>
      </c>
      <c r="AY128" s="38">
        <v>0</v>
      </c>
      <c r="AZ128" s="39">
        <v>0</v>
      </c>
      <c r="BA128" s="39">
        <v>0</v>
      </c>
      <c r="BB128" s="48" t="s">
        <v>264</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321</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151</v>
      </c>
      <c r="AU129" s="10">
        <v>0</v>
      </c>
      <c r="AV129" s="10">
        <v>0</v>
      </c>
      <c r="AW129" s="10">
        <v>0</v>
      </c>
      <c r="AX129" s="19" t="s">
        <v>152</v>
      </c>
      <c r="AY129" s="1">
        <v>0</v>
      </c>
      <c r="AZ129" s="34">
        <v>0</v>
      </c>
      <c r="BA129" s="34">
        <v>0</v>
      </c>
      <c r="BB129" s="36" t="s">
        <v>322</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321</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151</v>
      </c>
      <c r="AU130" s="10">
        <v>0</v>
      </c>
      <c r="AV130" s="10">
        <v>0</v>
      </c>
      <c r="AW130" s="10">
        <v>0</v>
      </c>
      <c r="AX130" s="19" t="s">
        <v>152</v>
      </c>
      <c r="AY130" s="1">
        <v>0</v>
      </c>
      <c r="AZ130" s="34">
        <v>0</v>
      </c>
      <c r="BA130" s="34">
        <v>0</v>
      </c>
      <c r="BB130" s="36" t="s">
        <v>323</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321</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151</v>
      </c>
      <c r="AU131" s="10">
        <v>0</v>
      </c>
      <c r="AV131" s="10">
        <v>0</v>
      </c>
      <c r="AW131" s="10">
        <v>0</v>
      </c>
      <c r="AX131" s="19" t="s">
        <v>152</v>
      </c>
      <c r="AY131" s="1">
        <v>0</v>
      </c>
      <c r="AZ131" s="34">
        <v>0</v>
      </c>
      <c r="BA131" s="34">
        <v>0</v>
      </c>
      <c r="BB131" s="36" t="s">
        <v>324</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321</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151</v>
      </c>
      <c r="AU132" s="10">
        <v>0</v>
      </c>
      <c r="AV132" s="10">
        <v>0</v>
      </c>
      <c r="AW132" s="10">
        <v>0</v>
      </c>
      <c r="AX132" s="19" t="s">
        <v>152</v>
      </c>
      <c r="AY132" s="1">
        <v>0</v>
      </c>
      <c r="AZ132" s="34">
        <v>0</v>
      </c>
      <c r="BA132" s="34">
        <v>0</v>
      </c>
      <c r="BB132" s="36" t="s">
        <v>325</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326</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151</v>
      </c>
      <c r="AU133" s="10">
        <v>0</v>
      </c>
      <c r="AV133" s="10">
        <v>0</v>
      </c>
      <c r="AW133" s="10">
        <v>0</v>
      </c>
      <c r="AX133" s="19" t="s">
        <v>152</v>
      </c>
      <c r="AY133" s="1">
        <v>0</v>
      </c>
      <c r="AZ133" s="34">
        <v>0</v>
      </c>
      <c r="BA133" s="34">
        <v>0</v>
      </c>
      <c r="BB133" s="36" t="s">
        <v>327</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326</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151</v>
      </c>
      <c r="AU134" s="10">
        <v>0</v>
      </c>
      <c r="AV134" s="10">
        <v>0</v>
      </c>
      <c r="AW134" s="10">
        <v>0</v>
      </c>
      <c r="AX134" s="19" t="s">
        <v>152</v>
      </c>
      <c r="AY134" s="1">
        <v>0</v>
      </c>
      <c r="AZ134" s="34">
        <v>0</v>
      </c>
      <c r="BA134" s="34">
        <v>0</v>
      </c>
      <c r="BB134" s="36" t="s">
        <v>328</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329</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151</v>
      </c>
      <c r="AU135" s="10">
        <v>0</v>
      </c>
      <c r="AV135" s="10">
        <v>0</v>
      </c>
      <c r="AW135" s="10">
        <v>0</v>
      </c>
      <c r="AX135" s="19" t="s">
        <v>152</v>
      </c>
      <c r="AY135" s="1">
        <v>0</v>
      </c>
      <c r="AZ135" s="34">
        <v>0</v>
      </c>
      <c r="BA135" s="34">
        <v>0</v>
      </c>
      <c r="BB135" s="36" t="s">
        <v>330</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329</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151</v>
      </c>
      <c r="AU136" s="10">
        <v>0</v>
      </c>
      <c r="AV136" s="10">
        <v>0</v>
      </c>
      <c r="AW136" s="10">
        <v>0</v>
      </c>
      <c r="AX136" s="19" t="s">
        <v>152</v>
      </c>
      <c r="AY136" s="1">
        <v>0</v>
      </c>
      <c r="AZ136" s="34">
        <v>0</v>
      </c>
      <c r="BA136" s="34">
        <v>0</v>
      </c>
      <c r="BB136" s="36" t="s">
        <v>331</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332</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151</v>
      </c>
      <c r="AU137" s="10">
        <v>0</v>
      </c>
      <c r="AV137" s="10">
        <v>0</v>
      </c>
      <c r="AW137" s="10">
        <v>0</v>
      </c>
      <c r="AX137" s="19" t="s">
        <v>152</v>
      </c>
      <c r="AY137" s="1">
        <v>0</v>
      </c>
      <c r="AZ137" s="34">
        <v>0</v>
      </c>
      <c r="BA137" s="34">
        <v>0</v>
      </c>
      <c r="BB137" s="36" t="s">
        <v>333</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334</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151</v>
      </c>
      <c r="AU138" s="10">
        <v>0</v>
      </c>
      <c r="AV138" s="10">
        <v>0</v>
      </c>
      <c r="AW138" s="10">
        <v>0</v>
      </c>
      <c r="AX138" s="19" t="s">
        <v>152</v>
      </c>
      <c r="AY138" s="1">
        <v>0</v>
      </c>
      <c r="AZ138" s="34">
        <v>0</v>
      </c>
      <c r="BA138" s="34">
        <v>0</v>
      </c>
      <c r="BB138" s="36" t="s">
        <v>335</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336</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151</v>
      </c>
      <c r="AU139" s="10">
        <v>0</v>
      </c>
      <c r="AV139" s="10">
        <v>0</v>
      </c>
      <c r="AW139" s="10">
        <v>20000001</v>
      </c>
      <c r="AX139" s="19" t="s">
        <v>152</v>
      </c>
      <c r="AY139" s="1">
        <v>0</v>
      </c>
      <c r="AZ139" s="34">
        <v>0</v>
      </c>
      <c r="BA139" s="34">
        <v>0</v>
      </c>
      <c r="BB139" s="36" t="s">
        <v>337</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338</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151</v>
      </c>
      <c r="AU140" s="10">
        <v>0</v>
      </c>
      <c r="AV140" s="10">
        <v>0</v>
      </c>
      <c r="AW140" s="10">
        <v>0</v>
      </c>
      <c r="AX140" s="12" t="s">
        <v>339</v>
      </c>
      <c r="AY140" s="9" t="s">
        <v>340</v>
      </c>
      <c r="AZ140" s="34">
        <v>0</v>
      </c>
      <c r="BA140" s="34">
        <v>0</v>
      </c>
      <c r="BB140" s="36" t="s">
        <v>341</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342</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343</v>
      </c>
      <c r="AG141" s="10">
        <v>1</v>
      </c>
      <c r="AH141" s="28">
        <v>1</v>
      </c>
      <c r="AI141" s="6">
        <v>0</v>
      </c>
      <c r="AJ141" s="9">
        <v>2</v>
      </c>
      <c r="AK141" s="29">
        <v>0</v>
      </c>
      <c r="AL141" s="9">
        <v>0</v>
      </c>
      <c r="AM141" s="9">
        <v>0</v>
      </c>
      <c r="AN141" s="9">
        <v>0.5</v>
      </c>
      <c r="AO141" s="9">
        <v>2500</v>
      </c>
      <c r="AP141" s="9">
        <v>3</v>
      </c>
      <c r="AQ141" s="9">
        <v>0</v>
      </c>
      <c r="AR141" s="6">
        <v>0</v>
      </c>
      <c r="AS141" s="32" t="s">
        <v>344</v>
      </c>
      <c r="AT141" s="9" t="s">
        <v>151</v>
      </c>
      <c r="AU141" s="10">
        <v>0</v>
      </c>
      <c r="AV141" s="10">
        <v>0</v>
      </c>
      <c r="AW141" s="10">
        <v>20000018</v>
      </c>
      <c r="AX141" s="19" t="s">
        <v>152</v>
      </c>
      <c r="AY141" s="9">
        <v>0</v>
      </c>
      <c r="AZ141" s="34">
        <v>0</v>
      </c>
      <c r="BA141" s="34">
        <v>0</v>
      </c>
      <c r="BB141" s="36" t="s">
        <v>345</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346</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347</v>
      </c>
      <c r="AG142" s="10">
        <v>0</v>
      </c>
      <c r="AH142" s="28">
        <v>0</v>
      </c>
      <c r="AI142" s="6">
        <v>0</v>
      </c>
      <c r="AJ142" s="9">
        <v>0</v>
      </c>
      <c r="AK142" s="29">
        <v>0</v>
      </c>
      <c r="AL142" s="9">
        <v>0</v>
      </c>
      <c r="AM142" s="9">
        <v>0</v>
      </c>
      <c r="AN142" s="9">
        <v>0.5</v>
      </c>
      <c r="AO142" s="9">
        <v>2000</v>
      </c>
      <c r="AP142" s="9">
        <v>0</v>
      </c>
      <c r="AQ142" s="9">
        <v>0</v>
      </c>
      <c r="AR142" s="6">
        <v>0</v>
      </c>
      <c r="AS142" s="9">
        <v>82000201</v>
      </c>
      <c r="AT142" s="9" t="s">
        <v>348</v>
      </c>
      <c r="AU142" s="10">
        <v>0</v>
      </c>
      <c r="AV142" s="10">
        <v>0</v>
      </c>
      <c r="AW142" s="10">
        <v>0</v>
      </c>
      <c r="AX142" s="19" t="s">
        <v>152</v>
      </c>
      <c r="AY142" s="9">
        <v>0</v>
      </c>
      <c r="AZ142" s="34">
        <v>0</v>
      </c>
      <c r="BA142" s="34">
        <v>0</v>
      </c>
      <c r="BB142" s="36" t="s">
        <v>349</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350</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151</v>
      </c>
      <c r="AU143" s="10">
        <v>0</v>
      </c>
      <c r="AV143" s="10">
        <v>0</v>
      </c>
      <c r="AW143" s="10">
        <v>0</v>
      </c>
      <c r="AX143" s="12" t="s">
        <v>339</v>
      </c>
      <c r="AY143" s="9" t="s">
        <v>351</v>
      </c>
      <c r="AZ143" s="34">
        <v>0</v>
      </c>
      <c r="BA143" s="34">
        <v>0</v>
      </c>
      <c r="BB143" s="36" t="s">
        <v>352</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353</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347</v>
      </c>
      <c r="AG144" s="10">
        <v>1</v>
      </c>
      <c r="AH144" s="28">
        <v>1</v>
      </c>
      <c r="AI144" s="6">
        <v>0</v>
      </c>
      <c r="AJ144" s="9">
        <v>2</v>
      </c>
      <c r="AK144" s="29">
        <v>0</v>
      </c>
      <c r="AL144" s="9">
        <v>0</v>
      </c>
      <c r="AM144" s="9">
        <v>0</v>
      </c>
      <c r="AN144" s="9">
        <v>0.5</v>
      </c>
      <c r="AO144" s="9">
        <v>3200</v>
      </c>
      <c r="AP144" s="9">
        <v>0</v>
      </c>
      <c r="AQ144" s="9">
        <v>0</v>
      </c>
      <c r="AR144" s="6">
        <v>0</v>
      </c>
      <c r="AS144" s="32" t="s">
        <v>354</v>
      </c>
      <c r="AT144" s="9" t="s">
        <v>192</v>
      </c>
      <c r="AU144" s="10">
        <v>0</v>
      </c>
      <c r="AV144" s="10">
        <v>0</v>
      </c>
      <c r="AW144" s="10">
        <v>20000019</v>
      </c>
      <c r="AX144" s="19" t="s">
        <v>152</v>
      </c>
      <c r="AY144" s="9">
        <v>0</v>
      </c>
      <c r="AZ144" s="34">
        <v>0</v>
      </c>
      <c r="BA144" s="34">
        <v>0</v>
      </c>
      <c r="BB144" s="36" t="s">
        <v>345</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355</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151</v>
      </c>
      <c r="AU145" s="10">
        <v>0</v>
      </c>
      <c r="AV145" s="10">
        <v>0</v>
      </c>
      <c r="AW145" s="10">
        <v>0</v>
      </c>
      <c r="AX145" s="12" t="s">
        <v>339</v>
      </c>
      <c r="AY145" s="9" t="s">
        <v>356</v>
      </c>
      <c r="AZ145" s="34">
        <v>0</v>
      </c>
      <c r="BA145" s="34">
        <v>0</v>
      </c>
      <c r="BB145" s="36" t="s">
        <v>352</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209</v>
      </c>
      <c r="AU146" s="10">
        <v>0</v>
      </c>
      <c r="AV146" s="10">
        <v>0</v>
      </c>
      <c r="AW146" s="10">
        <v>0</v>
      </c>
      <c r="AX146" s="19" t="s">
        <v>152</v>
      </c>
      <c r="AY146" s="1">
        <v>0</v>
      </c>
      <c r="AZ146" s="34">
        <v>0</v>
      </c>
      <c r="BA146" s="34">
        <v>0</v>
      </c>
      <c r="BB146" s="36" t="s">
        <v>352</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358</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209</v>
      </c>
      <c r="AU147" s="10">
        <v>0</v>
      </c>
      <c r="AV147" s="10">
        <v>0</v>
      </c>
      <c r="AW147" s="10">
        <v>20000001</v>
      </c>
      <c r="AX147" s="19" t="s">
        <v>152</v>
      </c>
      <c r="AY147" s="1">
        <v>0</v>
      </c>
      <c r="AZ147" s="34">
        <v>0</v>
      </c>
      <c r="BA147" s="34">
        <v>0</v>
      </c>
      <c r="BB147" s="36" t="s">
        <v>352</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359</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209</v>
      </c>
      <c r="AU148" s="10">
        <v>0</v>
      </c>
      <c r="AV148" s="10">
        <v>0</v>
      </c>
      <c r="AW148" s="10">
        <v>0</v>
      </c>
      <c r="AX148" s="19" t="s">
        <v>152</v>
      </c>
      <c r="AY148" s="1">
        <v>0</v>
      </c>
      <c r="AZ148" s="34">
        <v>0</v>
      </c>
      <c r="BA148" s="34">
        <v>0</v>
      </c>
      <c r="BB148" s="36" t="s">
        <v>352</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360</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209</v>
      </c>
      <c r="AU149" s="10">
        <v>0</v>
      </c>
      <c r="AV149" s="10">
        <v>0</v>
      </c>
      <c r="AW149" s="10">
        <v>0</v>
      </c>
      <c r="AX149" s="19" t="s">
        <v>152</v>
      </c>
      <c r="AY149" s="1">
        <v>0</v>
      </c>
      <c r="AZ149" s="34">
        <v>0</v>
      </c>
      <c r="BA149" s="34">
        <v>0</v>
      </c>
      <c r="BB149" s="36" t="s">
        <v>352</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361</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344</v>
      </c>
      <c r="AT150" s="9" t="s">
        <v>151</v>
      </c>
      <c r="AU150" s="10">
        <v>0</v>
      </c>
      <c r="AV150" s="10">
        <v>0</v>
      </c>
      <c r="AW150" s="10">
        <v>20000020</v>
      </c>
      <c r="AX150" s="19" t="s">
        <v>152</v>
      </c>
      <c r="AY150" s="1">
        <v>0</v>
      </c>
      <c r="AZ150" s="34">
        <v>0</v>
      </c>
      <c r="BA150" s="34">
        <v>0</v>
      </c>
      <c r="BB150" s="36" t="s">
        <v>345</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362</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363</v>
      </c>
      <c r="AG151" s="28">
        <v>0</v>
      </c>
      <c r="AH151" s="28">
        <v>0</v>
      </c>
      <c r="AI151" s="6">
        <v>0</v>
      </c>
      <c r="AJ151" s="9">
        <v>0</v>
      </c>
      <c r="AK151" s="29">
        <v>0</v>
      </c>
      <c r="AL151" s="9">
        <v>0</v>
      </c>
      <c r="AM151" s="9">
        <v>0</v>
      </c>
      <c r="AN151" s="9">
        <v>0.5</v>
      </c>
      <c r="AO151" s="9">
        <v>999000</v>
      </c>
      <c r="AP151" s="9">
        <v>0</v>
      </c>
      <c r="AQ151" s="9">
        <v>20</v>
      </c>
      <c r="AR151" s="6">
        <v>0</v>
      </c>
      <c r="AS151" s="32" t="s">
        <v>364</v>
      </c>
      <c r="AT151" s="9" t="s">
        <v>209</v>
      </c>
      <c r="AU151" s="10">
        <v>0</v>
      </c>
      <c r="AV151" s="10">
        <v>0</v>
      </c>
      <c r="AW151" s="10">
        <v>20000021</v>
      </c>
      <c r="AX151" s="19" t="s">
        <v>152</v>
      </c>
      <c r="AY151" s="1">
        <v>0</v>
      </c>
      <c r="AZ151" s="34">
        <v>0</v>
      </c>
      <c r="BA151" s="34">
        <v>0</v>
      </c>
      <c r="BB151" s="36" t="s">
        <v>229</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365</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150</v>
      </c>
      <c r="AT152" s="19" t="s">
        <v>151</v>
      </c>
      <c r="AU152" s="18" t="s">
        <v>242</v>
      </c>
      <c r="AV152" s="18">
        <v>0</v>
      </c>
      <c r="AW152" s="18">
        <v>0</v>
      </c>
      <c r="AX152" s="19" t="s">
        <v>152</v>
      </c>
      <c r="AY152" s="19" t="s">
        <v>150</v>
      </c>
      <c r="AZ152" s="13">
        <v>0</v>
      </c>
      <c r="BA152" s="13">
        <v>0</v>
      </c>
      <c r="BB152" s="54" t="s">
        <v>366</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367</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150</v>
      </c>
      <c r="AT153" s="19" t="s">
        <v>150</v>
      </c>
      <c r="AU153" s="18" t="s">
        <v>242</v>
      </c>
      <c r="AV153" s="18">
        <v>0</v>
      </c>
      <c r="AW153" s="18">
        <v>40000003</v>
      </c>
      <c r="AX153" s="19" t="s">
        <v>152</v>
      </c>
      <c r="AY153" s="19" t="s">
        <v>150</v>
      </c>
      <c r="AZ153" s="13">
        <v>0</v>
      </c>
      <c r="BA153" s="13">
        <v>0</v>
      </c>
      <c r="BB153" s="54" t="s">
        <v>368</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369</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192</v>
      </c>
      <c r="AU154" s="10">
        <v>0</v>
      </c>
      <c r="AV154" s="10">
        <v>0</v>
      </c>
      <c r="AW154" s="10">
        <v>0</v>
      </c>
      <c r="AX154" s="12" t="s">
        <v>339</v>
      </c>
      <c r="AY154" s="9" t="s">
        <v>370</v>
      </c>
      <c r="AZ154" s="34">
        <v>0</v>
      </c>
      <c r="BA154" s="34">
        <v>0</v>
      </c>
      <c r="BB154" s="36" t="s">
        <v>352</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371</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372</v>
      </c>
      <c r="AG155" s="28">
        <v>1</v>
      </c>
      <c r="AH155" s="28">
        <v>1</v>
      </c>
      <c r="AI155" s="6">
        <v>0</v>
      </c>
      <c r="AJ155" s="9">
        <v>1.5</v>
      </c>
      <c r="AK155" s="29">
        <v>0</v>
      </c>
      <c r="AL155" s="9">
        <v>0</v>
      </c>
      <c r="AM155" s="9">
        <v>0</v>
      </c>
      <c r="AN155" s="9">
        <v>0.5</v>
      </c>
      <c r="AO155" s="9">
        <v>4000</v>
      </c>
      <c r="AP155" s="9">
        <v>3</v>
      </c>
      <c r="AQ155" s="9">
        <v>0</v>
      </c>
      <c r="AR155" s="6">
        <v>0</v>
      </c>
      <c r="AS155" s="32" t="s">
        <v>344</v>
      </c>
      <c r="AT155" s="9" t="s">
        <v>151</v>
      </c>
      <c r="AU155" s="10">
        <v>0</v>
      </c>
      <c r="AV155" s="10">
        <v>0</v>
      </c>
      <c r="AW155" s="10">
        <v>20000020</v>
      </c>
      <c r="AX155" s="19" t="s">
        <v>152</v>
      </c>
      <c r="AY155" s="1">
        <v>0</v>
      </c>
      <c r="AZ155" s="34">
        <v>0</v>
      </c>
      <c r="BA155" s="34">
        <v>0</v>
      </c>
      <c r="BB155" s="36" t="s">
        <v>373</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374</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348</v>
      </c>
      <c r="AU156" s="10">
        <v>0</v>
      </c>
      <c r="AV156" s="10">
        <v>0</v>
      </c>
      <c r="AW156" s="10">
        <v>0</v>
      </c>
      <c r="AX156" s="19" t="s">
        <v>152</v>
      </c>
      <c r="AY156" s="1">
        <v>0</v>
      </c>
      <c r="AZ156" s="34">
        <v>0</v>
      </c>
      <c r="BA156" s="34">
        <v>0</v>
      </c>
      <c r="BB156" s="36" t="s">
        <v>352</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375</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150</v>
      </c>
      <c r="AT157" s="9" t="s">
        <v>209</v>
      </c>
      <c r="AU157" s="10">
        <v>0</v>
      </c>
      <c r="AV157" s="10">
        <v>0</v>
      </c>
      <c r="AW157" s="10">
        <v>20000022</v>
      </c>
      <c r="AX157" s="19" t="s">
        <v>152</v>
      </c>
      <c r="AY157" s="1">
        <v>0</v>
      </c>
      <c r="AZ157" s="34">
        <v>0</v>
      </c>
      <c r="BA157" s="34">
        <v>0</v>
      </c>
      <c r="BB157" s="36" t="s">
        <v>229</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376</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372</v>
      </c>
      <c r="AG158" s="28">
        <v>0</v>
      </c>
      <c r="AH158" s="28">
        <v>0</v>
      </c>
      <c r="AI158" s="6">
        <v>0</v>
      </c>
      <c r="AJ158" s="9">
        <v>0</v>
      </c>
      <c r="AK158" s="29">
        <v>0</v>
      </c>
      <c r="AL158" s="9">
        <v>0</v>
      </c>
      <c r="AM158" s="9">
        <v>0</v>
      </c>
      <c r="AN158" s="9">
        <v>0.5</v>
      </c>
      <c r="AO158" s="9">
        <v>3000</v>
      </c>
      <c r="AP158" s="9">
        <v>1</v>
      </c>
      <c r="AQ158" s="9">
        <v>0</v>
      </c>
      <c r="AR158" s="6">
        <v>0</v>
      </c>
      <c r="AS158" s="9">
        <v>0</v>
      </c>
      <c r="AT158" s="9" t="s">
        <v>348</v>
      </c>
      <c r="AU158" s="10">
        <v>0</v>
      </c>
      <c r="AV158" s="10">
        <v>0</v>
      </c>
      <c r="AW158" s="10">
        <v>0</v>
      </c>
      <c r="AX158" s="19" t="s">
        <v>152</v>
      </c>
      <c r="AY158" s="1">
        <v>0</v>
      </c>
      <c r="AZ158" s="34">
        <v>0</v>
      </c>
      <c r="BA158" s="34">
        <v>0</v>
      </c>
      <c r="BB158" s="36" t="s">
        <v>229</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377</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151</v>
      </c>
      <c r="AU159" s="10">
        <v>0</v>
      </c>
      <c r="AV159" s="10">
        <v>0</v>
      </c>
      <c r="AW159" s="10">
        <v>0</v>
      </c>
      <c r="AX159" s="19" t="s">
        <v>152</v>
      </c>
      <c r="AY159" s="1">
        <v>0</v>
      </c>
      <c r="AZ159" s="34">
        <v>0</v>
      </c>
      <c r="BA159" s="34">
        <v>0</v>
      </c>
      <c r="BB159" s="36" t="s">
        <v>352</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378</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151</v>
      </c>
      <c r="AU160" s="10">
        <v>0</v>
      </c>
      <c r="AV160" s="10">
        <v>0</v>
      </c>
      <c r="AW160" s="10">
        <v>20000001</v>
      </c>
      <c r="AX160" s="19" t="s">
        <v>152</v>
      </c>
      <c r="AY160" s="1">
        <v>0</v>
      </c>
      <c r="AZ160" s="34">
        <v>0</v>
      </c>
      <c r="BA160" s="34">
        <v>0</v>
      </c>
      <c r="BB160" s="36" t="s">
        <v>337</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379</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159</v>
      </c>
      <c r="AG161" s="6">
        <v>0</v>
      </c>
      <c r="AH161" s="6">
        <v>2</v>
      </c>
      <c r="AI161" s="6">
        <v>0</v>
      </c>
      <c r="AJ161" s="6">
        <v>1.5</v>
      </c>
      <c r="AK161" s="11">
        <v>0</v>
      </c>
      <c r="AL161" s="11">
        <v>0</v>
      </c>
      <c r="AM161" s="11">
        <v>0</v>
      </c>
      <c r="AN161" s="11">
        <v>1</v>
      </c>
      <c r="AO161" s="11">
        <v>3000</v>
      </c>
      <c r="AP161" s="11">
        <v>0.5</v>
      </c>
      <c r="AQ161" s="11">
        <v>0</v>
      </c>
      <c r="AR161" s="6">
        <v>0</v>
      </c>
      <c r="AS161" s="11" t="s">
        <v>150</v>
      </c>
      <c r="AT161" s="12" t="s">
        <v>209</v>
      </c>
      <c r="AU161" s="11" t="s">
        <v>380</v>
      </c>
      <c r="AV161" s="18">
        <v>10000007</v>
      </c>
      <c r="AW161" s="18">
        <v>21000110</v>
      </c>
      <c r="AX161" s="12" t="s">
        <v>152</v>
      </c>
      <c r="AY161" s="11">
        <v>0</v>
      </c>
      <c r="AZ161" s="13">
        <v>0</v>
      </c>
      <c r="BA161" s="13">
        <v>0</v>
      </c>
      <c r="BB161" s="37" t="s">
        <v>381</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382</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150</v>
      </c>
      <c r="AT162" s="19" t="s">
        <v>192</v>
      </c>
      <c r="AU162" s="11" t="s">
        <v>380</v>
      </c>
      <c r="AV162" s="18">
        <v>0</v>
      </c>
      <c r="AW162" s="18">
        <v>0</v>
      </c>
      <c r="AX162" s="12" t="s">
        <v>339</v>
      </c>
      <c r="AY162" s="11" t="s">
        <v>383</v>
      </c>
      <c r="AZ162" s="13">
        <v>0</v>
      </c>
      <c r="BA162" s="13">
        <v>0</v>
      </c>
      <c r="BB162" s="37" t="s">
        <v>384</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385</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386</v>
      </c>
      <c r="AG163" s="6">
        <v>1</v>
      </c>
      <c r="AH163" s="6">
        <v>1</v>
      </c>
      <c r="AI163" s="6">
        <v>0</v>
      </c>
      <c r="AJ163" s="6">
        <v>3</v>
      </c>
      <c r="AK163" s="11">
        <v>0</v>
      </c>
      <c r="AL163" s="11">
        <v>0</v>
      </c>
      <c r="AM163" s="11">
        <v>0</v>
      </c>
      <c r="AN163" s="11">
        <v>3</v>
      </c>
      <c r="AO163" s="11">
        <v>5000</v>
      </c>
      <c r="AP163" s="11">
        <v>2.5</v>
      </c>
      <c r="AQ163" s="11">
        <v>0</v>
      </c>
      <c r="AR163" s="6">
        <v>0</v>
      </c>
      <c r="AS163" s="11" t="s">
        <v>150</v>
      </c>
      <c r="AT163" s="19" t="s">
        <v>209</v>
      </c>
      <c r="AU163" s="11" t="s">
        <v>387</v>
      </c>
      <c r="AV163" s="18">
        <v>10000007</v>
      </c>
      <c r="AW163" s="18">
        <v>70107001</v>
      </c>
      <c r="AX163" s="12" t="s">
        <v>152</v>
      </c>
      <c r="AY163" s="11">
        <v>0</v>
      </c>
      <c r="AZ163" s="13">
        <v>0</v>
      </c>
      <c r="BA163" s="13">
        <v>0</v>
      </c>
      <c r="BB163" s="37" t="s">
        <v>388</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389</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151</v>
      </c>
      <c r="AU164" s="10">
        <v>0</v>
      </c>
      <c r="AV164" s="10">
        <v>0</v>
      </c>
      <c r="AW164" s="10">
        <v>0</v>
      </c>
      <c r="AX164" s="19" t="s">
        <v>152</v>
      </c>
      <c r="AY164" s="1">
        <v>0</v>
      </c>
      <c r="AZ164" s="34">
        <v>0</v>
      </c>
      <c r="BA164" s="34">
        <v>0</v>
      </c>
      <c r="BB164" s="36" t="s">
        <v>352</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390</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347</v>
      </c>
      <c r="AG165" s="28">
        <v>0</v>
      </c>
      <c r="AH165" s="28">
        <v>0</v>
      </c>
      <c r="AI165" s="6">
        <v>0</v>
      </c>
      <c r="AJ165" s="9">
        <v>0</v>
      </c>
      <c r="AK165" s="29">
        <v>0</v>
      </c>
      <c r="AL165" s="9">
        <v>0</v>
      </c>
      <c r="AM165" s="9">
        <v>0</v>
      </c>
      <c r="AN165" s="9">
        <v>0.5</v>
      </c>
      <c r="AO165" s="9">
        <v>10000</v>
      </c>
      <c r="AP165" s="9">
        <v>1</v>
      </c>
      <c r="AQ165" s="9">
        <v>5</v>
      </c>
      <c r="AR165" s="6">
        <v>0</v>
      </c>
      <c r="AS165" s="32" t="s">
        <v>150</v>
      </c>
      <c r="AT165" s="9" t="s">
        <v>209</v>
      </c>
      <c r="AU165" s="10">
        <v>0</v>
      </c>
      <c r="AV165" s="10">
        <v>0</v>
      </c>
      <c r="AW165" s="10">
        <v>20000023</v>
      </c>
      <c r="AX165" s="19" t="s">
        <v>152</v>
      </c>
      <c r="AY165" s="1">
        <v>0</v>
      </c>
      <c r="AZ165" s="34">
        <v>0</v>
      </c>
      <c r="BA165" s="34">
        <v>0</v>
      </c>
      <c r="BB165" s="36" t="s">
        <v>229</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391</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192</v>
      </c>
      <c r="AU166" s="10">
        <v>0</v>
      </c>
      <c r="AV166" s="10">
        <v>0</v>
      </c>
      <c r="AW166" s="10">
        <v>0</v>
      </c>
      <c r="AX166" s="12" t="s">
        <v>339</v>
      </c>
      <c r="AY166" s="1" t="s">
        <v>392</v>
      </c>
      <c r="AZ166" s="34">
        <v>0</v>
      </c>
      <c r="BA166" s="34">
        <v>0</v>
      </c>
      <c r="BB166" s="36" t="s">
        <v>352</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393</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394</v>
      </c>
      <c r="AG167" s="28">
        <v>1</v>
      </c>
      <c r="AH167" s="28">
        <v>1</v>
      </c>
      <c r="AI167" s="6">
        <v>0</v>
      </c>
      <c r="AJ167" s="9">
        <v>3</v>
      </c>
      <c r="AK167" s="29">
        <v>0</v>
      </c>
      <c r="AL167" s="9">
        <v>0</v>
      </c>
      <c r="AM167" s="9">
        <v>0</v>
      </c>
      <c r="AN167" s="9">
        <v>0.5</v>
      </c>
      <c r="AO167" s="9">
        <v>2500</v>
      </c>
      <c r="AP167" s="9">
        <v>3</v>
      </c>
      <c r="AQ167" s="9">
        <v>0</v>
      </c>
      <c r="AR167" s="6">
        <v>0</v>
      </c>
      <c r="AS167" s="32" t="s">
        <v>150</v>
      </c>
      <c r="AT167" s="9" t="s">
        <v>151</v>
      </c>
      <c r="AU167" s="10">
        <v>0</v>
      </c>
      <c r="AV167" s="10">
        <v>0</v>
      </c>
      <c r="AW167" s="10">
        <v>20000024</v>
      </c>
      <c r="AX167" s="19" t="s">
        <v>152</v>
      </c>
      <c r="AY167" s="1">
        <v>0</v>
      </c>
      <c r="AZ167" s="34">
        <v>0</v>
      </c>
      <c r="BA167" s="34">
        <v>0</v>
      </c>
      <c r="BB167" s="36" t="s">
        <v>345</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395</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372</v>
      </c>
      <c r="AG168" s="28">
        <v>0</v>
      </c>
      <c r="AH168" s="28">
        <v>0</v>
      </c>
      <c r="AI168" s="6">
        <v>0</v>
      </c>
      <c r="AJ168" s="9">
        <v>0</v>
      </c>
      <c r="AK168" s="29">
        <v>0</v>
      </c>
      <c r="AL168" s="9">
        <v>0</v>
      </c>
      <c r="AM168" s="9">
        <v>0</v>
      </c>
      <c r="AN168" s="9">
        <v>0.5</v>
      </c>
      <c r="AO168" s="9">
        <v>10000</v>
      </c>
      <c r="AP168" s="9">
        <v>1.1499999999999999</v>
      </c>
      <c r="AQ168" s="9">
        <v>5</v>
      </c>
      <c r="AR168" s="6">
        <v>0</v>
      </c>
      <c r="AS168" s="32" t="s">
        <v>396</v>
      </c>
      <c r="AT168" s="9" t="s">
        <v>209</v>
      </c>
      <c r="AU168" s="10">
        <v>0</v>
      </c>
      <c r="AV168" s="10">
        <v>0</v>
      </c>
      <c r="AW168" s="10">
        <v>20000025</v>
      </c>
      <c r="AX168" s="19" t="s">
        <v>152</v>
      </c>
      <c r="AY168" s="1">
        <v>0</v>
      </c>
      <c r="AZ168" s="34">
        <v>0</v>
      </c>
      <c r="BA168" s="34">
        <v>0</v>
      </c>
      <c r="BB168" s="36" t="s">
        <v>229</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397</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192</v>
      </c>
      <c r="AU169" s="10">
        <v>0</v>
      </c>
      <c r="AV169" s="10">
        <v>0</v>
      </c>
      <c r="AW169" s="10">
        <v>0</v>
      </c>
      <c r="AX169" s="12" t="s">
        <v>339</v>
      </c>
      <c r="AY169" s="9" t="s">
        <v>398</v>
      </c>
      <c r="AZ169" s="34">
        <v>0</v>
      </c>
      <c r="BA169" s="34">
        <v>0</v>
      </c>
      <c r="BB169" s="36" t="s">
        <v>352</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397</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192</v>
      </c>
      <c r="AU170" s="10">
        <v>0</v>
      </c>
      <c r="AV170" s="10">
        <v>0</v>
      </c>
      <c r="AW170" s="10">
        <v>0</v>
      </c>
      <c r="AX170" s="12" t="s">
        <v>339</v>
      </c>
      <c r="AY170" s="9" t="s">
        <v>399</v>
      </c>
      <c r="AZ170" s="34">
        <v>0</v>
      </c>
      <c r="BA170" s="34">
        <v>0</v>
      </c>
      <c r="BB170" s="36" t="s">
        <v>352</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400</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401</v>
      </c>
      <c r="AG171" s="28">
        <v>0</v>
      </c>
      <c r="AH171" s="28">
        <v>0</v>
      </c>
      <c r="AI171" s="6">
        <v>0</v>
      </c>
      <c r="AJ171" s="9">
        <v>0</v>
      </c>
      <c r="AK171" s="29">
        <v>0</v>
      </c>
      <c r="AL171" s="9">
        <v>0</v>
      </c>
      <c r="AM171" s="9">
        <v>0</v>
      </c>
      <c r="AN171" s="9">
        <v>0.5</v>
      </c>
      <c r="AO171" s="9">
        <v>6000</v>
      </c>
      <c r="AP171" s="9">
        <v>1.1499999999999999</v>
      </c>
      <c r="AQ171" s="9">
        <v>5</v>
      </c>
      <c r="AR171" s="6">
        <v>0</v>
      </c>
      <c r="AS171" s="32" t="s">
        <v>402</v>
      </c>
      <c r="AT171" s="9" t="s">
        <v>348</v>
      </c>
      <c r="AU171" s="10">
        <v>0</v>
      </c>
      <c r="AV171" s="10">
        <v>0</v>
      </c>
      <c r="AW171" s="10">
        <v>20000026</v>
      </c>
      <c r="AX171" s="19" t="s">
        <v>152</v>
      </c>
      <c r="AY171" s="1">
        <v>0</v>
      </c>
      <c r="AZ171" s="34">
        <v>0</v>
      </c>
      <c r="BA171" s="34">
        <v>0</v>
      </c>
      <c r="BB171" s="36" t="s">
        <v>229</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403</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404</v>
      </c>
      <c r="AG172" s="28">
        <v>0</v>
      </c>
      <c r="AH172" s="28">
        <v>0</v>
      </c>
      <c r="AI172" s="6">
        <v>0</v>
      </c>
      <c r="AJ172" s="9">
        <v>0</v>
      </c>
      <c r="AK172" s="29">
        <v>0</v>
      </c>
      <c r="AL172" s="9">
        <v>0</v>
      </c>
      <c r="AM172" s="9">
        <v>0</v>
      </c>
      <c r="AN172" s="9">
        <v>0.5</v>
      </c>
      <c r="AO172" s="9">
        <v>20000</v>
      </c>
      <c r="AP172" s="9">
        <v>0</v>
      </c>
      <c r="AQ172" s="9">
        <v>4</v>
      </c>
      <c r="AR172" s="6">
        <v>0</v>
      </c>
      <c r="AS172" s="32" t="s">
        <v>405</v>
      </c>
      <c r="AT172" s="9" t="s">
        <v>151</v>
      </c>
      <c r="AU172" s="10">
        <v>0</v>
      </c>
      <c r="AV172" s="10">
        <v>0</v>
      </c>
      <c r="AW172" s="10">
        <v>20000027</v>
      </c>
      <c r="AX172" s="19" t="s">
        <v>152</v>
      </c>
      <c r="AY172" s="1">
        <v>0</v>
      </c>
      <c r="AZ172" s="34">
        <v>0</v>
      </c>
      <c r="BA172" s="34">
        <v>0</v>
      </c>
      <c r="BB172" s="36" t="s">
        <v>229</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406</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343</v>
      </c>
      <c r="AG173" s="28">
        <v>1</v>
      </c>
      <c r="AH173" s="28">
        <v>1</v>
      </c>
      <c r="AI173" s="6">
        <v>0</v>
      </c>
      <c r="AJ173" s="9">
        <v>2</v>
      </c>
      <c r="AK173" s="29">
        <v>0</v>
      </c>
      <c r="AL173" s="9">
        <v>0</v>
      </c>
      <c r="AM173" s="9">
        <v>0</v>
      </c>
      <c r="AN173" s="9">
        <v>0.5</v>
      </c>
      <c r="AO173" s="9">
        <v>999000</v>
      </c>
      <c r="AP173" s="9">
        <v>0</v>
      </c>
      <c r="AQ173" s="9">
        <v>0</v>
      </c>
      <c r="AR173" s="6">
        <v>0</v>
      </c>
      <c r="AS173" s="32" t="s">
        <v>150</v>
      </c>
      <c r="AT173" s="9" t="s">
        <v>209</v>
      </c>
      <c r="AU173" s="10">
        <v>0</v>
      </c>
      <c r="AV173" s="10">
        <v>0</v>
      </c>
      <c r="AW173" s="10">
        <v>20000015</v>
      </c>
      <c r="AX173" s="19" t="s">
        <v>152</v>
      </c>
      <c r="AY173" s="1">
        <v>0</v>
      </c>
      <c r="AZ173" s="34">
        <v>0</v>
      </c>
      <c r="BA173" s="34">
        <v>0</v>
      </c>
      <c r="BB173" s="36" t="s">
        <v>229</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403</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404</v>
      </c>
      <c r="AG174" s="28">
        <v>0</v>
      </c>
      <c r="AH174" s="28">
        <v>0</v>
      </c>
      <c r="AI174" s="6">
        <v>0</v>
      </c>
      <c r="AJ174" s="9">
        <v>0</v>
      </c>
      <c r="AK174" s="29">
        <v>0</v>
      </c>
      <c r="AL174" s="9">
        <v>0</v>
      </c>
      <c r="AM174" s="9">
        <v>0</v>
      </c>
      <c r="AN174" s="9">
        <v>0.5</v>
      </c>
      <c r="AO174" s="9">
        <v>20000</v>
      </c>
      <c r="AP174" s="9">
        <v>0</v>
      </c>
      <c r="AQ174" s="9">
        <v>4</v>
      </c>
      <c r="AR174" s="6">
        <v>0</v>
      </c>
      <c r="AS174" s="32" t="s">
        <v>405</v>
      </c>
      <c r="AT174" s="9" t="s">
        <v>192</v>
      </c>
      <c r="AU174" s="10">
        <v>0</v>
      </c>
      <c r="AV174" s="10">
        <v>0</v>
      </c>
      <c r="AW174" s="10">
        <v>20000027</v>
      </c>
      <c r="AX174" s="19" t="s">
        <v>152</v>
      </c>
      <c r="AY174" s="1">
        <v>0</v>
      </c>
      <c r="AZ174" s="34">
        <v>0</v>
      </c>
      <c r="BA174" s="34">
        <v>0</v>
      </c>
      <c r="BB174" s="36" t="s">
        <v>229</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406</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209</v>
      </c>
      <c r="AU175" s="10">
        <v>0</v>
      </c>
      <c r="AV175" s="10">
        <v>0</v>
      </c>
      <c r="AW175" s="10">
        <v>20000001</v>
      </c>
      <c r="AX175" s="19" t="s">
        <v>152</v>
      </c>
      <c r="AY175" s="1">
        <v>0</v>
      </c>
      <c r="AZ175" s="34">
        <v>0</v>
      </c>
      <c r="BA175" s="34">
        <v>0</v>
      </c>
      <c r="BB175" s="36" t="s">
        <v>337</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403</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404</v>
      </c>
      <c r="AG176" s="28">
        <v>0</v>
      </c>
      <c r="AH176" s="28">
        <v>0</v>
      </c>
      <c r="AI176" s="6">
        <v>0</v>
      </c>
      <c r="AJ176" s="9">
        <v>0</v>
      </c>
      <c r="AK176" s="29">
        <v>0</v>
      </c>
      <c r="AL176" s="9">
        <v>0</v>
      </c>
      <c r="AM176" s="9">
        <v>0</v>
      </c>
      <c r="AN176" s="9">
        <v>0.5</v>
      </c>
      <c r="AO176" s="9">
        <v>20000</v>
      </c>
      <c r="AP176" s="9">
        <v>0</v>
      </c>
      <c r="AQ176" s="9">
        <v>4</v>
      </c>
      <c r="AR176" s="6">
        <v>0</v>
      </c>
      <c r="AS176" s="32" t="s">
        <v>405</v>
      </c>
      <c r="AT176" s="9" t="s">
        <v>192</v>
      </c>
      <c r="AU176" s="10">
        <v>0</v>
      </c>
      <c r="AV176" s="10">
        <v>0</v>
      </c>
      <c r="AW176" s="10">
        <v>20000027</v>
      </c>
      <c r="AX176" s="19" t="s">
        <v>152</v>
      </c>
      <c r="AY176" s="1">
        <v>0</v>
      </c>
      <c r="AZ176" s="34">
        <v>0</v>
      </c>
      <c r="BA176" s="34">
        <v>0</v>
      </c>
      <c r="BB176" s="36" t="s">
        <v>229</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407</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408</v>
      </c>
      <c r="AG177" s="28">
        <v>0</v>
      </c>
      <c r="AH177" s="28">
        <v>0</v>
      </c>
      <c r="AI177" s="6">
        <v>0</v>
      </c>
      <c r="AJ177" s="9">
        <v>0</v>
      </c>
      <c r="AK177" s="29">
        <v>0</v>
      </c>
      <c r="AL177" s="9">
        <v>0</v>
      </c>
      <c r="AM177" s="9">
        <v>0</v>
      </c>
      <c r="AN177" s="9">
        <v>0</v>
      </c>
      <c r="AO177" s="9">
        <v>2000</v>
      </c>
      <c r="AP177" s="9">
        <v>1.5</v>
      </c>
      <c r="AQ177" s="9">
        <v>0</v>
      </c>
      <c r="AR177" s="6">
        <v>0</v>
      </c>
      <c r="AS177" s="32" t="s">
        <v>150</v>
      </c>
      <c r="AT177" s="9" t="s">
        <v>151</v>
      </c>
      <c r="AU177" s="10">
        <v>0</v>
      </c>
      <c r="AV177" s="10">
        <v>0</v>
      </c>
      <c r="AW177" s="10">
        <v>0</v>
      </c>
      <c r="AX177" s="19" t="s">
        <v>152</v>
      </c>
      <c r="AY177" s="1">
        <v>0</v>
      </c>
      <c r="AZ177" s="34">
        <v>0</v>
      </c>
      <c r="BA177" s="34">
        <v>0</v>
      </c>
      <c r="BB177" s="36" t="s">
        <v>409</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410</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209</v>
      </c>
      <c r="AU178" s="10">
        <v>0</v>
      </c>
      <c r="AV178" s="10">
        <v>0</v>
      </c>
      <c r="AW178" s="10">
        <v>0</v>
      </c>
      <c r="AX178" s="19" t="s">
        <v>152</v>
      </c>
      <c r="AY178" s="1">
        <v>0</v>
      </c>
      <c r="AZ178" s="34">
        <v>0</v>
      </c>
      <c r="BA178" s="34">
        <v>0</v>
      </c>
      <c r="BB178" s="36" t="s">
        <v>229</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411</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192</v>
      </c>
      <c r="AU179" s="10">
        <v>0</v>
      </c>
      <c r="AV179" s="10">
        <v>0</v>
      </c>
      <c r="AW179" s="10">
        <v>0</v>
      </c>
      <c r="AX179" s="12" t="s">
        <v>339</v>
      </c>
      <c r="AY179" s="9" t="s">
        <v>412</v>
      </c>
      <c r="AZ179" s="34">
        <v>0</v>
      </c>
      <c r="BA179" s="34">
        <v>0</v>
      </c>
      <c r="BB179" s="36" t="s">
        <v>352</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413</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150</v>
      </c>
      <c r="AT180" s="19" t="s">
        <v>151</v>
      </c>
      <c r="AU180" s="18" t="s">
        <v>242</v>
      </c>
      <c r="AV180" s="18">
        <v>0</v>
      </c>
      <c r="AW180" s="18">
        <v>40000003</v>
      </c>
      <c r="AX180" s="19" t="s">
        <v>152</v>
      </c>
      <c r="AY180" s="19" t="s">
        <v>150</v>
      </c>
      <c r="AZ180" s="13">
        <v>0</v>
      </c>
      <c r="BA180" s="13">
        <v>0</v>
      </c>
      <c r="BB180" s="54" t="s">
        <v>414</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415</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159</v>
      </c>
      <c r="AG181" s="6">
        <v>0</v>
      </c>
      <c r="AH181" s="6">
        <v>2</v>
      </c>
      <c r="AI181" s="6">
        <v>0</v>
      </c>
      <c r="AJ181" s="6">
        <v>1.5</v>
      </c>
      <c r="AK181" s="11">
        <v>0</v>
      </c>
      <c r="AL181" s="11">
        <v>0</v>
      </c>
      <c r="AM181" s="11">
        <v>0</v>
      </c>
      <c r="AN181" s="11">
        <v>2.5</v>
      </c>
      <c r="AO181" s="11">
        <v>4000</v>
      </c>
      <c r="AP181" s="11">
        <v>2</v>
      </c>
      <c r="AQ181" s="11">
        <v>0</v>
      </c>
      <c r="AR181" s="6">
        <v>0</v>
      </c>
      <c r="AS181" s="11" t="s">
        <v>150</v>
      </c>
      <c r="AT181" s="19" t="s">
        <v>209</v>
      </c>
      <c r="AU181" s="11" t="s">
        <v>380</v>
      </c>
      <c r="AV181" s="18">
        <v>10001007</v>
      </c>
      <c r="AW181" s="18">
        <v>70103001</v>
      </c>
      <c r="AX181" s="12" t="s">
        <v>152</v>
      </c>
      <c r="AY181" s="11">
        <v>0</v>
      </c>
      <c r="AZ181" s="13">
        <v>0</v>
      </c>
      <c r="BA181" s="13">
        <v>0</v>
      </c>
      <c r="BB181" s="37" t="s">
        <v>416</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417</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151</v>
      </c>
      <c r="AU182" s="10">
        <v>0</v>
      </c>
      <c r="AV182" s="10">
        <v>0</v>
      </c>
      <c r="AW182" s="10">
        <v>0</v>
      </c>
      <c r="AX182" s="19" t="s">
        <v>152</v>
      </c>
      <c r="AY182" s="1">
        <v>0</v>
      </c>
      <c r="AZ182" s="34">
        <v>0</v>
      </c>
      <c r="BA182" s="34">
        <v>0</v>
      </c>
      <c r="BB182" s="36" t="s">
        <v>352</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418</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372</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209</v>
      </c>
      <c r="AU183" s="10">
        <v>0</v>
      </c>
      <c r="AV183" s="10">
        <v>0</v>
      </c>
      <c r="AW183" s="10">
        <v>20000028</v>
      </c>
      <c r="AX183" s="19" t="s">
        <v>152</v>
      </c>
      <c r="AY183" s="1">
        <v>0</v>
      </c>
      <c r="AZ183" s="34">
        <v>0</v>
      </c>
      <c r="BA183" s="34">
        <v>0</v>
      </c>
      <c r="BB183" s="36" t="s">
        <v>229</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419</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372</v>
      </c>
      <c r="AG184" s="28">
        <v>1</v>
      </c>
      <c r="AH184" s="28">
        <v>1</v>
      </c>
      <c r="AI184" s="6">
        <v>0</v>
      </c>
      <c r="AJ184" s="9">
        <v>1.5</v>
      </c>
      <c r="AK184" s="29">
        <v>0</v>
      </c>
      <c r="AL184" s="9">
        <v>0</v>
      </c>
      <c r="AM184" s="9">
        <v>0</v>
      </c>
      <c r="AN184" s="9">
        <v>0.5</v>
      </c>
      <c r="AO184" s="9">
        <v>4000</v>
      </c>
      <c r="AP184" s="9">
        <v>3</v>
      </c>
      <c r="AQ184" s="9">
        <v>0</v>
      </c>
      <c r="AR184" s="6">
        <v>0</v>
      </c>
      <c r="AS184" s="8">
        <v>0</v>
      </c>
      <c r="AT184" s="9" t="s">
        <v>192</v>
      </c>
      <c r="AU184" s="10">
        <v>0</v>
      </c>
      <c r="AV184" s="10">
        <v>0</v>
      </c>
      <c r="AW184" s="10">
        <v>20000020</v>
      </c>
      <c r="AX184" s="19" t="s">
        <v>152</v>
      </c>
      <c r="AY184" s="1">
        <v>0</v>
      </c>
      <c r="AZ184" s="34">
        <v>0</v>
      </c>
      <c r="BA184" s="34">
        <v>0</v>
      </c>
      <c r="BB184" s="36" t="s">
        <v>373</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420</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372</v>
      </c>
      <c r="AG185" s="28">
        <v>0</v>
      </c>
      <c r="AH185" s="28">
        <v>0</v>
      </c>
      <c r="AI185" s="6">
        <v>0</v>
      </c>
      <c r="AJ185" s="9">
        <v>0</v>
      </c>
      <c r="AK185" s="29">
        <v>0</v>
      </c>
      <c r="AL185" s="9">
        <v>0</v>
      </c>
      <c r="AM185" s="9">
        <v>0</v>
      </c>
      <c r="AN185" s="9">
        <v>0.5</v>
      </c>
      <c r="AO185" s="9">
        <v>3000</v>
      </c>
      <c r="AP185" s="9">
        <v>2</v>
      </c>
      <c r="AQ185" s="9">
        <v>0</v>
      </c>
      <c r="AR185" s="6">
        <v>0</v>
      </c>
      <c r="AS185" s="9">
        <v>82002101</v>
      </c>
      <c r="AT185" s="9" t="s">
        <v>348</v>
      </c>
      <c r="AU185" s="10">
        <v>0</v>
      </c>
      <c r="AV185" s="10">
        <v>0</v>
      </c>
      <c r="AW185" s="10">
        <v>0</v>
      </c>
      <c r="AX185" s="19" t="s">
        <v>152</v>
      </c>
      <c r="AY185" s="1">
        <v>0</v>
      </c>
      <c r="AZ185" s="34">
        <v>0</v>
      </c>
      <c r="BA185" s="34">
        <v>0</v>
      </c>
      <c r="BB185" s="36" t="s">
        <v>229</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421</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151</v>
      </c>
      <c r="AU186" s="10">
        <v>0</v>
      </c>
      <c r="AV186" s="10">
        <v>0</v>
      </c>
      <c r="AW186" s="10">
        <v>0</v>
      </c>
      <c r="AX186" s="12" t="s">
        <v>339</v>
      </c>
      <c r="AY186" s="9" t="s">
        <v>422</v>
      </c>
      <c r="AZ186" s="34">
        <v>0</v>
      </c>
      <c r="BA186" s="34">
        <v>0</v>
      </c>
      <c r="BB186" s="36" t="s">
        <v>352</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423</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209</v>
      </c>
      <c r="AU187" s="10">
        <v>0</v>
      </c>
      <c r="AV187" s="10">
        <v>0</v>
      </c>
      <c r="AW187" s="10">
        <v>0</v>
      </c>
      <c r="AX187" s="19" t="s">
        <v>152</v>
      </c>
      <c r="AY187" s="1">
        <v>0</v>
      </c>
      <c r="AZ187" s="34">
        <v>0</v>
      </c>
      <c r="BA187" s="34">
        <v>0</v>
      </c>
      <c r="BB187" s="36" t="s">
        <v>352</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424</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425</v>
      </c>
      <c r="AG188" s="28">
        <v>0</v>
      </c>
      <c r="AH188" s="28">
        <v>0</v>
      </c>
      <c r="AI188" s="6">
        <v>0</v>
      </c>
      <c r="AJ188" s="9">
        <v>0</v>
      </c>
      <c r="AK188" s="29">
        <v>0</v>
      </c>
      <c r="AL188" s="9">
        <v>0</v>
      </c>
      <c r="AM188" s="9">
        <v>0</v>
      </c>
      <c r="AN188" s="9">
        <v>0.5</v>
      </c>
      <c r="AO188" s="9">
        <v>1000</v>
      </c>
      <c r="AP188" s="9">
        <v>2</v>
      </c>
      <c r="AQ188" s="9">
        <v>0</v>
      </c>
      <c r="AR188" s="6">
        <v>0</v>
      </c>
      <c r="AS188" s="32" t="s">
        <v>426</v>
      </c>
      <c r="AT188" s="9" t="s">
        <v>192</v>
      </c>
      <c r="AU188" s="10">
        <v>0</v>
      </c>
      <c r="AV188" s="10">
        <v>0</v>
      </c>
      <c r="AW188" s="10">
        <v>20000004</v>
      </c>
      <c r="AX188" s="19" t="s">
        <v>152</v>
      </c>
      <c r="AY188" s="1">
        <v>0</v>
      </c>
      <c r="AZ188" s="34">
        <v>0</v>
      </c>
      <c r="BA188" s="34">
        <v>0</v>
      </c>
      <c r="BB188" s="36" t="s">
        <v>229</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427</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209</v>
      </c>
      <c r="AU189" s="10">
        <v>0</v>
      </c>
      <c r="AV189" s="10">
        <v>0</v>
      </c>
      <c r="AW189" s="10">
        <v>0</v>
      </c>
      <c r="AX189" s="12" t="s">
        <v>339</v>
      </c>
      <c r="AY189" s="9" t="s">
        <v>428</v>
      </c>
      <c r="AZ189" s="34">
        <v>0</v>
      </c>
      <c r="BA189" s="34">
        <v>0</v>
      </c>
      <c r="BB189" s="36" t="s">
        <v>352</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427</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209</v>
      </c>
      <c r="AU190" s="10">
        <v>0</v>
      </c>
      <c r="AV190" s="10">
        <v>0</v>
      </c>
      <c r="AW190" s="10">
        <v>0</v>
      </c>
      <c r="AX190" s="12" t="s">
        <v>339</v>
      </c>
      <c r="AY190" s="9" t="s">
        <v>428</v>
      </c>
      <c r="AZ190" s="34">
        <v>0</v>
      </c>
      <c r="BA190" s="34">
        <v>0</v>
      </c>
      <c r="BB190" s="36" t="s">
        <v>352</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429</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209</v>
      </c>
      <c r="AU191" s="10">
        <v>0</v>
      </c>
      <c r="AV191" s="10">
        <v>0</v>
      </c>
      <c r="AW191" s="10">
        <v>0</v>
      </c>
      <c r="AX191" s="12" t="s">
        <v>339</v>
      </c>
      <c r="AY191" s="9" t="s">
        <v>428</v>
      </c>
      <c r="AZ191" s="34">
        <v>0</v>
      </c>
      <c r="BA191" s="34">
        <v>0</v>
      </c>
      <c r="BB191" s="36" t="s">
        <v>352</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429</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209</v>
      </c>
      <c r="AU192" s="10">
        <v>0</v>
      </c>
      <c r="AV192" s="10">
        <v>0</v>
      </c>
      <c r="AW192" s="10">
        <v>0</v>
      </c>
      <c r="AX192" s="12" t="s">
        <v>339</v>
      </c>
      <c r="AY192" s="9" t="s">
        <v>428</v>
      </c>
      <c r="AZ192" s="34">
        <v>0</v>
      </c>
      <c r="BA192" s="34">
        <v>0</v>
      </c>
      <c r="BB192" s="36" t="s">
        <v>352</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429</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209</v>
      </c>
      <c r="AU193" s="10">
        <v>0</v>
      </c>
      <c r="AV193" s="10">
        <v>0</v>
      </c>
      <c r="AW193" s="10">
        <v>0</v>
      </c>
      <c r="AX193" s="12" t="s">
        <v>339</v>
      </c>
      <c r="AY193" s="9" t="s">
        <v>428</v>
      </c>
      <c r="AZ193" s="34">
        <v>0</v>
      </c>
      <c r="BA193" s="34">
        <v>0</v>
      </c>
      <c r="BB193" s="36" t="s">
        <v>352</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430</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209</v>
      </c>
      <c r="AU194" s="10">
        <v>0</v>
      </c>
      <c r="AV194" s="10">
        <v>0</v>
      </c>
      <c r="AW194" s="10">
        <v>0</v>
      </c>
      <c r="AX194" s="12" t="s">
        <v>339</v>
      </c>
      <c r="AY194" s="9" t="s">
        <v>428</v>
      </c>
      <c r="AZ194" s="34">
        <v>0</v>
      </c>
      <c r="BA194" s="34">
        <v>0</v>
      </c>
      <c r="BB194" s="36" t="s">
        <v>352</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430</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209</v>
      </c>
      <c r="AU195" s="10">
        <v>0</v>
      </c>
      <c r="AV195" s="10">
        <v>0</v>
      </c>
      <c r="AW195" s="10">
        <v>0</v>
      </c>
      <c r="AX195" s="12" t="s">
        <v>339</v>
      </c>
      <c r="AY195" s="9" t="s">
        <v>428</v>
      </c>
      <c r="AZ195" s="34">
        <v>0</v>
      </c>
      <c r="BA195" s="34">
        <v>0</v>
      </c>
      <c r="BB195" s="36" t="s">
        <v>352</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430</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209</v>
      </c>
      <c r="AU196" s="10">
        <v>0</v>
      </c>
      <c r="AV196" s="10">
        <v>0</v>
      </c>
      <c r="AW196" s="10">
        <v>0</v>
      </c>
      <c r="AX196" s="12" t="s">
        <v>339</v>
      </c>
      <c r="AY196" s="9" t="s">
        <v>428</v>
      </c>
      <c r="AZ196" s="34">
        <v>0</v>
      </c>
      <c r="BA196" s="34">
        <v>0</v>
      </c>
      <c r="BB196" s="36" t="s">
        <v>352</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430</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209</v>
      </c>
      <c r="AU197" s="10">
        <v>0</v>
      </c>
      <c r="AV197" s="10">
        <v>0</v>
      </c>
      <c r="AW197" s="10">
        <v>0</v>
      </c>
      <c r="AX197" s="12" t="s">
        <v>339</v>
      </c>
      <c r="AY197" s="9" t="s">
        <v>428</v>
      </c>
      <c r="AZ197" s="34">
        <v>0</v>
      </c>
      <c r="BA197" s="34">
        <v>0</v>
      </c>
      <c r="BB197" s="36" t="s">
        <v>352</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430</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209</v>
      </c>
      <c r="AU198" s="10">
        <v>0</v>
      </c>
      <c r="AV198" s="10">
        <v>0</v>
      </c>
      <c r="AW198" s="10">
        <v>0</v>
      </c>
      <c r="AX198" s="12" t="s">
        <v>339</v>
      </c>
      <c r="AY198" s="9" t="s">
        <v>428</v>
      </c>
      <c r="AZ198" s="34">
        <v>0</v>
      </c>
      <c r="BA198" s="34">
        <v>0</v>
      </c>
      <c r="BB198" s="36" t="s">
        <v>352</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431</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432</v>
      </c>
      <c r="AG199" s="28">
        <v>1</v>
      </c>
      <c r="AH199" s="28">
        <v>1</v>
      </c>
      <c r="AI199" s="6">
        <v>0</v>
      </c>
      <c r="AJ199" s="9">
        <v>3</v>
      </c>
      <c r="AK199" s="29">
        <v>0</v>
      </c>
      <c r="AL199" s="9">
        <v>0</v>
      </c>
      <c r="AM199" s="9">
        <v>0</v>
      </c>
      <c r="AN199" s="9">
        <v>0.5</v>
      </c>
      <c r="AO199" s="9">
        <v>4000</v>
      </c>
      <c r="AP199" s="9">
        <v>3</v>
      </c>
      <c r="AQ199" s="9">
        <v>0</v>
      </c>
      <c r="AR199" s="6">
        <v>0</v>
      </c>
      <c r="AS199" s="8">
        <v>0</v>
      </c>
      <c r="AT199" s="9" t="s">
        <v>151</v>
      </c>
      <c r="AU199" s="10">
        <v>0</v>
      </c>
      <c r="AV199" s="10">
        <v>0</v>
      </c>
      <c r="AW199" s="10">
        <v>20000014</v>
      </c>
      <c r="AX199" s="19" t="s">
        <v>152</v>
      </c>
      <c r="AY199" s="1">
        <v>0</v>
      </c>
      <c r="AZ199" s="34">
        <v>0</v>
      </c>
      <c r="BA199" s="34">
        <v>0</v>
      </c>
      <c r="BB199" s="36" t="s">
        <v>345</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433</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425</v>
      </c>
      <c r="AG200" s="28">
        <v>1</v>
      </c>
      <c r="AH200" s="28">
        <v>1</v>
      </c>
      <c r="AI200" s="6">
        <v>0</v>
      </c>
      <c r="AJ200" s="9">
        <v>2</v>
      </c>
      <c r="AK200" s="29">
        <v>0</v>
      </c>
      <c r="AL200" s="9">
        <v>0</v>
      </c>
      <c r="AM200" s="9">
        <v>0</v>
      </c>
      <c r="AN200" s="9">
        <v>0.5</v>
      </c>
      <c r="AO200" s="9">
        <v>1000</v>
      </c>
      <c r="AP200" s="9">
        <v>2</v>
      </c>
      <c r="AQ200" s="9">
        <v>0</v>
      </c>
      <c r="AR200" s="6">
        <v>0</v>
      </c>
      <c r="AS200" s="8">
        <v>82002301</v>
      </c>
      <c r="AT200" s="9" t="s">
        <v>192</v>
      </c>
      <c r="AU200" s="10">
        <v>0</v>
      </c>
      <c r="AV200" s="10">
        <v>0</v>
      </c>
      <c r="AW200" s="10">
        <v>20000004</v>
      </c>
      <c r="AX200" s="19" t="s">
        <v>152</v>
      </c>
      <c r="AY200" s="1">
        <v>0</v>
      </c>
      <c r="AZ200" s="34">
        <v>0</v>
      </c>
      <c r="BA200" s="34">
        <v>0</v>
      </c>
      <c r="BB200" s="36" t="s">
        <v>229</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434</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151</v>
      </c>
      <c r="AU201" s="10">
        <v>0</v>
      </c>
      <c r="AV201" s="10">
        <v>0</v>
      </c>
      <c r="AW201" s="10">
        <v>20000001</v>
      </c>
      <c r="AX201" s="19" t="s">
        <v>152</v>
      </c>
      <c r="AY201" s="1">
        <v>0</v>
      </c>
      <c r="AZ201" s="34">
        <v>0</v>
      </c>
      <c r="BA201" s="34">
        <v>0</v>
      </c>
      <c r="BB201" s="36" t="s">
        <v>337</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435</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151</v>
      </c>
      <c r="AU202" s="10">
        <v>0</v>
      </c>
      <c r="AV202" s="10">
        <v>0</v>
      </c>
      <c r="AW202" s="10">
        <v>0</v>
      </c>
      <c r="AX202" s="19" t="s">
        <v>152</v>
      </c>
      <c r="AY202" s="1">
        <v>0</v>
      </c>
      <c r="AZ202" s="34">
        <v>0</v>
      </c>
      <c r="BA202" s="34">
        <v>0</v>
      </c>
      <c r="BB202" s="36" t="s">
        <v>352</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436</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437</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152</v>
      </c>
      <c r="AY203" s="1">
        <v>0</v>
      </c>
      <c r="AZ203" s="34">
        <v>0</v>
      </c>
      <c r="BA203" s="34">
        <v>0</v>
      </c>
      <c r="BB203" s="36" t="s">
        <v>345</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438</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394</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152</v>
      </c>
      <c r="AY204" s="1">
        <v>0</v>
      </c>
      <c r="AZ204" s="34">
        <v>0</v>
      </c>
      <c r="BA204" s="34">
        <v>0</v>
      </c>
      <c r="BB204" s="36" t="s">
        <v>345</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439</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151</v>
      </c>
      <c r="AU205" s="10">
        <v>0</v>
      </c>
      <c r="AV205" s="10">
        <v>0</v>
      </c>
      <c r="AW205" s="10">
        <v>20000001</v>
      </c>
      <c r="AX205" s="19" t="s">
        <v>152</v>
      </c>
      <c r="AY205" s="1">
        <v>0</v>
      </c>
      <c r="AZ205" s="34">
        <v>0</v>
      </c>
      <c r="BA205" s="34">
        <v>0</v>
      </c>
      <c r="BB205" s="36" t="s">
        <v>337</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440</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441</v>
      </c>
      <c r="AG206" s="28">
        <v>1</v>
      </c>
      <c r="AH206" s="28">
        <v>1</v>
      </c>
      <c r="AI206" s="6">
        <v>0</v>
      </c>
      <c r="AJ206" s="9">
        <v>1.5</v>
      </c>
      <c r="AK206" s="29">
        <v>0</v>
      </c>
      <c r="AL206" s="9">
        <v>0</v>
      </c>
      <c r="AM206" s="9">
        <v>0</v>
      </c>
      <c r="AN206" s="9">
        <v>0.5</v>
      </c>
      <c r="AO206" s="9">
        <v>1000</v>
      </c>
      <c r="AP206" s="9">
        <v>2</v>
      </c>
      <c r="AQ206" s="9">
        <v>0</v>
      </c>
      <c r="AR206" s="6">
        <v>0</v>
      </c>
      <c r="AS206" s="9">
        <v>82003001</v>
      </c>
      <c r="AT206" s="9" t="s">
        <v>209</v>
      </c>
      <c r="AU206" s="10">
        <v>0</v>
      </c>
      <c r="AV206" s="10">
        <v>0</v>
      </c>
      <c r="AW206" s="10">
        <v>20000013</v>
      </c>
      <c r="AX206" s="19" t="s">
        <v>152</v>
      </c>
      <c r="AY206" s="1">
        <v>0</v>
      </c>
      <c r="AZ206" s="34">
        <v>0</v>
      </c>
      <c r="BA206" s="34">
        <v>0</v>
      </c>
      <c r="BB206" s="36" t="s">
        <v>229</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442</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192</v>
      </c>
      <c r="AU207" s="10">
        <v>0</v>
      </c>
      <c r="AV207" s="10">
        <v>0</v>
      </c>
      <c r="AW207" s="10">
        <v>0</v>
      </c>
      <c r="AX207" s="19" t="s">
        <v>152</v>
      </c>
      <c r="AY207" s="1">
        <v>0</v>
      </c>
      <c r="AZ207" s="34">
        <v>0</v>
      </c>
      <c r="BA207" s="34">
        <v>0</v>
      </c>
      <c r="BB207" s="36" t="s">
        <v>229</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443</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444</v>
      </c>
      <c r="AT208" s="9" t="s">
        <v>151</v>
      </c>
      <c r="AU208" s="10">
        <v>0</v>
      </c>
      <c r="AV208" s="10">
        <v>0</v>
      </c>
      <c r="AW208" s="10">
        <v>0</v>
      </c>
      <c r="AX208" s="19" t="s">
        <v>152</v>
      </c>
      <c r="AY208" s="1">
        <v>0</v>
      </c>
      <c r="AZ208" s="34">
        <v>0</v>
      </c>
      <c r="BA208" s="34">
        <v>0</v>
      </c>
      <c r="BB208" s="36" t="s">
        <v>445</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446</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151</v>
      </c>
      <c r="AU209" s="10">
        <v>0</v>
      </c>
      <c r="AV209" s="10">
        <v>0</v>
      </c>
      <c r="AW209" s="10">
        <v>0</v>
      </c>
      <c r="AX209" s="19" t="s">
        <v>152</v>
      </c>
      <c r="AY209" s="1">
        <v>0</v>
      </c>
      <c r="AZ209" s="34">
        <v>0</v>
      </c>
      <c r="BA209" s="34">
        <v>0</v>
      </c>
      <c r="BB209" s="36" t="s">
        <v>337</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447</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209</v>
      </c>
      <c r="AU210" s="10">
        <v>0</v>
      </c>
      <c r="AV210" s="10">
        <v>0</v>
      </c>
      <c r="AW210" s="10">
        <v>0</v>
      </c>
      <c r="AX210" s="12" t="s">
        <v>339</v>
      </c>
      <c r="AY210" s="9" t="s">
        <v>448</v>
      </c>
      <c r="AZ210" s="34">
        <v>0</v>
      </c>
      <c r="BA210" s="34">
        <v>0</v>
      </c>
      <c r="BB210" s="36" t="s">
        <v>352</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449</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209</v>
      </c>
      <c r="AU211" s="10">
        <v>0</v>
      </c>
      <c r="AV211" s="10">
        <v>0</v>
      </c>
      <c r="AW211" s="10">
        <v>0</v>
      </c>
      <c r="AX211" s="12" t="s">
        <v>339</v>
      </c>
      <c r="AY211" s="9" t="s">
        <v>448</v>
      </c>
      <c r="AZ211" s="34">
        <v>0</v>
      </c>
      <c r="BA211" s="34">
        <v>0</v>
      </c>
      <c r="BB211" s="36" t="s">
        <v>352</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450</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209</v>
      </c>
      <c r="AU212" s="10">
        <v>0</v>
      </c>
      <c r="AV212" s="10">
        <v>0</v>
      </c>
      <c r="AW212" s="10">
        <v>0</v>
      </c>
      <c r="AX212" s="12" t="s">
        <v>339</v>
      </c>
      <c r="AY212" s="9" t="s">
        <v>448</v>
      </c>
      <c r="AZ212" s="34">
        <v>0</v>
      </c>
      <c r="BA212" s="34">
        <v>0</v>
      </c>
      <c r="BB212" s="36" t="s">
        <v>352</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451</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372</v>
      </c>
      <c r="AG213" s="28">
        <v>1</v>
      </c>
      <c r="AH213" s="28">
        <v>1</v>
      </c>
      <c r="AI213" s="6">
        <v>0</v>
      </c>
      <c r="AJ213" s="9">
        <v>1.5</v>
      </c>
      <c r="AK213" s="29">
        <v>0</v>
      </c>
      <c r="AL213" s="9">
        <v>0</v>
      </c>
      <c r="AM213" s="9">
        <v>0</v>
      </c>
      <c r="AN213" s="9">
        <v>0.5</v>
      </c>
      <c r="AO213" s="9">
        <v>4000</v>
      </c>
      <c r="AP213" s="9">
        <v>3</v>
      </c>
      <c r="AQ213" s="9">
        <v>0</v>
      </c>
      <c r="AR213" s="6">
        <v>0</v>
      </c>
      <c r="AS213" s="32" t="s">
        <v>344</v>
      </c>
      <c r="AT213" s="9">
        <v>0</v>
      </c>
      <c r="AU213" s="10">
        <v>0</v>
      </c>
      <c r="AV213" s="10">
        <v>0</v>
      </c>
      <c r="AW213" s="10">
        <v>20000020</v>
      </c>
      <c r="AX213" s="19" t="s">
        <v>152</v>
      </c>
      <c r="AY213" s="1">
        <v>0</v>
      </c>
      <c r="AZ213" s="34">
        <v>0</v>
      </c>
      <c r="BA213" s="34">
        <v>0</v>
      </c>
      <c r="BB213" s="36" t="s">
        <v>345</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449</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209</v>
      </c>
      <c r="AU214" s="10">
        <v>0</v>
      </c>
      <c r="AV214" s="10">
        <v>0</v>
      </c>
      <c r="AW214" s="10">
        <v>0</v>
      </c>
      <c r="AX214" s="12" t="s">
        <v>339</v>
      </c>
      <c r="AY214" s="1" t="s">
        <v>452</v>
      </c>
      <c r="AZ214" s="34">
        <v>0</v>
      </c>
      <c r="BA214" s="34">
        <v>0</v>
      </c>
      <c r="BB214" s="36" t="s">
        <v>352</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453</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151</v>
      </c>
      <c r="AU215" s="10">
        <v>0</v>
      </c>
      <c r="AV215" s="10">
        <v>0</v>
      </c>
      <c r="AW215" s="10">
        <v>0</v>
      </c>
      <c r="AX215" s="19" t="s">
        <v>152</v>
      </c>
      <c r="AY215" s="1">
        <v>0</v>
      </c>
      <c r="AZ215" s="34">
        <v>0</v>
      </c>
      <c r="BA215" s="34">
        <v>0</v>
      </c>
      <c r="BB215" s="36" t="s">
        <v>352</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454</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408</v>
      </c>
      <c r="AG216" s="28">
        <v>0</v>
      </c>
      <c r="AH216" s="28">
        <v>0</v>
      </c>
      <c r="AI216" s="6">
        <v>0</v>
      </c>
      <c r="AJ216" s="9">
        <v>0</v>
      </c>
      <c r="AK216" s="29">
        <v>0</v>
      </c>
      <c r="AL216" s="9">
        <v>0</v>
      </c>
      <c r="AM216" s="9">
        <v>0</v>
      </c>
      <c r="AN216" s="9">
        <v>0.5</v>
      </c>
      <c r="AO216" s="9">
        <v>20000</v>
      </c>
      <c r="AP216" s="9">
        <v>0</v>
      </c>
      <c r="AQ216" s="9">
        <v>5</v>
      </c>
      <c r="AR216" s="6">
        <v>0</v>
      </c>
      <c r="AS216" s="32" t="s">
        <v>150</v>
      </c>
      <c r="AT216" s="9">
        <v>0</v>
      </c>
      <c r="AU216" s="10">
        <v>0</v>
      </c>
      <c r="AV216" s="10">
        <v>0</v>
      </c>
      <c r="AW216" s="10">
        <v>20000029</v>
      </c>
      <c r="AX216" s="19" t="s">
        <v>152</v>
      </c>
      <c r="AY216" s="1">
        <v>0</v>
      </c>
      <c r="AZ216" s="34">
        <v>0</v>
      </c>
      <c r="BA216" s="34">
        <v>0</v>
      </c>
      <c r="BB216" s="36" t="s">
        <v>229</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455</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408</v>
      </c>
      <c r="AG217" s="28">
        <v>0</v>
      </c>
      <c r="AH217" s="28">
        <v>0</v>
      </c>
      <c r="AI217" s="6">
        <v>0</v>
      </c>
      <c r="AJ217" s="9">
        <v>0</v>
      </c>
      <c r="AK217" s="29">
        <v>0</v>
      </c>
      <c r="AL217" s="9">
        <v>0</v>
      </c>
      <c r="AM217" s="9">
        <v>0</v>
      </c>
      <c r="AN217" s="9">
        <v>0.5</v>
      </c>
      <c r="AO217" s="9">
        <v>20000</v>
      </c>
      <c r="AP217" s="9">
        <v>0</v>
      </c>
      <c r="AQ217" s="9">
        <v>5</v>
      </c>
      <c r="AR217" s="6">
        <v>0</v>
      </c>
      <c r="AS217" s="32" t="s">
        <v>150</v>
      </c>
      <c r="AT217" s="9">
        <v>0</v>
      </c>
      <c r="AU217" s="10">
        <v>0</v>
      </c>
      <c r="AV217" s="10">
        <v>0</v>
      </c>
      <c r="AW217" s="10">
        <v>20000029</v>
      </c>
      <c r="AX217" s="19" t="s">
        <v>152</v>
      </c>
      <c r="AY217" s="1">
        <v>0</v>
      </c>
      <c r="AZ217" s="34">
        <v>0</v>
      </c>
      <c r="BA217" s="34">
        <v>0</v>
      </c>
      <c r="BB217" s="36" t="s">
        <v>229</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456</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347</v>
      </c>
      <c r="AG218" s="28">
        <v>1</v>
      </c>
      <c r="AH218" s="28">
        <v>1</v>
      </c>
      <c r="AI218" s="6">
        <v>0</v>
      </c>
      <c r="AJ218" s="9">
        <v>2</v>
      </c>
      <c r="AK218" s="29">
        <v>0</v>
      </c>
      <c r="AL218" s="9">
        <v>0</v>
      </c>
      <c r="AM218" s="9">
        <v>0</v>
      </c>
      <c r="AN218" s="9">
        <v>0.5</v>
      </c>
      <c r="AO218" s="9">
        <v>3200</v>
      </c>
      <c r="AP218" s="9">
        <v>0</v>
      </c>
      <c r="AQ218" s="9">
        <v>0</v>
      </c>
      <c r="AR218" s="6">
        <v>0</v>
      </c>
      <c r="AS218" s="32" t="s">
        <v>354</v>
      </c>
      <c r="AT218" s="9" t="s">
        <v>151</v>
      </c>
      <c r="AU218" s="10">
        <v>0</v>
      </c>
      <c r="AV218" s="10">
        <v>0</v>
      </c>
      <c r="AW218" s="10">
        <v>20000019</v>
      </c>
      <c r="AX218" s="19" t="s">
        <v>152</v>
      </c>
      <c r="AY218" s="1">
        <v>0</v>
      </c>
      <c r="AZ218" s="34">
        <v>0</v>
      </c>
      <c r="BA218" s="34">
        <v>0</v>
      </c>
      <c r="BB218" s="36" t="s">
        <v>345</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457</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151</v>
      </c>
      <c r="AU219" s="10">
        <v>0</v>
      </c>
      <c r="AV219" s="10">
        <v>0</v>
      </c>
      <c r="AW219" s="10">
        <v>0</v>
      </c>
      <c r="AX219" s="12" t="s">
        <v>339</v>
      </c>
      <c r="AY219" s="1" t="s">
        <v>458</v>
      </c>
      <c r="AZ219" s="34">
        <v>0</v>
      </c>
      <c r="BA219" s="34">
        <v>0</v>
      </c>
      <c r="BB219" s="36" t="s">
        <v>352</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459</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432</v>
      </c>
      <c r="AG220" s="28">
        <v>0</v>
      </c>
      <c r="AH220" s="28">
        <v>1</v>
      </c>
      <c r="AI220" s="6">
        <v>0</v>
      </c>
      <c r="AJ220" s="9">
        <v>0</v>
      </c>
      <c r="AK220" s="29">
        <v>0</v>
      </c>
      <c r="AL220" s="9">
        <v>0</v>
      </c>
      <c r="AM220" s="9">
        <v>0</v>
      </c>
      <c r="AN220" s="9">
        <v>0.5</v>
      </c>
      <c r="AO220" s="9">
        <v>1000</v>
      </c>
      <c r="AP220" s="9">
        <v>2</v>
      </c>
      <c r="AQ220" s="9">
        <v>0</v>
      </c>
      <c r="AR220" s="6">
        <v>0</v>
      </c>
      <c r="AS220" s="32" t="s">
        <v>150</v>
      </c>
      <c r="AT220" s="9" t="s">
        <v>209</v>
      </c>
      <c r="AU220" s="10">
        <v>0</v>
      </c>
      <c r="AV220" s="10">
        <v>0</v>
      </c>
      <c r="AW220" s="10">
        <v>20000030</v>
      </c>
      <c r="AX220" s="19" t="s">
        <v>152</v>
      </c>
      <c r="AY220" s="1">
        <v>0</v>
      </c>
      <c r="AZ220" s="34">
        <v>0</v>
      </c>
      <c r="BA220" s="34">
        <v>0</v>
      </c>
      <c r="BB220" s="36" t="s">
        <v>229</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460</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461</v>
      </c>
      <c r="AG221" s="28">
        <v>1</v>
      </c>
      <c r="AH221" s="28">
        <v>1</v>
      </c>
      <c r="AI221" s="6">
        <v>0</v>
      </c>
      <c r="AJ221" s="9">
        <v>3</v>
      </c>
      <c r="AK221" s="29">
        <v>0</v>
      </c>
      <c r="AL221" s="9">
        <v>0</v>
      </c>
      <c r="AM221" s="9">
        <v>0</v>
      </c>
      <c r="AN221" s="9">
        <v>0.5</v>
      </c>
      <c r="AO221" s="9">
        <v>2500</v>
      </c>
      <c r="AP221" s="9">
        <v>3</v>
      </c>
      <c r="AQ221" s="9">
        <v>0</v>
      </c>
      <c r="AR221" s="6">
        <v>0</v>
      </c>
      <c r="AS221" s="32" t="s">
        <v>462</v>
      </c>
      <c r="AT221" s="9" t="s">
        <v>192</v>
      </c>
      <c r="AU221" s="10">
        <v>0</v>
      </c>
      <c r="AV221" s="10">
        <v>0</v>
      </c>
      <c r="AW221" s="10">
        <v>20000031</v>
      </c>
      <c r="AX221" s="19" t="s">
        <v>152</v>
      </c>
      <c r="AY221" s="1">
        <v>0</v>
      </c>
      <c r="AZ221" s="34">
        <v>0</v>
      </c>
      <c r="BA221" s="34">
        <v>0</v>
      </c>
      <c r="BB221" s="36" t="s">
        <v>345</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463</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372</v>
      </c>
      <c r="AG222" s="28">
        <v>0</v>
      </c>
      <c r="AH222" s="28">
        <v>0</v>
      </c>
      <c r="AI222" s="6">
        <v>0</v>
      </c>
      <c r="AJ222" s="9">
        <v>0</v>
      </c>
      <c r="AK222" s="29">
        <v>0</v>
      </c>
      <c r="AL222" s="9">
        <v>0</v>
      </c>
      <c r="AM222" s="9">
        <v>0</v>
      </c>
      <c r="AN222" s="9">
        <v>0.5</v>
      </c>
      <c r="AO222" s="9">
        <v>3000</v>
      </c>
      <c r="AP222" s="9">
        <v>1</v>
      </c>
      <c r="AQ222" s="9">
        <v>0</v>
      </c>
      <c r="AR222" s="6">
        <v>0</v>
      </c>
      <c r="AS222" s="9">
        <v>0</v>
      </c>
      <c r="AT222" s="9" t="s">
        <v>348</v>
      </c>
      <c r="AU222" s="10">
        <v>0</v>
      </c>
      <c r="AV222" s="10">
        <v>0</v>
      </c>
      <c r="AW222" s="10">
        <v>0</v>
      </c>
      <c r="AX222" s="19" t="s">
        <v>152</v>
      </c>
      <c r="AY222" s="1">
        <v>0</v>
      </c>
      <c r="AZ222" s="34">
        <v>0</v>
      </c>
      <c r="BA222" s="34">
        <v>0</v>
      </c>
      <c r="BB222" s="36" t="s">
        <v>229</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457</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151</v>
      </c>
      <c r="AU223" s="10">
        <v>0</v>
      </c>
      <c r="AV223" s="10">
        <v>0</v>
      </c>
      <c r="AW223" s="10">
        <v>0</v>
      </c>
      <c r="AX223" s="12" t="s">
        <v>339</v>
      </c>
      <c r="AY223" s="1" t="s">
        <v>458</v>
      </c>
      <c r="AZ223" s="34">
        <v>0</v>
      </c>
      <c r="BA223" s="34">
        <v>0</v>
      </c>
      <c r="BB223" s="36" t="s">
        <v>352</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457</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151</v>
      </c>
      <c r="AU224" s="10">
        <v>0</v>
      </c>
      <c r="AV224" s="10">
        <v>0</v>
      </c>
      <c r="AW224" s="10">
        <v>0</v>
      </c>
      <c r="AX224" s="12" t="s">
        <v>339</v>
      </c>
      <c r="AY224" s="1" t="s">
        <v>458</v>
      </c>
      <c r="AZ224" s="34">
        <v>0</v>
      </c>
      <c r="BA224" s="34">
        <v>0</v>
      </c>
      <c r="BB224" s="36" t="s">
        <v>352</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464</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408</v>
      </c>
      <c r="AG225" s="28">
        <v>1</v>
      </c>
      <c r="AH225" s="28">
        <v>1</v>
      </c>
      <c r="AI225" s="6">
        <v>0</v>
      </c>
      <c r="AJ225" s="9">
        <v>1.5</v>
      </c>
      <c r="AK225" s="29">
        <v>0</v>
      </c>
      <c r="AL225" s="9">
        <v>0</v>
      </c>
      <c r="AM225" s="9">
        <v>0</v>
      </c>
      <c r="AN225" s="9">
        <v>0.5</v>
      </c>
      <c r="AO225" s="9">
        <v>999000</v>
      </c>
      <c r="AP225" s="9">
        <v>1</v>
      </c>
      <c r="AQ225" s="9">
        <v>0</v>
      </c>
      <c r="AR225" s="6">
        <v>0</v>
      </c>
      <c r="AS225" s="32" t="s">
        <v>465</v>
      </c>
      <c r="AT225" s="9" t="s">
        <v>151</v>
      </c>
      <c r="AU225" s="10">
        <v>0</v>
      </c>
      <c r="AV225" s="10">
        <v>0</v>
      </c>
      <c r="AW225" s="10">
        <v>20000032</v>
      </c>
      <c r="AX225" s="19" t="s">
        <v>152</v>
      </c>
      <c r="AY225" s="1">
        <v>0</v>
      </c>
      <c r="AZ225" s="34">
        <v>0</v>
      </c>
      <c r="BA225" s="34">
        <v>0</v>
      </c>
      <c r="BB225" s="36" t="s">
        <v>345</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466</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441</v>
      </c>
      <c r="AG226" s="28">
        <v>0</v>
      </c>
      <c r="AH226" s="28">
        <v>0</v>
      </c>
      <c r="AI226" s="6">
        <v>0</v>
      </c>
      <c r="AJ226" s="9">
        <v>0</v>
      </c>
      <c r="AK226" s="29">
        <v>0</v>
      </c>
      <c r="AL226" s="9">
        <v>0</v>
      </c>
      <c r="AM226" s="9">
        <v>0</v>
      </c>
      <c r="AN226" s="9">
        <v>0.5</v>
      </c>
      <c r="AO226" s="9">
        <v>20000</v>
      </c>
      <c r="AP226" s="9">
        <v>0</v>
      </c>
      <c r="AQ226" s="9">
        <v>3</v>
      </c>
      <c r="AR226" s="6">
        <v>0</v>
      </c>
      <c r="AS226" s="32" t="s">
        <v>150</v>
      </c>
      <c r="AT226" s="9" t="s">
        <v>151</v>
      </c>
      <c r="AU226" s="10">
        <v>0</v>
      </c>
      <c r="AV226" s="10">
        <v>0</v>
      </c>
      <c r="AW226" s="10">
        <v>20000029</v>
      </c>
      <c r="AX226" s="19" t="s">
        <v>152</v>
      </c>
      <c r="AY226" s="1">
        <v>0</v>
      </c>
      <c r="AZ226" s="34">
        <v>0</v>
      </c>
      <c r="BA226" s="34">
        <v>0</v>
      </c>
      <c r="BB226" s="36" t="s">
        <v>229</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467</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209</v>
      </c>
      <c r="AU227" s="10">
        <v>0</v>
      </c>
      <c r="AV227" s="10">
        <v>0</v>
      </c>
      <c r="AW227" s="10">
        <v>0</v>
      </c>
      <c r="AX227" s="12" t="s">
        <v>339</v>
      </c>
      <c r="AY227" s="1" t="s">
        <v>468</v>
      </c>
      <c r="AZ227" s="34">
        <v>0</v>
      </c>
      <c r="BA227" s="34">
        <v>0</v>
      </c>
      <c r="BB227" s="36" t="s">
        <v>352</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469</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363</v>
      </c>
      <c r="AG228" s="28">
        <v>0</v>
      </c>
      <c r="AH228" s="28">
        <v>0</v>
      </c>
      <c r="AI228" s="6">
        <v>0</v>
      </c>
      <c r="AJ228" s="9">
        <v>0</v>
      </c>
      <c r="AK228" s="29">
        <v>0</v>
      </c>
      <c r="AL228" s="9">
        <v>0</v>
      </c>
      <c r="AM228" s="9">
        <v>0</v>
      </c>
      <c r="AN228" s="9">
        <v>0.5</v>
      </c>
      <c r="AO228" s="9">
        <v>999000</v>
      </c>
      <c r="AP228" s="9">
        <v>0</v>
      </c>
      <c r="AQ228" s="9">
        <v>20</v>
      </c>
      <c r="AR228" s="6">
        <v>0</v>
      </c>
      <c r="AS228" s="32" t="s">
        <v>364</v>
      </c>
      <c r="AT228" s="9" t="s">
        <v>209</v>
      </c>
      <c r="AU228" s="10">
        <v>0</v>
      </c>
      <c r="AV228" s="10">
        <v>0</v>
      </c>
      <c r="AW228" s="10">
        <v>20000021</v>
      </c>
      <c r="AX228" s="19" t="s">
        <v>152</v>
      </c>
      <c r="AY228" s="1">
        <v>0</v>
      </c>
      <c r="AZ228" s="34">
        <v>0</v>
      </c>
      <c r="BA228" s="34">
        <v>0</v>
      </c>
      <c r="BB228" s="36" t="s">
        <v>229</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470</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441</v>
      </c>
      <c r="AG229" s="28">
        <v>0</v>
      </c>
      <c r="AH229" s="28">
        <v>0</v>
      </c>
      <c r="AI229" s="6">
        <v>0</v>
      </c>
      <c r="AJ229" s="9">
        <v>0</v>
      </c>
      <c r="AK229" s="29">
        <v>0</v>
      </c>
      <c r="AL229" s="9">
        <v>0</v>
      </c>
      <c r="AM229" s="9">
        <v>0</v>
      </c>
      <c r="AN229" s="9">
        <v>0.5</v>
      </c>
      <c r="AO229" s="9">
        <v>20000</v>
      </c>
      <c r="AP229" s="9">
        <v>0</v>
      </c>
      <c r="AQ229" s="9">
        <v>3</v>
      </c>
      <c r="AR229" s="6">
        <v>0</v>
      </c>
      <c r="AS229" s="32" t="s">
        <v>150</v>
      </c>
      <c r="AT229" s="9" t="s">
        <v>151</v>
      </c>
      <c r="AU229" s="10">
        <v>0</v>
      </c>
      <c r="AV229" s="10">
        <v>0</v>
      </c>
      <c r="AW229" s="10">
        <v>20000029</v>
      </c>
      <c r="AX229" s="19" t="s">
        <v>152</v>
      </c>
      <c r="AY229" s="1">
        <v>0</v>
      </c>
      <c r="AZ229" s="34">
        <v>0</v>
      </c>
      <c r="BA229" s="34">
        <v>0</v>
      </c>
      <c r="BB229" s="36" t="s">
        <v>229</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471</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441</v>
      </c>
      <c r="AG230" s="28">
        <v>0</v>
      </c>
      <c r="AH230" s="28">
        <v>0</v>
      </c>
      <c r="AI230" s="6">
        <v>0</v>
      </c>
      <c r="AJ230" s="9">
        <v>0</v>
      </c>
      <c r="AK230" s="29">
        <v>0</v>
      </c>
      <c r="AL230" s="9">
        <v>0</v>
      </c>
      <c r="AM230" s="9">
        <v>0</v>
      </c>
      <c r="AN230" s="9">
        <v>0.5</v>
      </c>
      <c r="AO230" s="9">
        <v>20000</v>
      </c>
      <c r="AP230" s="9">
        <v>0</v>
      </c>
      <c r="AQ230" s="9">
        <v>3</v>
      </c>
      <c r="AR230" s="6">
        <v>0</v>
      </c>
      <c r="AS230" s="32" t="s">
        <v>150</v>
      </c>
      <c r="AT230" s="9" t="s">
        <v>151</v>
      </c>
      <c r="AU230" s="10">
        <v>0</v>
      </c>
      <c r="AV230" s="10">
        <v>0</v>
      </c>
      <c r="AW230" s="10">
        <v>20000029</v>
      </c>
      <c r="AX230" s="19" t="s">
        <v>152</v>
      </c>
      <c r="AY230" s="1">
        <v>0</v>
      </c>
      <c r="AZ230" s="34">
        <v>0</v>
      </c>
      <c r="BA230" s="34">
        <v>0</v>
      </c>
      <c r="BB230" s="36" t="s">
        <v>229</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472</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401</v>
      </c>
      <c r="AG231" s="28">
        <v>0</v>
      </c>
      <c r="AH231" s="28">
        <v>0</v>
      </c>
      <c r="AI231" s="6">
        <v>0</v>
      </c>
      <c r="AJ231" s="9">
        <v>0</v>
      </c>
      <c r="AK231" s="29">
        <v>0</v>
      </c>
      <c r="AL231" s="9">
        <v>0</v>
      </c>
      <c r="AM231" s="9">
        <v>0</v>
      </c>
      <c r="AN231" s="9">
        <v>0.5</v>
      </c>
      <c r="AO231" s="9">
        <v>6000</v>
      </c>
      <c r="AP231" s="9">
        <v>1.1499999999999999</v>
      </c>
      <c r="AQ231" s="9">
        <v>5</v>
      </c>
      <c r="AR231" s="6">
        <v>0</v>
      </c>
      <c r="AS231" s="32" t="s">
        <v>402</v>
      </c>
      <c r="AT231" s="9" t="s">
        <v>209</v>
      </c>
      <c r="AU231" s="10">
        <v>0</v>
      </c>
      <c r="AV231" s="10">
        <v>0</v>
      </c>
      <c r="AW231" s="10">
        <v>20000026</v>
      </c>
      <c r="AX231" s="19" t="s">
        <v>152</v>
      </c>
      <c r="AY231" s="1">
        <v>0</v>
      </c>
      <c r="AZ231" s="34">
        <v>0</v>
      </c>
      <c r="BA231" s="34">
        <v>0</v>
      </c>
      <c r="BB231" s="36" t="s">
        <v>229</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473</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151</v>
      </c>
      <c r="AU232" s="10">
        <v>0</v>
      </c>
      <c r="AV232" s="10">
        <v>0</v>
      </c>
      <c r="AW232" s="10">
        <v>0</v>
      </c>
      <c r="AX232" s="12" t="s">
        <v>339</v>
      </c>
      <c r="AY232" s="9" t="s">
        <v>474</v>
      </c>
      <c r="AZ232" s="34">
        <v>0</v>
      </c>
      <c r="BA232" s="34">
        <v>0</v>
      </c>
      <c r="BB232" s="36" t="s">
        <v>352</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475</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363</v>
      </c>
      <c r="AG233" s="28">
        <v>0</v>
      </c>
      <c r="AH233" s="28">
        <v>0</v>
      </c>
      <c r="AI233" s="6">
        <v>0</v>
      </c>
      <c r="AJ233" s="9">
        <v>0</v>
      </c>
      <c r="AK233" s="29">
        <v>0</v>
      </c>
      <c r="AL233" s="9">
        <v>0</v>
      </c>
      <c r="AM233" s="9">
        <v>0</v>
      </c>
      <c r="AN233" s="9">
        <v>0.5</v>
      </c>
      <c r="AO233" s="9">
        <v>999000</v>
      </c>
      <c r="AP233" s="9">
        <v>0</v>
      </c>
      <c r="AQ233" s="9">
        <v>20</v>
      </c>
      <c r="AR233" s="6">
        <v>0</v>
      </c>
      <c r="AS233" s="32" t="s">
        <v>476</v>
      </c>
      <c r="AT233" s="9" t="s">
        <v>192</v>
      </c>
      <c r="AU233" s="10">
        <v>0</v>
      </c>
      <c r="AV233" s="10">
        <v>0</v>
      </c>
      <c r="AW233" s="10">
        <v>20000021</v>
      </c>
      <c r="AX233" s="19" t="s">
        <v>152</v>
      </c>
      <c r="AY233" s="1">
        <v>0</v>
      </c>
      <c r="AZ233" s="34">
        <v>0</v>
      </c>
      <c r="BA233" s="34">
        <v>0</v>
      </c>
      <c r="BB233" s="36" t="s">
        <v>229</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477</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372</v>
      </c>
      <c r="AG234" s="28">
        <v>1</v>
      </c>
      <c r="AH234" s="28">
        <v>1</v>
      </c>
      <c r="AI234" s="6">
        <v>0</v>
      </c>
      <c r="AJ234" s="9">
        <v>1.5</v>
      </c>
      <c r="AK234" s="29">
        <v>0</v>
      </c>
      <c r="AL234" s="9">
        <v>0</v>
      </c>
      <c r="AM234" s="9">
        <v>0</v>
      </c>
      <c r="AN234" s="9">
        <v>0.5</v>
      </c>
      <c r="AO234" s="9">
        <v>4000</v>
      </c>
      <c r="AP234" s="9">
        <v>3</v>
      </c>
      <c r="AQ234" s="9">
        <v>0</v>
      </c>
      <c r="AR234" s="6">
        <v>0</v>
      </c>
      <c r="AS234" s="32" t="s">
        <v>150</v>
      </c>
      <c r="AT234" s="9" t="s">
        <v>151</v>
      </c>
      <c r="AU234" s="10">
        <v>0</v>
      </c>
      <c r="AV234" s="10">
        <v>0</v>
      </c>
      <c r="AW234" s="10">
        <v>20000033</v>
      </c>
      <c r="AX234" s="19" t="s">
        <v>152</v>
      </c>
      <c r="AY234" s="1">
        <v>0</v>
      </c>
      <c r="AZ234" s="34">
        <v>0</v>
      </c>
      <c r="BA234" s="34">
        <v>0</v>
      </c>
      <c r="BB234" s="36" t="s">
        <v>345</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478</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208</v>
      </c>
      <c r="AG235" s="28">
        <v>0</v>
      </c>
      <c r="AH235" s="28">
        <v>0</v>
      </c>
      <c r="AI235" s="6">
        <v>0</v>
      </c>
      <c r="AJ235" s="9">
        <v>0</v>
      </c>
      <c r="AK235" s="29">
        <v>0</v>
      </c>
      <c r="AL235" s="9">
        <v>0</v>
      </c>
      <c r="AM235" s="9">
        <v>0</v>
      </c>
      <c r="AN235" s="9">
        <v>0.5</v>
      </c>
      <c r="AO235" s="9">
        <v>10000</v>
      </c>
      <c r="AP235" s="9">
        <v>2</v>
      </c>
      <c r="AQ235" s="9">
        <v>0</v>
      </c>
      <c r="AR235" s="6">
        <v>0</v>
      </c>
      <c r="AS235" s="32" t="s">
        <v>150</v>
      </c>
      <c r="AT235" s="9" t="s">
        <v>192</v>
      </c>
      <c r="AU235" s="10">
        <v>0</v>
      </c>
      <c r="AV235" s="10">
        <v>0</v>
      </c>
      <c r="AW235" s="10">
        <v>20000004</v>
      </c>
      <c r="AX235" s="19" t="s">
        <v>152</v>
      </c>
      <c r="AY235" s="1">
        <v>0</v>
      </c>
      <c r="AZ235" s="34">
        <v>0</v>
      </c>
      <c r="BA235" s="34">
        <v>0</v>
      </c>
      <c r="BB235" s="36" t="s">
        <v>229</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479</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372</v>
      </c>
      <c r="AG236" s="28">
        <v>1</v>
      </c>
      <c r="AH236" s="28">
        <v>1</v>
      </c>
      <c r="AI236" s="6">
        <v>0</v>
      </c>
      <c r="AJ236" s="9">
        <v>1.5</v>
      </c>
      <c r="AK236" s="29">
        <v>0</v>
      </c>
      <c r="AL236" s="9">
        <v>0</v>
      </c>
      <c r="AM236" s="9">
        <v>0</v>
      </c>
      <c r="AN236" s="9">
        <v>0.5</v>
      </c>
      <c r="AO236" s="9">
        <v>4000</v>
      </c>
      <c r="AP236" s="9">
        <v>3</v>
      </c>
      <c r="AQ236" s="9">
        <v>0</v>
      </c>
      <c r="AR236" s="6">
        <v>0</v>
      </c>
      <c r="AS236" s="32" t="s">
        <v>150</v>
      </c>
      <c r="AT236" s="9" t="s">
        <v>192</v>
      </c>
      <c r="AU236" s="10">
        <v>0</v>
      </c>
      <c r="AV236" s="10">
        <v>0</v>
      </c>
      <c r="AW236" s="10">
        <v>20000020</v>
      </c>
      <c r="AX236" s="19" t="s">
        <v>152</v>
      </c>
      <c r="AY236" s="1">
        <v>0</v>
      </c>
      <c r="AZ236" s="34">
        <v>0</v>
      </c>
      <c r="BA236" s="34">
        <v>0</v>
      </c>
      <c r="BB236" s="36" t="s">
        <v>373</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480</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372</v>
      </c>
      <c r="AG237" s="28">
        <v>1</v>
      </c>
      <c r="AH237" s="28">
        <v>1</v>
      </c>
      <c r="AI237" s="6">
        <v>0</v>
      </c>
      <c r="AJ237" s="9">
        <v>1.5</v>
      </c>
      <c r="AK237" s="29">
        <v>0</v>
      </c>
      <c r="AL237" s="9">
        <v>0</v>
      </c>
      <c r="AM237" s="9">
        <v>0</v>
      </c>
      <c r="AN237" s="9">
        <v>0.5</v>
      </c>
      <c r="AO237" s="9">
        <v>4000</v>
      </c>
      <c r="AP237" s="9">
        <v>3</v>
      </c>
      <c r="AQ237" s="9">
        <v>0</v>
      </c>
      <c r="AR237" s="6">
        <v>0</v>
      </c>
      <c r="AS237" s="32" t="s">
        <v>150</v>
      </c>
      <c r="AT237" s="9" t="s">
        <v>192</v>
      </c>
      <c r="AU237" s="10">
        <v>0</v>
      </c>
      <c r="AV237" s="10">
        <v>0</v>
      </c>
      <c r="AW237" s="10">
        <v>20000020</v>
      </c>
      <c r="AX237" s="19" t="s">
        <v>152</v>
      </c>
      <c r="AY237" s="1">
        <v>0</v>
      </c>
      <c r="AZ237" s="34">
        <v>0</v>
      </c>
      <c r="BA237" s="34">
        <v>0</v>
      </c>
      <c r="BB237" s="36" t="s">
        <v>373</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481</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192</v>
      </c>
      <c r="AU238" s="10">
        <v>0</v>
      </c>
      <c r="AV238" s="10">
        <v>0</v>
      </c>
      <c r="AW238" s="10">
        <v>0</v>
      </c>
      <c r="AX238" s="19" t="s">
        <v>152</v>
      </c>
      <c r="AY238" s="1">
        <v>0</v>
      </c>
      <c r="AZ238" s="34">
        <v>0</v>
      </c>
      <c r="BA238" s="34">
        <v>0</v>
      </c>
      <c r="BB238" s="36" t="s">
        <v>322</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482</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408</v>
      </c>
      <c r="AG239" s="28">
        <v>0</v>
      </c>
      <c r="AH239" s="28">
        <v>0</v>
      </c>
      <c r="AI239" s="6">
        <v>0</v>
      </c>
      <c r="AJ239" s="9">
        <v>0</v>
      </c>
      <c r="AK239" s="29">
        <v>0</v>
      </c>
      <c r="AL239" s="9">
        <v>0</v>
      </c>
      <c r="AM239" s="9">
        <v>0</v>
      </c>
      <c r="AN239" s="9">
        <v>0.5</v>
      </c>
      <c r="AO239" s="9">
        <v>20000</v>
      </c>
      <c r="AP239" s="9">
        <v>0</v>
      </c>
      <c r="AQ239" s="9">
        <v>4</v>
      </c>
      <c r="AR239" s="6">
        <v>0</v>
      </c>
      <c r="AS239" s="32" t="s">
        <v>405</v>
      </c>
      <c r="AT239" s="9" t="s">
        <v>209</v>
      </c>
      <c r="AU239" s="10">
        <v>0</v>
      </c>
      <c r="AV239" s="10">
        <v>0</v>
      </c>
      <c r="AW239" s="10">
        <v>20000027</v>
      </c>
      <c r="AX239" s="19" t="s">
        <v>152</v>
      </c>
      <c r="AY239" s="1">
        <v>0</v>
      </c>
      <c r="AZ239" s="34">
        <v>0</v>
      </c>
      <c r="BA239" s="34">
        <v>0</v>
      </c>
      <c r="BB239" s="36" t="s">
        <v>229</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483</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363</v>
      </c>
      <c r="AG240" s="28">
        <v>0</v>
      </c>
      <c r="AH240" s="28">
        <v>0</v>
      </c>
      <c r="AI240" s="6">
        <v>0</v>
      </c>
      <c r="AJ240" s="9">
        <v>0</v>
      </c>
      <c r="AK240" s="29">
        <v>0</v>
      </c>
      <c r="AL240" s="9">
        <v>0</v>
      </c>
      <c r="AM240" s="9">
        <v>0</v>
      </c>
      <c r="AN240" s="9">
        <v>0.5</v>
      </c>
      <c r="AO240" s="9">
        <v>999000</v>
      </c>
      <c r="AP240" s="9">
        <v>0</v>
      </c>
      <c r="AQ240" s="9">
        <v>20</v>
      </c>
      <c r="AR240" s="6">
        <v>0</v>
      </c>
      <c r="AS240" s="32" t="s">
        <v>364</v>
      </c>
      <c r="AT240" s="9" t="s">
        <v>151</v>
      </c>
      <c r="AU240" s="10">
        <v>0</v>
      </c>
      <c r="AV240" s="10">
        <v>0</v>
      </c>
      <c r="AW240" s="10">
        <v>20000021</v>
      </c>
      <c r="AX240" s="19" t="s">
        <v>152</v>
      </c>
      <c r="AY240" s="1">
        <v>0</v>
      </c>
      <c r="AZ240" s="34">
        <v>0</v>
      </c>
      <c r="BA240" s="34">
        <v>0</v>
      </c>
      <c r="BB240" s="36" t="s">
        <v>229</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484</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404</v>
      </c>
      <c r="AG241" s="28">
        <v>0</v>
      </c>
      <c r="AH241" s="28">
        <v>0</v>
      </c>
      <c r="AI241" s="6">
        <v>0</v>
      </c>
      <c r="AJ241" s="9">
        <v>0</v>
      </c>
      <c r="AK241" s="29">
        <v>0</v>
      </c>
      <c r="AL241" s="9">
        <v>0</v>
      </c>
      <c r="AM241" s="9">
        <v>0</v>
      </c>
      <c r="AN241" s="9">
        <v>0.5</v>
      </c>
      <c r="AO241" s="9">
        <v>20000</v>
      </c>
      <c r="AP241" s="9">
        <v>0</v>
      </c>
      <c r="AQ241" s="9">
        <v>4</v>
      </c>
      <c r="AR241" s="6">
        <v>0</v>
      </c>
      <c r="AS241" s="32" t="s">
        <v>405</v>
      </c>
      <c r="AT241" s="9" t="s">
        <v>192</v>
      </c>
      <c r="AU241" s="10">
        <v>0</v>
      </c>
      <c r="AV241" s="10">
        <v>0</v>
      </c>
      <c r="AW241" s="10">
        <v>20000027</v>
      </c>
      <c r="AX241" s="19" t="s">
        <v>152</v>
      </c>
      <c r="AY241" s="1">
        <v>0</v>
      </c>
      <c r="AZ241" s="34">
        <v>0</v>
      </c>
      <c r="BA241" s="34">
        <v>0</v>
      </c>
      <c r="BB241" s="36" t="s">
        <v>229</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485</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404</v>
      </c>
      <c r="AG242" s="28">
        <v>0</v>
      </c>
      <c r="AH242" s="28">
        <v>0</v>
      </c>
      <c r="AI242" s="6">
        <v>0</v>
      </c>
      <c r="AJ242" s="9">
        <v>0</v>
      </c>
      <c r="AK242" s="29">
        <v>0</v>
      </c>
      <c r="AL242" s="9">
        <v>0</v>
      </c>
      <c r="AM242" s="9">
        <v>0</v>
      </c>
      <c r="AN242" s="9">
        <v>0.5</v>
      </c>
      <c r="AO242" s="9">
        <v>20000</v>
      </c>
      <c r="AP242" s="9">
        <v>0</v>
      </c>
      <c r="AQ242" s="9">
        <v>4</v>
      </c>
      <c r="AR242" s="6">
        <v>0</v>
      </c>
      <c r="AS242" s="32" t="s">
        <v>405</v>
      </c>
      <c r="AT242" s="9" t="s">
        <v>192</v>
      </c>
      <c r="AU242" s="10">
        <v>0</v>
      </c>
      <c r="AV242" s="10">
        <v>0</v>
      </c>
      <c r="AW242" s="10">
        <v>20000027</v>
      </c>
      <c r="AX242" s="19" t="s">
        <v>152</v>
      </c>
      <c r="AY242" s="1">
        <v>0</v>
      </c>
      <c r="AZ242" s="34">
        <v>0</v>
      </c>
      <c r="BA242" s="34">
        <v>0</v>
      </c>
      <c r="BB242" s="36" t="s">
        <v>229</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486</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209</v>
      </c>
      <c r="AU243" s="10">
        <v>0</v>
      </c>
      <c r="AV243" s="10">
        <v>0</v>
      </c>
      <c r="AW243" s="10">
        <v>0</v>
      </c>
      <c r="AX243" s="12" t="s">
        <v>339</v>
      </c>
      <c r="AY243" s="9" t="s">
        <v>487</v>
      </c>
      <c r="AZ243" s="34">
        <v>0</v>
      </c>
      <c r="BA243" s="34">
        <v>0</v>
      </c>
      <c r="BB243" s="36" t="s">
        <v>352</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376</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372</v>
      </c>
      <c r="AG244" s="28">
        <v>0</v>
      </c>
      <c r="AH244" s="28">
        <v>0</v>
      </c>
      <c r="AI244" s="6">
        <v>0</v>
      </c>
      <c r="AJ244" s="9">
        <v>0</v>
      </c>
      <c r="AK244" s="29">
        <v>0</v>
      </c>
      <c r="AL244" s="9">
        <v>0</v>
      </c>
      <c r="AM244" s="9">
        <v>0</v>
      </c>
      <c r="AN244" s="9">
        <v>0.5</v>
      </c>
      <c r="AO244" s="9">
        <v>3000</v>
      </c>
      <c r="AP244" s="9">
        <v>1</v>
      </c>
      <c r="AQ244" s="9">
        <v>0</v>
      </c>
      <c r="AR244" s="6">
        <v>0</v>
      </c>
      <c r="AS244" s="9">
        <v>0</v>
      </c>
      <c r="AT244" s="9" t="s">
        <v>209</v>
      </c>
      <c r="AU244" s="10">
        <v>0</v>
      </c>
      <c r="AV244" s="10">
        <v>0</v>
      </c>
      <c r="AW244" s="10">
        <v>0</v>
      </c>
      <c r="AX244" s="19" t="s">
        <v>152</v>
      </c>
      <c r="AY244" s="1">
        <v>0</v>
      </c>
      <c r="AZ244" s="34">
        <v>0</v>
      </c>
      <c r="BA244" s="34">
        <v>0</v>
      </c>
      <c r="BB244" s="36" t="s">
        <v>229</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371</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372</v>
      </c>
      <c r="AG245" s="28">
        <v>1</v>
      </c>
      <c r="AH245" s="28">
        <v>1</v>
      </c>
      <c r="AI245" s="6">
        <v>0</v>
      </c>
      <c r="AJ245" s="9">
        <v>1.5</v>
      </c>
      <c r="AK245" s="29">
        <v>0</v>
      </c>
      <c r="AL245" s="9">
        <v>0</v>
      </c>
      <c r="AM245" s="9">
        <v>0</v>
      </c>
      <c r="AN245" s="9">
        <v>0.5</v>
      </c>
      <c r="AO245" s="9">
        <v>4000</v>
      </c>
      <c r="AP245" s="9">
        <v>3</v>
      </c>
      <c r="AQ245" s="9">
        <v>0</v>
      </c>
      <c r="AR245" s="6">
        <v>0</v>
      </c>
      <c r="AS245" s="32" t="s">
        <v>344</v>
      </c>
      <c r="AT245" s="9" t="s">
        <v>209</v>
      </c>
      <c r="AU245" s="10">
        <v>0</v>
      </c>
      <c r="AV245" s="10">
        <v>0</v>
      </c>
      <c r="AW245" s="10">
        <v>20000020</v>
      </c>
      <c r="AX245" s="19" t="s">
        <v>152</v>
      </c>
      <c r="AY245" s="1">
        <v>0</v>
      </c>
      <c r="AZ245" s="34">
        <v>0</v>
      </c>
      <c r="BA245" s="34">
        <v>0</v>
      </c>
      <c r="BB245" s="36" t="s">
        <v>373</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488</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404</v>
      </c>
      <c r="AG246" s="28">
        <v>0</v>
      </c>
      <c r="AH246" s="28">
        <v>0</v>
      </c>
      <c r="AI246" s="6">
        <v>0</v>
      </c>
      <c r="AJ246" s="9">
        <v>0</v>
      </c>
      <c r="AK246" s="29">
        <v>0</v>
      </c>
      <c r="AL246" s="9">
        <v>0</v>
      </c>
      <c r="AM246" s="9">
        <v>0</v>
      </c>
      <c r="AN246" s="9">
        <v>0.5</v>
      </c>
      <c r="AO246" s="9">
        <v>20000</v>
      </c>
      <c r="AP246" s="9">
        <v>0</v>
      </c>
      <c r="AQ246" s="9">
        <v>4</v>
      </c>
      <c r="AR246" s="6">
        <v>0</v>
      </c>
      <c r="AS246" s="32" t="s">
        <v>405</v>
      </c>
      <c r="AT246" s="9" t="s">
        <v>192</v>
      </c>
      <c r="AU246" s="10">
        <v>0</v>
      </c>
      <c r="AV246" s="10">
        <v>0</v>
      </c>
      <c r="AW246" s="10">
        <v>20000027</v>
      </c>
      <c r="AX246" s="19" t="s">
        <v>152</v>
      </c>
      <c r="AY246" s="1">
        <v>0</v>
      </c>
      <c r="AZ246" s="34">
        <v>0</v>
      </c>
      <c r="BA246" s="34">
        <v>0</v>
      </c>
      <c r="BB246" s="36" t="s">
        <v>229</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489</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404</v>
      </c>
      <c r="AG247" s="28">
        <v>0</v>
      </c>
      <c r="AH247" s="28">
        <v>0</v>
      </c>
      <c r="AI247" s="6">
        <v>0</v>
      </c>
      <c r="AJ247" s="9">
        <v>0</v>
      </c>
      <c r="AK247" s="29">
        <v>0</v>
      </c>
      <c r="AL247" s="9">
        <v>0</v>
      </c>
      <c r="AM247" s="9">
        <v>0</v>
      </c>
      <c r="AN247" s="9">
        <v>0.5</v>
      </c>
      <c r="AO247" s="9">
        <v>20000</v>
      </c>
      <c r="AP247" s="9">
        <v>0</v>
      </c>
      <c r="AQ247" s="9">
        <v>4</v>
      </c>
      <c r="AR247" s="6">
        <v>0</v>
      </c>
      <c r="AS247" s="32" t="s">
        <v>405</v>
      </c>
      <c r="AT247" s="9" t="s">
        <v>192</v>
      </c>
      <c r="AU247" s="10">
        <v>0</v>
      </c>
      <c r="AV247" s="10">
        <v>0</v>
      </c>
      <c r="AW247" s="10">
        <v>20000027</v>
      </c>
      <c r="AX247" s="19" t="s">
        <v>152</v>
      </c>
      <c r="AY247" s="1">
        <v>0</v>
      </c>
      <c r="AZ247" s="34">
        <v>0</v>
      </c>
      <c r="BA247" s="34">
        <v>0</v>
      </c>
      <c r="BB247" s="36" t="s">
        <v>229</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490</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343</v>
      </c>
      <c r="AG248" s="28">
        <v>1</v>
      </c>
      <c r="AH248" s="28">
        <v>1</v>
      </c>
      <c r="AI248" s="6">
        <v>0</v>
      </c>
      <c r="AJ248" s="9">
        <v>2</v>
      </c>
      <c r="AK248" s="29">
        <v>0</v>
      </c>
      <c r="AL248" s="9">
        <v>0</v>
      </c>
      <c r="AM248" s="9">
        <v>0</v>
      </c>
      <c r="AN248" s="9">
        <v>0.5</v>
      </c>
      <c r="AO248" s="9">
        <v>999000</v>
      </c>
      <c r="AP248" s="9">
        <v>0</v>
      </c>
      <c r="AQ248" s="9">
        <v>0</v>
      </c>
      <c r="AR248" s="6">
        <v>0</v>
      </c>
      <c r="AS248" s="32" t="s">
        <v>150</v>
      </c>
      <c r="AT248" s="9" t="s">
        <v>209</v>
      </c>
      <c r="AU248" s="10">
        <v>0</v>
      </c>
      <c r="AV248" s="10">
        <v>0</v>
      </c>
      <c r="AW248" s="10">
        <v>20000015</v>
      </c>
      <c r="AX248" s="19" t="s">
        <v>152</v>
      </c>
      <c r="AY248" s="1">
        <v>0</v>
      </c>
      <c r="AZ248" s="34">
        <v>0</v>
      </c>
      <c r="BA248" s="34">
        <v>0</v>
      </c>
      <c r="BB248" s="36" t="s">
        <v>229</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482</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491</v>
      </c>
      <c r="AG249" s="28">
        <v>0</v>
      </c>
      <c r="AH249" s="28">
        <v>0</v>
      </c>
      <c r="AI249" s="6">
        <v>0</v>
      </c>
      <c r="AJ249" s="9">
        <v>0</v>
      </c>
      <c r="AK249" s="29">
        <v>0</v>
      </c>
      <c r="AL249" s="9">
        <v>0</v>
      </c>
      <c r="AM249" s="9">
        <v>0</v>
      </c>
      <c r="AN249" s="9">
        <v>0.5</v>
      </c>
      <c r="AO249" s="9">
        <v>20000</v>
      </c>
      <c r="AP249" s="9">
        <v>0</v>
      </c>
      <c r="AQ249" s="9">
        <v>4</v>
      </c>
      <c r="AR249" s="6">
        <v>0</v>
      </c>
      <c r="AS249" s="32" t="s">
        <v>405</v>
      </c>
      <c r="AT249" s="9" t="s">
        <v>209</v>
      </c>
      <c r="AU249" s="10">
        <v>0</v>
      </c>
      <c r="AV249" s="10">
        <v>0</v>
      </c>
      <c r="AW249" s="10">
        <v>20000034</v>
      </c>
      <c r="AX249" s="19" t="s">
        <v>152</v>
      </c>
      <c r="AY249" s="1">
        <v>0</v>
      </c>
      <c r="AZ249" s="34">
        <v>0</v>
      </c>
      <c r="BA249" s="34">
        <v>0</v>
      </c>
      <c r="BB249" s="36" t="s">
        <v>229</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482</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491</v>
      </c>
      <c r="AG250" s="28">
        <v>0</v>
      </c>
      <c r="AH250" s="28">
        <v>0</v>
      </c>
      <c r="AI250" s="6">
        <v>0</v>
      </c>
      <c r="AJ250" s="9">
        <v>0</v>
      </c>
      <c r="AK250" s="29">
        <v>0</v>
      </c>
      <c r="AL250" s="9">
        <v>0</v>
      </c>
      <c r="AM250" s="9">
        <v>0</v>
      </c>
      <c r="AN250" s="9">
        <v>0.5</v>
      </c>
      <c r="AO250" s="9">
        <v>20000</v>
      </c>
      <c r="AP250" s="9">
        <v>0</v>
      </c>
      <c r="AQ250" s="9">
        <v>4</v>
      </c>
      <c r="AR250" s="6">
        <v>0</v>
      </c>
      <c r="AS250" s="32" t="s">
        <v>405</v>
      </c>
      <c r="AT250" s="9" t="s">
        <v>209</v>
      </c>
      <c r="AU250" s="10">
        <v>0</v>
      </c>
      <c r="AV250" s="10">
        <v>0</v>
      </c>
      <c r="AW250" s="10">
        <v>20000034</v>
      </c>
      <c r="AX250" s="19" t="s">
        <v>152</v>
      </c>
      <c r="AY250" s="1">
        <v>0</v>
      </c>
      <c r="AZ250" s="34">
        <v>0</v>
      </c>
      <c r="BA250" s="34">
        <v>0</v>
      </c>
      <c r="BB250" s="36" t="s">
        <v>229</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459</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432</v>
      </c>
      <c r="AG251" s="28">
        <v>0</v>
      </c>
      <c r="AH251" s="28">
        <v>0</v>
      </c>
      <c r="AI251" s="6">
        <v>0</v>
      </c>
      <c r="AJ251" s="9">
        <v>0</v>
      </c>
      <c r="AK251" s="29">
        <v>0</v>
      </c>
      <c r="AL251" s="9">
        <v>0</v>
      </c>
      <c r="AM251" s="9">
        <v>0</v>
      </c>
      <c r="AN251" s="9">
        <v>0.5</v>
      </c>
      <c r="AO251" s="9">
        <v>1000</v>
      </c>
      <c r="AP251" s="9">
        <v>3.5</v>
      </c>
      <c r="AQ251" s="9">
        <v>0</v>
      </c>
      <c r="AR251" s="6">
        <v>0</v>
      </c>
      <c r="AS251" s="32" t="s">
        <v>150</v>
      </c>
      <c r="AT251" s="9" t="s">
        <v>192</v>
      </c>
      <c r="AU251" s="10">
        <v>0</v>
      </c>
      <c r="AV251" s="10">
        <v>0</v>
      </c>
      <c r="AW251" s="10">
        <v>20000030</v>
      </c>
      <c r="AX251" s="19" t="s">
        <v>152</v>
      </c>
      <c r="AY251" s="1">
        <v>0</v>
      </c>
      <c r="AZ251" s="34">
        <v>0</v>
      </c>
      <c r="BA251" s="34">
        <v>0</v>
      </c>
      <c r="BB251" s="36" t="s">
        <v>229</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417</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151</v>
      </c>
      <c r="AU252" s="10">
        <v>0</v>
      </c>
      <c r="AV252" s="10">
        <v>0</v>
      </c>
      <c r="AW252" s="10">
        <v>0</v>
      </c>
      <c r="AX252" s="19" t="s">
        <v>152</v>
      </c>
      <c r="AY252" s="1">
        <v>0</v>
      </c>
      <c r="AZ252" s="34">
        <v>0</v>
      </c>
      <c r="BA252" s="34">
        <v>0</v>
      </c>
      <c r="BB252" s="36" t="s">
        <v>352</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463</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372</v>
      </c>
      <c r="AG253" s="28">
        <v>0</v>
      </c>
      <c r="AH253" s="28">
        <v>0</v>
      </c>
      <c r="AI253" s="6">
        <v>0</v>
      </c>
      <c r="AJ253" s="9">
        <v>0</v>
      </c>
      <c r="AK253" s="29">
        <v>0</v>
      </c>
      <c r="AL253" s="9">
        <v>0</v>
      </c>
      <c r="AM253" s="9">
        <v>0</v>
      </c>
      <c r="AN253" s="9">
        <v>0.5</v>
      </c>
      <c r="AO253" s="9">
        <v>3000</v>
      </c>
      <c r="AP253" s="9">
        <v>1</v>
      </c>
      <c r="AQ253" s="9">
        <v>0</v>
      </c>
      <c r="AR253" s="6">
        <v>0</v>
      </c>
      <c r="AS253" s="9">
        <v>0</v>
      </c>
      <c r="AT253" s="9" t="s">
        <v>209</v>
      </c>
      <c r="AU253" s="10">
        <v>0</v>
      </c>
      <c r="AV253" s="10">
        <v>0</v>
      </c>
      <c r="AW253" s="10">
        <v>0</v>
      </c>
      <c r="AX253" s="19" t="s">
        <v>152</v>
      </c>
      <c r="AY253" s="1">
        <v>0</v>
      </c>
      <c r="AZ253" s="34">
        <v>0</v>
      </c>
      <c r="BA253" s="34">
        <v>0</v>
      </c>
      <c r="BB253" s="36" t="s">
        <v>229</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464</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408</v>
      </c>
      <c r="AG254" s="28">
        <v>1</v>
      </c>
      <c r="AH254" s="28">
        <v>1</v>
      </c>
      <c r="AI254" s="6">
        <v>0</v>
      </c>
      <c r="AJ254" s="9">
        <v>1.5</v>
      </c>
      <c r="AK254" s="29">
        <v>0</v>
      </c>
      <c r="AL254" s="9">
        <v>0</v>
      </c>
      <c r="AM254" s="9">
        <v>0</v>
      </c>
      <c r="AN254" s="9">
        <v>0.5</v>
      </c>
      <c r="AO254" s="9">
        <v>999000</v>
      </c>
      <c r="AP254" s="9">
        <v>1</v>
      </c>
      <c r="AQ254" s="9">
        <v>0</v>
      </c>
      <c r="AR254" s="6">
        <v>0</v>
      </c>
      <c r="AS254" s="32" t="s">
        <v>465</v>
      </c>
      <c r="AT254" s="9" t="s">
        <v>209</v>
      </c>
      <c r="AU254" s="10">
        <v>0</v>
      </c>
      <c r="AV254" s="10">
        <v>0</v>
      </c>
      <c r="AW254" s="10">
        <v>20000032</v>
      </c>
      <c r="AX254" s="19" t="s">
        <v>152</v>
      </c>
      <c r="AY254" s="1">
        <v>0</v>
      </c>
      <c r="AZ254" s="34">
        <v>0</v>
      </c>
      <c r="BA254" s="34">
        <v>0</v>
      </c>
      <c r="BB254" s="36" t="s">
        <v>345</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371</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372</v>
      </c>
      <c r="AG255" s="28">
        <v>1</v>
      </c>
      <c r="AH255" s="28">
        <v>1</v>
      </c>
      <c r="AI255" s="6">
        <v>0</v>
      </c>
      <c r="AJ255" s="9">
        <v>1.5</v>
      </c>
      <c r="AK255" s="29">
        <v>0</v>
      </c>
      <c r="AL255" s="9">
        <v>0</v>
      </c>
      <c r="AM255" s="9">
        <v>0</v>
      </c>
      <c r="AN255" s="9">
        <v>0.5</v>
      </c>
      <c r="AO255" s="9">
        <v>4000</v>
      </c>
      <c r="AP255" s="9">
        <v>3</v>
      </c>
      <c r="AQ255" s="9">
        <v>0</v>
      </c>
      <c r="AR255" s="6">
        <v>0</v>
      </c>
      <c r="AS255" s="32" t="s">
        <v>354</v>
      </c>
      <c r="AT255" s="9" t="s">
        <v>209</v>
      </c>
      <c r="AU255" s="10">
        <v>0</v>
      </c>
      <c r="AV255" s="10">
        <v>0</v>
      </c>
      <c r="AW255" s="10">
        <v>20000020</v>
      </c>
      <c r="AX255" s="19" t="s">
        <v>152</v>
      </c>
      <c r="AY255" s="1">
        <v>0</v>
      </c>
      <c r="AZ255" s="34">
        <v>0</v>
      </c>
      <c r="BA255" s="34">
        <v>0</v>
      </c>
      <c r="BB255" s="36" t="s">
        <v>373</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486</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209</v>
      </c>
      <c r="AU256" s="10">
        <v>0</v>
      </c>
      <c r="AV256" s="10">
        <v>0</v>
      </c>
      <c r="AW256" s="10">
        <v>0</v>
      </c>
      <c r="AX256" s="12" t="s">
        <v>339</v>
      </c>
      <c r="AY256" s="1" t="s">
        <v>492</v>
      </c>
      <c r="AZ256" s="34">
        <v>0</v>
      </c>
      <c r="BA256" s="34">
        <v>0</v>
      </c>
      <c r="BB256" s="36" t="s">
        <v>352</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486</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209</v>
      </c>
      <c r="AU257" s="10">
        <v>0</v>
      </c>
      <c r="AV257" s="10">
        <v>0</v>
      </c>
      <c r="AW257" s="10">
        <v>0</v>
      </c>
      <c r="AX257" s="12" t="s">
        <v>339</v>
      </c>
      <c r="AY257" s="1" t="s">
        <v>492</v>
      </c>
      <c r="AZ257" s="34">
        <v>0</v>
      </c>
      <c r="BA257" s="34">
        <v>0</v>
      </c>
      <c r="BB257" s="36" t="s">
        <v>352</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472</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401</v>
      </c>
      <c r="AG258" s="28">
        <v>0</v>
      </c>
      <c r="AH258" s="28">
        <v>0</v>
      </c>
      <c r="AI258" s="6">
        <v>0</v>
      </c>
      <c r="AJ258" s="9">
        <v>0</v>
      </c>
      <c r="AK258" s="29">
        <v>0</v>
      </c>
      <c r="AL258" s="9">
        <v>0</v>
      </c>
      <c r="AM258" s="9">
        <v>0</v>
      </c>
      <c r="AN258" s="9">
        <v>0.5</v>
      </c>
      <c r="AO258" s="9">
        <v>6000</v>
      </c>
      <c r="AP258" s="9">
        <v>1.1499999999999999</v>
      </c>
      <c r="AQ258" s="9">
        <v>5</v>
      </c>
      <c r="AR258" s="6">
        <v>0</v>
      </c>
      <c r="AS258" s="32" t="s">
        <v>150</v>
      </c>
      <c r="AT258" s="9" t="s">
        <v>209</v>
      </c>
      <c r="AU258" s="10">
        <v>0</v>
      </c>
      <c r="AV258" s="10">
        <v>0</v>
      </c>
      <c r="AW258" s="10">
        <v>20000026</v>
      </c>
      <c r="AX258" s="19" t="s">
        <v>152</v>
      </c>
      <c r="AY258" s="1">
        <v>0</v>
      </c>
      <c r="AZ258" s="34">
        <v>0</v>
      </c>
      <c r="BA258" s="34">
        <v>0</v>
      </c>
      <c r="BB258" s="36" t="s">
        <v>229</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493</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175</v>
      </c>
      <c r="AG259" s="6">
        <v>2</v>
      </c>
      <c r="AH259" s="6">
        <v>0</v>
      </c>
      <c r="AI259" s="6">
        <v>0</v>
      </c>
      <c r="AJ259" s="6">
        <v>0</v>
      </c>
      <c r="AK259" s="11">
        <v>0</v>
      </c>
      <c r="AL259" s="11">
        <v>0</v>
      </c>
      <c r="AM259" s="11">
        <v>0</v>
      </c>
      <c r="AN259" s="11">
        <v>1</v>
      </c>
      <c r="AO259" s="11">
        <v>3000</v>
      </c>
      <c r="AP259" s="11">
        <v>0.5</v>
      </c>
      <c r="AQ259" s="11">
        <v>0</v>
      </c>
      <c r="AR259" s="6">
        <v>0</v>
      </c>
      <c r="AS259" s="11" t="s">
        <v>150</v>
      </c>
      <c r="AT259" s="12" t="s">
        <v>176</v>
      </c>
      <c r="AU259" s="11" t="s">
        <v>177</v>
      </c>
      <c r="AV259" s="18">
        <v>10000001</v>
      </c>
      <c r="AW259" s="18">
        <v>20000010</v>
      </c>
      <c r="AX259" s="12" t="s">
        <v>152</v>
      </c>
      <c r="AY259" s="11">
        <v>0</v>
      </c>
      <c r="AZ259" s="13">
        <v>0</v>
      </c>
      <c r="BA259" s="13">
        <v>0</v>
      </c>
      <c r="BB259" s="37" t="s">
        <v>381</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494</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175</v>
      </c>
      <c r="AG260" s="6">
        <v>2</v>
      </c>
      <c r="AH260" s="6">
        <v>0</v>
      </c>
      <c r="AI260" s="6">
        <v>0</v>
      </c>
      <c r="AJ260" s="6">
        <v>0</v>
      </c>
      <c r="AK260" s="11">
        <v>0</v>
      </c>
      <c r="AL260" s="11">
        <v>0</v>
      </c>
      <c r="AM260" s="11">
        <v>0</v>
      </c>
      <c r="AN260" s="11">
        <v>1</v>
      </c>
      <c r="AO260" s="11">
        <v>3000</v>
      </c>
      <c r="AP260" s="11">
        <v>1</v>
      </c>
      <c r="AQ260" s="11">
        <v>0</v>
      </c>
      <c r="AR260" s="6">
        <v>0</v>
      </c>
      <c r="AS260" s="11" t="s">
        <v>150</v>
      </c>
      <c r="AT260" s="12" t="s">
        <v>179</v>
      </c>
      <c r="AU260" s="11" t="s">
        <v>177</v>
      </c>
      <c r="AV260" s="18">
        <v>10000001</v>
      </c>
      <c r="AW260" s="18">
        <v>20000020</v>
      </c>
      <c r="AX260" s="12" t="s">
        <v>152</v>
      </c>
      <c r="AY260" s="11">
        <v>0</v>
      </c>
      <c r="AZ260" s="13">
        <v>0</v>
      </c>
      <c r="BA260" s="13">
        <v>0</v>
      </c>
      <c r="BB260" s="37" t="s">
        <v>381</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495</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175</v>
      </c>
      <c r="AG261" s="6">
        <v>2</v>
      </c>
      <c r="AH261" s="6">
        <v>0</v>
      </c>
      <c r="AI261" s="6">
        <v>0</v>
      </c>
      <c r="AJ261" s="6">
        <v>0</v>
      </c>
      <c r="AK261" s="11">
        <v>0</v>
      </c>
      <c r="AL261" s="11">
        <v>0</v>
      </c>
      <c r="AM261" s="11">
        <v>0</v>
      </c>
      <c r="AN261" s="11">
        <v>1</v>
      </c>
      <c r="AO261" s="11">
        <v>3000</v>
      </c>
      <c r="AP261" s="11">
        <v>1.2</v>
      </c>
      <c r="AQ261" s="11">
        <v>0</v>
      </c>
      <c r="AR261" s="6">
        <v>0</v>
      </c>
      <c r="AS261" s="11" t="s">
        <v>150</v>
      </c>
      <c r="AT261" s="12" t="s">
        <v>181</v>
      </c>
      <c r="AU261" s="11" t="s">
        <v>177</v>
      </c>
      <c r="AV261" s="18">
        <v>10000001</v>
      </c>
      <c r="AW261" s="18">
        <v>20000030</v>
      </c>
      <c r="AX261" s="12" t="s">
        <v>152</v>
      </c>
      <c r="AY261" s="11">
        <v>0</v>
      </c>
      <c r="AZ261" s="13">
        <v>0</v>
      </c>
      <c r="BA261" s="13">
        <v>0</v>
      </c>
      <c r="BB261" s="37" t="s">
        <v>381</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188</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150</v>
      </c>
      <c r="AT262" s="19" t="s">
        <v>496</v>
      </c>
      <c r="AU262" s="18">
        <v>0</v>
      </c>
      <c r="AV262" s="18">
        <v>10000011</v>
      </c>
      <c r="AW262" s="18">
        <v>20000210</v>
      </c>
      <c r="AX262" s="19" t="s">
        <v>190</v>
      </c>
      <c r="AY262" s="19" t="s">
        <v>150</v>
      </c>
      <c r="AZ262" s="13">
        <v>0</v>
      </c>
      <c r="BA262" s="13">
        <v>0</v>
      </c>
      <c r="BB262" s="54" t="s">
        <v>497</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188</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150</v>
      </c>
      <c r="AT263" s="19" t="s">
        <v>496</v>
      </c>
      <c r="AU263" s="18">
        <v>0</v>
      </c>
      <c r="AV263" s="18">
        <v>10000011</v>
      </c>
      <c r="AW263" s="18">
        <v>20000210</v>
      </c>
      <c r="AX263" s="19" t="s">
        <v>190</v>
      </c>
      <c r="AY263" s="19" t="s">
        <v>150</v>
      </c>
      <c r="AZ263" s="13">
        <v>0</v>
      </c>
      <c r="BA263" s="13">
        <v>0</v>
      </c>
      <c r="BB263" s="54" t="s">
        <v>497</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379</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159</v>
      </c>
      <c r="AG264" s="6">
        <v>2</v>
      </c>
      <c r="AH264" s="6">
        <v>2</v>
      </c>
      <c r="AI264" s="6">
        <v>0</v>
      </c>
      <c r="AJ264" s="6">
        <v>1.5</v>
      </c>
      <c r="AK264" s="11">
        <v>0</v>
      </c>
      <c r="AL264" s="11">
        <v>0</v>
      </c>
      <c r="AM264" s="11">
        <v>0</v>
      </c>
      <c r="AN264" s="11">
        <v>1</v>
      </c>
      <c r="AO264" s="11">
        <v>3000</v>
      </c>
      <c r="AP264" s="11">
        <v>0.5</v>
      </c>
      <c r="AQ264" s="11">
        <v>0</v>
      </c>
      <c r="AR264" s="6">
        <v>0</v>
      </c>
      <c r="AS264" s="11" t="s">
        <v>150</v>
      </c>
      <c r="AT264" s="12" t="s">
        <v>209</v>
      </c>
      <c r="AU264" s="11" t="s">
        <v>380</v>
      </c>
      <c r="AV264" s="18">
        <v>10000007</v>
      </c>
      <c r="AW264" s="18">
        <v>21000110</v>
      </c>
      <c r="AX264" s="12" t="s">
        <v>152</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379</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159</v>
      </c>
      <c r="AG265" s="6">
        <v>2</v>
      </c>
      <c r="AH265" s="6">
        <v>2</v>
      </c>
      <c r="AI265" s="6">
        <v>0</v>
      </c>
      <c r="AJ265" s="6">
        <v>1.5</v>
      </c>
      <c r="AK265" s="11">
        <v>0</v>
      </c>
      <c r="AL265" s="11">
        <v>0</v>
      </c>
      <c r="AM265" s="11">
        <v>0</v>
      </c>
      <c r="AN265" s="11">
        <v>1</v>
      </c>
      <c r="AO265" s="11">
        <v>3000</v>
      </c>
      <c r="AP265" s="11">
        <v>0.5</v>
      </c>
      <c r="AQ265" s="11">
        <v>0</v>
      </c>
      <c r="AR265" s="6">
        <v>0</v>
      </c>
      <c r="AS265" s="11" t="s">
        <v>150</v>
      </c>
      <c r="AT265" s="12" t="s">
        <v>209</v>
      </c>
      <c r="AU265" s="11" t="s">
        <v>380</v>
      </c>
      <c r="AV265" s="18">
        <v>10000007</v>
      </c>
      <c r="AW265" s="18">
        <v>21000110</v>
      </c>
      <c r="AX265" s="12" t="s">
        <v>152</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379</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159</v>
      </c>
      <c r="AG266" s="6">
        <v>2</v>
      </c>
      <c r="AH266" s="6">
        <v>2</v>
      </c>
      <c r="AI266" s="6">
        <v>0</v>
      </c>
      <c r="AJ266" s="6">
        <v>1.5</v>
      </c>
      <c r="AK266" s="11">
        <v>0</v>
      </c>
      <c r="AL266" s="11">
        <v>0</v>
      </c>
      <c r="AM266" s="11">
        <v>0</v>
      </c>
      <c r="AN266" s="11">
        <v>1</v>
      </c>
      <c r="AO266" s="11">
        <v>3000</v>
      </c>
      <c r="AP266" s="11">
        <v>0.5</v>
      </c>
      <c r="AQ266" s="11">
        <v>0</v>
      </c>
      <c r="AR266" s="6">
        <v>0</v>
      </c>
      <c r="AS266" s="11" t="s">
        <v>150</v>
      </c>
      <c r="AT266" s="12" t="s">
        <v>209</v>
      </c>
      <c r="AU266" s="11" t="s">
        <v>380</v>
      </c>
      <c r="AV266" s="18">
        <v>10000007</v>
      </c>
      <c r="AW266" s="18">
        <v>21000110</v>
      </c>
      <c r="AX266" s="12" t="s">
        <v>152</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379</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159</v>
      </c>
      <c r="AG267" s="6">
        <v>2</v>
      </c>
      <c r="AH267" s="6">
        <v>2</v>
      </c>
      <c r="AI267" s="6">
        <v>0</v>
      </c>
      <c r="AJ267" s="6">
        <v>1.5</v>
      </c>
      <c r="AK267" s="11">
        <v>0</v>
      </c>
      <c r="AL267" s="11">
        <v>0</v>
      </c>
      <c r="AM267" s="11">
        <v>0</v>
      </c>
      <c r="AN267" s="11">
        <v>1</v>
      </c>
      <c r="AO267" s="11">
        <v>3000</v>
      </c>
      <c r="AP267" s="11">
        <v>0.5</v>
      </c>
      <c r="AQ267" s="11">
        <v>0</v>
      </c>
      <c r="AR267" s="6">
        <v>0</v>
      </c>
      <c r="AS267" s="11" t="s">
        <v>150</v>
      </c>
      <c r="AT267" s="12" t="s">
        <v>209</v>
      </c>
      <c r="AU267" s="11" t="s">
        <v>380</v>
      </c>
      <c r="AV267" s="18">
        <v>10000007</v>
      </c>
      <c r="AW267" s="18">
        <v>21000110</v>
      </c>
      <c r="AX267" s="12" t="s">
        <v>152</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379</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159</v>
      </c>
      <c r="AG268" s="6">
        <v>2</v>
      </c>
      <c r="AH268" s="6">
        <v>2</v>
      </c>
      <c r="AI268" s="6">
        <v>0</v>
      </c>
      <c r="AJ268" s="6">
        <v>1.5</v>
      </c>
      <c r="AK268" s="11">
        <v>0</v>
      </c>
      <c r="AL268" s="11">
        <v>0</v>
      </c>
      <c r="AM268" s="11">
        <v>0</v>
      </c>
      <c r="AN268" s="11">
        <v>1</v>
      </c>
      <c r="AO268" s="11">
        <v>3000</v>
      </c>
      <c r="AP268" s="11">
        <v>0.5</v>
      </c>
      <c r="AQ268" s="11">
        <v>0</v>
      </c>
      <c r="AR268" s="6">
        <v>0</v>
      </c>
      <c r="AS268" s="11" t="s">
        <v>150</v>
      </c>
      <c r="AT268" s="12" t="s">
        <v>209</v>
      </c>
      <c r="AU268" s="11" t="s">
        <v>380</v>
      </c>
      <c r="AV268" s="18">
        <v>10000007</v>
      </c>
      <c r="AW268" s="18">
        <v>21000110</v>
      </c>
      <c r="AX268" s="12" t="s">
        <v>152</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379</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159</v>
      </c>
      <c r="AG269" s="6">
        <v>2</v>
      </c>
      <c r="AH269" s="6">
        <v>2</v>
      </c>
      <c r="AI269" s="6">
        <v>0</v>
      </c>
      <c r="AJ269" s="6">
        <v>1.5</v>
      </c>
      <c r="AK269" s="11">
        <v>0</v>
      </c>
      <c r="AL269" s="11">
        <v>0</v>
      </c>
      <c r="AM269" s="11">
        <v>0</v>
      </c>
      <c r="AN269" s="11">
        <v>1</v>
      </c>
      <c r="AO269" s="11">
        <v>3000</v>
      </c>
      <c r="AP269" s="11">
        <v>0.5</v>
      </c>
      <c r="AQ269" s="11">
        <v>0</v>
      </c>
      <c r="AR269" s="6">
        <v>0</v>
      </c>
      <c r="AS269" s="11" t="s">
        <v>150</v>
      </c>
      <c r="AT269" s="12" t="s">
        <v>209</v>
      </c>
      <c r="AU269" s="11" t="s">
        <v>380</v>
      </c>
      <c r="AV269" s="18">
        <v>10000007</v>
      </c>
      <c r="AW269" s="18">
        <v>21000110</v>
      </c>
      <c r="AX269" s="12" t="s">
        <v>152</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498</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150</v>
      </c>
      <c r="AT270" s="12" t="s">
        <v>348</v>
      </c>
      <c r="AU270" s="11" t="s">
        <v>387</v>
      </c>
      <c r="AV270" s="18">
        <v>10000007</v>
      </c>
      <c r="AW270" s="18">
        <v>21000020</v>
      </c>
      <c r="AX270" s="12" t="s">
        <v>152</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498</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150</v>
      </c>
      <c r="AT271" s="12" t="s">
        <v>348</v>
      </c>
      <c r="AU271" s="11" t="s">
        <v>387</v>
      </c>
      <c r="AV271" s="18">
        <v>10000007</v>
      </c>
      <c r="AW271" s="18">
        <v>21000020</v>
      </c>
      <c r="AX271" s="12" t="s">
        <v>152</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498</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150</v>
      </c>
      <c r="AT272" s="12" t="s">
        <v>348</v>
      </c>
      <c r="AU272" s="11" t="s">
        <v>387</v>
      </c>
      <c r="AV272" s="18">
        <v>10000007</v>
      </c>
      <c r="AW272" s="18">
        <v>21000020</v>
      </c>
      <c r="AX272" s="12" t="s">
        <v>152</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498</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150</v>
      </c>
      <c r="AT273" s="12" t="s">
        <v>348</v>
      </c>
      <c r="AU273" s="11" t="s">
        <v>387</v>
      </c>
      <c r="AV273" s="18">
        <v>10000007</v>
      </c>
      <c r="AW273" s="18">
        <v>21000020</v>
      </c>
      <c r="AX273" s="12" t="s">
        <v>152</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498</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150</v>
      </c>
      <c r="AT274" s="12" t="s">
        <v>348</v>
      </c>
      <c r="AU274" s="11" t="s">
        <v>387</v>
      </c>
      <c r="AV274" s="18">
        <v>10000007</v>
      </c>
      <c r="AW274" s="18">
        <v>21000020</v>
      </c>
      <c r="AX274" s="12" t="s">
        <v>152</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498</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150</v>
      </c>
      <c r="AT275" s="12" t="s">
        <v>348</v>
      </c>
      <c r="AU275" s="11" t="s">
        <v>387</v>
      </c>
      <c r="AV275" s="18">
        <v>10000007</v>
      </c>
      <c r="AW275" s="18">
        <v>21000020</v>
      </c>
      <c r="AX275" s="12" t="s">
        <v>152</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499</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150</v>
      </c>
      <c r="AT276" s="12" t="s">
        <v>500</v>
      </c>
      <c r="AU276" s="11" t="s">
        <v>161</v>
      </c>
      <c r="AV276" s="18">
        <v>10000015</v>
      </c>
      <c r="AW276" s="18">
        <v>21000030</v>
      </c>
      <c r="AX276" s="12" t="s">
        <v>501</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499</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150</v>
      </c>
      <c r="AT277" s="12" t="s">
        <v>500</v>
      </c>
      <c r="AU277" s="11" t="s">
        <v>161</v>
      </c>
      <c r="AV277" s="18">
        <v>10000015</v>
      </c>
      <c r="AW277" s="18">
        <v>21000030</v>
      </c>
      <c r="AX277" s="12" t="s">
        <v>501</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499</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150</v>
      </c>
      <c r="AT278" s="12" t="s">
        <v>500</v>
      </c>
      <c r="AU278" s="11" t="s">
        <v>161</v>
      </c>
      <c r="AV278" s="18">
        <v>10000015</v>
      </c>
      <c r="AW278" s="18">
        <v>21000030</v>
      </c>
      <c r="AX278" s="12" t="s">
        <v>501</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499</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150</v>
      </c>
      <c r="AT279" s="12" t="s">
        <v>500</v>
      </c>
      <c r="AU279" s="11" t="s">
        <v>161</v>
      </c>
      <c r="AV279" s="18">
        <v>10000015</v>
      </c>
      <c r="AW279" s="18">
        <v>21000030</v>
      </c>
      <c r="AX279" s="12" t="s">
        <v>501</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499</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150</v>
      </c>
      <c r="AT280" s="12" t="s">
        <v>500</v>
      </c>
      <c r="AU280" s="11" t="s">
        <v>161</v>
      </c>
      <c r="AV280" s="18">
        <v>10000015</v>
      </c>
      <c r="AW280" s="18">
        <v>21000030</v>
      </c>
      <c r="AX280" s="12" t="s">
        <v>501</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499</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150</v>
      </c>
      <c r="AT281" s="12" t="s">
        <v>500</v>
      </c>
      <c r="AU281" s="11" t="s">
        <v>161</v>
      </c>
      <c r="AV281" s="18">
        <v>10000015</v>
      </c>
      <c r="AW281" s="18">
        <v>21000030</v>
      </c>
      <c r="AX281" s="12" t="s">
        <v>501</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502</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159</v>
      </c>
      <c r="AG282" s="6">
        <v>2</v>
      </c>
      <c r="AH282" s="6">
        <v>2</v>
      </c>
      <c r="AI282" s="6">
        <v>0</v>
      </c>
      <c r="AJ282" s="6">
        <v>1.5</v>
      </c>
      <c r="AK282" s="11">
        <v>0</v>
      </c>
      <c r="AL282" s="11">
        <v>0</v>
      </c>
      <c r="AM282" s="11">
        <v>0</v>
      </c>
      <c r="AN282" s="11">
        <v>1</v>
      </c>
      <c r="AO282" s="11">
        <v>3000</v>
      </c>
      <c r="AP282" s="11">
        <v>0.5</v>
      </c>
      <c r="AQ282" s="11">
        <v>0</v>
      </c>
      <c r="AR282" s="6">
        <v>0</v>
      </c>
      <c r="AS282" s="11" t="s">
        <v>150</v>
      </c>
      <c r="AT282" s="12" t="s">
        <v>209</v>
      </c>
      <c r="AU282" s="11" t="s">
        <v>380</v>
      </c>
      <c r="AV282" s="18">
        <v>10000007</v>
      </c>
      <c r="AW282" s="18">
        <v>21000110</v>
      </c>
      <c r="AX282" s="12" t="s">
        <v>152</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502</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159</v>
      </c>
      <c r="AG283" s="6">
        <v>2</v>
      </c>
      <c r="AH283" s="6">
        <v>2</v>
      </c>
      <c r="AI283" s="6">
        <v>0</v>
      </c>
      <c r="AJ283" s="6">
        <v>1.5</v>
      </c>
      <c r="AK283" s="11">
        <v>0</v>
      </c>
      <c r="AL283" s="11">
        <v>0</v>
      </c>
      <c r="AM283" s="11">
        <v>0</v>
      </c>
      <c r="AN283" s="11">
        <v>1</v>
      </c>
      <c r="AO283" s="11">
        <v>3000</v>
      </c>
      <c r="AP283" s="11">
        <v>0.5</v>
      </c>
      <c r="AQ283" s="11">
        <v>0</v>
      </c>
      <c r="AR283" s="6">
        <v>0</v>
      </c>
      <c r="AS283" s="11" t="s">
        <v>150</v>
      </c>
      <c r="AT283" s="12" t="s">
        <v>209</v>
      </c>
      <c r="AU283" s="11" t="s">
        <v>380</v>
      </c>
      <c r="AV283" s="18">
        <v>10000007</v>
      </c>
      <c r="AW283" s="18">
        <v>21000110</v>
      </c>
      <c r="AX283" s="12" t="s">
        <v>152</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502</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159</v>
      </c>
      <c r="AG284" s="6">
        <v>2</v>
      </c>
      <c r="AH284" s="6">
        <v>2</v>
      </c>
      <c r="AI284" s="6">
        <v>0</v>
      </c>
      <c r="AJ284" s="6">
        <v>1.5</v>
      </c>
      <c r="AK284" s="11">
        <v>0</v>
      </c>
      <c r="AL284" s="11">
        <v>0</v>
      </c>
      <c r="AM284" s="11">
        <v>0</v>
      </c>
      <c r="AN284" s="11">
        <v>1</v>
      </c>
      <c r="AO284" s="11">
        <v>3000</v>
      </c>
      <c r="AP284" s="11">
        <v>0.5</v>
      </c>
      <c r="AQ284" s="11">
        <v>0</v>
      </c>
      <c r="AR284" s="6">
        <v>0</v>
      </c>
      <c r="AS284" s="11" t="s">
        <v>150</v>
      </c>
      <c r="AT284" s="12" t="s">
        <v>209</v>
      </c>
      <c r="AU284" s="11" t="s">
        <v>380</v>
      </c>
      <c r="AV284" s="18">
        <v>10000007</v>
      </c>
      <c r="AW284" s="18">
        <v>21000110</v>
      </c>
      <c r="AX284" s="12" t="s">
        <v>152</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502</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159</v>
      </c>
      <c r="AG285" s="6">
        <v>2</v>
      </c>
      <c r="AH285" s="6">
        <v>2</v>
      </c>
      <c r="AI285" s="6">
        <v>0</v>
      </c>
      <c r="AJ285" s="6">
        <v>1.5</v>
      </c>
      <c r="AK285" s="11">
        <v>0</v>
      </c>
      <c r="AL285" s="11">
        <v>0</v>
      </c>
      <c r="AM285" s="11">
        <v>0</v>
      </c>
      <c r="AN285" s="11">
        <v>1</v>
      </c>
      <c r="AO285" s="11">
        <v>3000</v>
      </c>
      <c r="AP285" s="11">
        <v>0.5</v>
      </c>
      <c r="AQ285" s="11">
        <v>0</v>
      </c>
      <c r="AR285" s="6">
        <v>0</v>
      </c>
      <c r="AS285" s="11" t="s">
        <v>150</v>
      </c>
      <c r="AT285" s="12" t="s">
        <v>209</v>
      </c>
      <c r="AU285" s="11" t="s">
        <v>380</v>
      </c>
      <c r="AV285" s="18">
        <v>10000007</v>
      </c>
      <c r="AW285" s="18">
        <v>21000110</v>
      </c>
      <c r="AX285" s="12" t="s">
        <v>152</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502</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159</v>
      </c>
      <c r="AG286" s="6">
        <v>2</v>
      </c>
      <c r="AH286" s="6">
        <v>2</v>
      </c>
      <c r="AI286" s="6">
        <v>0</v>
      </c>
      <c r="AJ286" s="6">
        <v>1.5</v>
      </c>
      <c r="AK286" s="11">
        <v>0</v>
      </c>
      <c r="AL286" s="11">
        <v>0</v>
      </c>
      <c r="AM286" s="11">
        <v>0</v>
      </c>
      <c r="AN286" s="11">
        <v>1</v>
      </c>
      <c r="AO286" s="11">
        <v>3000</v>
      </c>
      <c r="AP286" s="11">
        <v>0.5</v>
      </c>
      <c r="AQ286" s="11">
        <v>0</v>
      </c>
      <c r="AR286" s="6">
        <v>0</v>
      </c>
      <c r="AS286" s="11" t="s">
        <v>150</v>
      </c>
      <c r="AT286" s="12" t="s">
        <v>209</v>
      </c>
      <c r="AU286" s="11" t="s">
        <v>380</v>
      </c>
      <c r="AV286" s="18">
        <v>10000007</v>
      </c>
      <c r="AW286" s="18">
        <v>21000110</v>
      </c>
      <c r="AX286" s="12" t="s">
        <v>152</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502</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159</v>
      </c>
      <c r="AG287" s="6">
        <v>2</v>
      </c>
      <c r="AH287" s="6">
        <v>2</v>
      </c>
      <c r="AI287" s="6">
        <v>0</v>
      </c>
      <c r="AJ287" s="6">
        <v>1.5</v>
      </c>
      <c r="AK287" s="11">
        <v>0</v>
      </c>
      <c r="AL287" s="11">
        <v>0</v>
      </c>
      <c r="AM287" s="11">
        <v>0</v>
      </c>
      <c r="AN287" s="11">
        <v>1</v>
      </c>
      <c r="AO287" s="11">
        <v>3000</v>
      </c>
      <c r="AP287" s="11">
        <v>0.5</v>
      </c>
      <c r="AQ287" s="11">
        <v>0</v>
      </c>
      <c r="AR287" s="6">
        <v>0</v>
      </c>
      <c r="AS287" s="11" t="s">
        <v>150</v>
      </c>
      <c r="AT287" s="12" t="s">
        <v>209</v>
      </c>
      <c r="AU287" s="11" t="s">
        <v>380</v>
      </c>
      <c r="AV287" s="18">
        <v>10000007</v>
      </c>
      <c r="AW287" s="18">
        <v>21000110</v>
      </c>
      <c r="AX287" s="12" t="s">
        <v>152</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503</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150</v>
      </c>
      <c r="AT288" s="12" t="s">
        <v>348</v>
      </c>
      <c r="AU288" s="11" t="s">
        <v>387</v>
      </c>
      <c r="AV288" s="18">
        <v>10000007</v>
      </c>
      <c r="AW288" s="18">
        <v>21000020</v>
      </c>
      <c r="AX288" s="12" t="s">
        <v>152</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503</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150</v>
      </c>
      <c r="AT289" s="12" t="s">
        <v>348</v>
      </c>
      <c r="AU289" s="11" t="s">
        <v>387</v>
      </c>
      <c r="AV289" s="18">
        <v>10000007</v>
      </c>
      <c r="AW289" s="18">
        <v>21000020</v>
      </c>
      <c r="AX289" s="12" t="s">
        <v>152</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503</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150</v>
      </c>
      <c r="AT290" s="12" t="s">
        <v>348</v>
      </c>
      <c r="AU290" s="11" t="s">
        <v>387</v>
      </c>
      <c r="AV290" s="18">
        <v>10000007</v>
      </c>
      <c r="AW290" s="18">
        <v>21000020</v>
      </c>
      <c r="AX290" s="12" t="s">
        <v>152</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503</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150</v>
      </c>
      <c r="AT291" s="12" t="s">
        <v>348</v>
      </c>
      <c r="AU291" s="11" t="s">
        <v>387</v>
      </c>
      <c r="AV291" s="18">
        <v>10000007</v>
      </c>
      <c r="AW291" s="18">
        <v>21000020</v>
      </c>
      <c r="AX291" s="12" t="s">
        <v>152</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503</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150</v>
      </c>
      <c r="AT292" s="12" t="s">
        <v>348</v>
      </c>
      <c r="AU292" s="11" t="s">
        <v>387</v>
      </c>
      <c r="AV292" s="18">
        <v>10000007</v>
      </c>
      <c r="AW292" s="18">
        <v>21000020</v>
      </c>
      <c r="AX292" s="12" t="s">
        <v>152</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503</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150</v>
      </c>
      <c r="AT293" s="12" t="s">
        <v>348</v>
      </c>
      <c r="AU293" s="11" t="s">
        <v>387</v>
      </c>
      <c r="AV293" s="18">
        <v>10000007</v>
      </c>
      <c r="AW293" s="18">
        <v>21000020</v>
      </c>
      <c r="AX293" s="12" t="s">
        <v>152</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504</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150</v>
      </c>
      <c r="AT294" s="12" t="s">
        <v>500</v>
      </c>
      <c r="AU294" s="11" t="s">
        <v>161</v>
      </c>
      <c r="AV294" s="18">
        <v>10000015</v>
      </c>
      <c r="AW294" s="18">
        <v>21000030</v>
      </c>
      <c r="AX294" s="12" t="s">
        <v>501</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504</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150</v>
      </c>
      <c r="AT295" s="12" t="s">
        <v>500</v>
      </c>
      <c r="AU295" s="11" t="s">
        <v>161</v>
      </c>
      <c r="AV295" s="18">
        <v>10000015</v>
      </c>
      <c r="AW295" s="18">
        <v>21000030</v>
      </c>
      <c r="AX295" s="12" t="s">
        <v>501</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504</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150</v>
      </c>
      <c r="AT296" s="12" t="s">
        <v>500</v>
      </c>
      <c r="AU296" s="11" t="s">
        <v>161</v>
      </c>
      <c r="AV296" s="18">
        <v>10000015</v>
      </c>
      <c r="AW296" s="18">
        <v>21000030</v>
      </c>
      <c r="AX296" s="12" t="s">
        <v>501</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504</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150</v>
      </c>
      <c r="AT297" s="12" t="s">
        <v>500</v>
      </c>
      <c r="AU297" s="11" t="s">
        <v>161</v>
      </c>
      <c r="AV297" s="18">
        <v>10000015</v>
      </c>
      <c r="AW297" s="18">
        <v>21000030</v>
      </c>
      <c r="AX297" s="12" t="s">
        <v>501</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504</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150</v>
      </c>
      <c r="AT298" s="12" t="s">
        <v>500</v>
      </c>
      <c r="AU298" s="11" t="s">
        <v>161</v>
      </c>
      <c r="AV298" s="18">
        <v>10000015</v>
      </c>
      <c r="AW298" s="18">
        <v>21000030</v>
      </c>
      <c r="AX298" s="12" t="s">
        <v>501</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504</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150</v>
      </c>
      <c r="AT299" s="12" t="s">
        <v>500</v>
      </c>
      <c r="AU299" s="11" t="s">
        <v>161</v>
      </c>
      <c r="AV299" s="18">
        <v>10000015</v>
      </c>
      <c r="AW299" s="18">
        <v>21000030</v>
      </c>
      <c r="AX299" s="12" t="s">
        <v>501</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505</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150</v>
      </c>
      <c r="AT300" s="19" t="s">
        <v>151</v>
      </c>
      <c r="AU300" s="18" t="s">
        <v>242</v>
      </c>
      <c r="AV300" s="18">
        <v>0</v>
      </c>
      <c r="AW300" s="18">
        <v>40000003</v>
      </c>
      <c r="AX300" s="19" t="s">
        <v>152</v>
      </c>
      <c r="AY300" s="19" t="s">
        <v>150</v>
      </c>
      <c r="AZ300" s="13">
        <v>0</v>
      </c>
      <c r="BA300" s="13">
        <v>0</v>
      </c>
      <c r="BB300" s="54" t="s">
        <v>497</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506</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150</v>
      </c>
      <c r="AT301" s="19" t="s">
        <v>151</v>
      </c>
      <c r="AU301" s="18" t="s">
        <v>242</v>
      </c>
      <c r="AV301" s="18">
        <v>0</v>
      </c>
      <c r="AW301" s="18">
        <v>40000003</v>
      </c>
      <c r="AX301" s="19" t="s">
        <v>152</v>
      </c>
      <c r="AY301" s="19" t="s">
        <v>150</v>
      </c>
      <c r="AZ301" s="13">
        <v>0</v>
      </c>
      <c r="BA301" s="13">
        <v>0</v>
      </c>
      <c r="BB301" s="54" t="s">
        <v>497</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158</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159</v>
      </c>
      <c r="AG302" s="6">
        <v>2</v>
      </c>
      <c r="AH302" s="6">
        <v>2</v>
      </c>
      <c r="AI302" s="6">
        <v>0</v>
      </c>
      <c r="AJ302" s="6">
        <v>1.5</v>
      </c>
      <c r="AK302" s="11">
        <v>0</v>
      </c>
      <c r="AL302" s="11">
        <v>0</v>
      </c>
      <c r="AM302" s="11">
        <v>0</v>
      </c>
      <c r="AN302" s="11">
        <v>0.5</v>
      </c>
      <c r="AO302" s="11">
        <v>150</v>
      </c>
      <c r="AP302" s="11">
        <v>0.1</v>
      </c>
      <c r="AQ302" s="11">
        <v>60</v>
      </c>
      <c r="AR302" s="6">
        <v>0</v>
      </c>
      <c r="AS302" s="11" t="s">
        <v>150</v>
      </c>
      <c r="AT302" s="12" t="s">
        <v>160</v>
      </c>
      <c r="AU302" s="11" t="s">
        <v>161</v>
      </c>
      <c r="AV302" s="18">
        <v>0</v>
      </c>
      <c r="AW302" s="18">
        <v>60000003</v>
      </c>
      <c r="AX302" s="12" t="s">
        <v>162</v>
      </c>
      <c r="AY302" s="11">
        <v>0</v>
      </c>
      <c r="AZ302" s="13">
        <v>0</v>
      </c>
      <c r="BA302" s="13">
        <v>0</v>
      </c>
      <c r="BB302" s="37" t="s">
        <v>163</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174</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175</v>
      </c>
      <c r="AG303" s="6">
        <v>2</v>
      </c>
      <c r="AH303" s="6">
        <v>0</v>
      </c>
      <c r="AI303" s="6">
        <v>0</v>
      </c>
      <c r="AJ303" s="6">
        <v>3</v>
      </c>
      <c r="AK303" s="11">
        <v>0</v>
      </c>
      <c r="AL303" s="11">
        <v>0</v>
      </c>
      <c r="AM303" s="11">
        <v>0</v>
      </c>
      <c r="AN303" s="11">
        <v>0.4</v>
      </c>
      <c r="AO303" s="11">
        <v>3000</v>
      </c>
      <c r="AP303" s="11">
        <v>0.4</v>
      </c>
      <c r="AQ303" s="11">
        <v>0</v>
      </c>
      <c r="AR303" s="6">
        <v>0</v>
      </c>
      <c r="AS303" s="11" t="s">
        <v>150</v>
      </c>
      <c r="AT303" s="12" t="s">
        <v>176</v>
      </c>
      <c r="AU303" s="11" t="s">
        <v>177</v>
      </c>
      <c r="AV303" s="18">
        <v>10000001</v>
      </c>
      <c r="AW303" s="18">
        <v>20100010</v>
      </c>
      <c r="AX303" s="12" t="s">
        <v>152</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178</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175</v>
      </c>
      <c r="AG304" s="6">
        <v>2</v>
      </c>
      <c r="AH304" s="6">
        <v>0</v>
      </c>
      <c r="AI304" s="6">
        <v>0</v>
      </c>
      <c r="AJ304" s="6">
        <v>3</v>
      </c>
      <c r="AK304" s="11">
        <v>0</v>
      </c>
      <c r="AL304" s="11">
        <v>0</v>
      </c>
      <c r="AM304" s="11">
        <v>0</v>
      </c>
      <c r="AN304" s="11">
        <v>0.7</v>
      </c>
      <c r="AO304" s="11">
        <v>3000</v>
      </c>
      <c r="AP304" s="11">
        <v>0.7</v>
      </c>
      <c r="AQ304" s="11">
        <v>0</v>
      </c>
      <c r="AR304" s="6">
        <v>0</v>
      </c>
      <c r="AS304" s="11" t="s">
        <v>150</v>
      </c>
      <c r="AT304" s="12" t="s">
        <v>179</v>
      </c>
      <c r="AU304" s="11" t="s">
        <v>177</v>
      </c>
      <c r="AV304" s="18">
        <v>10000001</v>
      </c>
      <c r="AW304" s="18">
        <v>20100020</v>
      </c>
      <c r="AX304" s="12" t="s">
        <v>152</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180</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175</v>
      </c>
      <c r="AG305" s="6">
        <v>2</v>
      </c>
      <c r="AH305" s="6">
        <v>0</v>
      </c>
      <c r="AI305" s="6">
        <v>0</v>
      </c>
      <c r="AJ305" s="6">
        <v>3</v>
      </c>
      <c r="AK305" s="11">
        <v>0</v>
      </c>
      <c r="AL305" s="11">
        <v>0</v>
      </c>
      <c r="AM305" s="11">
        <v>0</v>
      </c>
      <c r="AN305" s="11">
        <v>0.5</v>
      </c>
      <c r="AO305" s="11">
        <v>3000</v>
      </c>
      <c r="AP305" s="11">
        <v>0.5</v>
      </c>
      <c r="AQ305" s="11">
        <v>0</v>
      </c>
      <c r="AR305" s="6">
        <v>0</v>
      </c>
      <c r="AS305" s="11" t="s">
        <v>150</v>
      </c>
      <c r="AT305" s="12" t="s">
        <v>181</v>
      </c>
      <c r="AU305" s="11" t="s">
        <v>177</v>
      </c>
      <c r="AV305" s="18">
        <v>10000001</v>
      </c>
      <c r="AW305" s="18">
        <v>20100030</v>
      </c>
      <c r="AX305" s="12" t="s">
        <v>152</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182</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150</v>
      </c>
      <c r="AG306" s="6">
        <v>7</v>
      </c>
      <c r="AH306" s="6">
        <v>0</v>
      </c>
      <c r="AI306" s="6">
        <v>0</v>
      </c>
      <c r="AJ306" s="6">
        <v>3</v>
      </c>
      <c r="AK306" s="11">
        <v>0</v>
      </c>
      <c r="AL306" s="11">
        <v>0</v>
      </c>
      <c r="AM306" s="11">
        <v>0</v>
      </c>
      <c r="AN306" s="11">
        <v>0.3</v>
      </c>
      <c r="AO306" s="11">
        <v>3000</v>
      </c>
      <c r="AP306" s="11">
        <v>0.3</v>
      </c>
      <c r="AQ306" s="11">
        <v>0</v>
      </c>
      <c r="AR306" s="6">
        <v>0</v>
      </c>
      <c r="AS306" s="11" t="s">
        <v>150</v>
      </c>
      <c r="AT306" s="12" t="s">
        <v>183</v>
      </c>
      <c r="AU306" s="11" t="s">
        <v>177</v>
      </c>
      <c r="AV306" s="18">
        <v>10001006</v>
      </c>
      <c r="AW306" s="18">
        <v>20100110</v>
      </c>
      <c r="AX306" s="12" t="s">
        <v>152</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184</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150</v>
      </c>
      <c r="AG307" s="6">
        <v>7</v>
      </c>
      <c r="AH307" s="6">
        <v>0</v>
      </c>
      <c r="AI307" s="6">
        <v>0</v>
      </c>
      <c r="AJ307" s="6">
        <v>3</v>
      </c>
      <c r="AK307" s="11">
        <v>0</v>
      </c>
      <c r="AL307" s="11">
        <v>0</v>
      </c>
      <c r="AM307" s="11">
        <v>0</v>
      </c>
      <c r="AN307" s="11">
        <v>0.4</v>
      </c>
      <c r="AO307" s="11">
        <v>3000</v>
      </c>
      <c r="AP307" s="11">
        <v>0.4</v>
      </c>
      <c r="AQ307" s="11">
        <v>0</v>
      </c>
      <c r="AR307" s="6">
        <v>0</v>
      </c>
      <c r="AS307" s="11" t="s">
        <v>150</v>
      </c>
      <c r="AT307" s="12" t="s">
        <v>185</v>
      </c>
      <c r="AU307" s="11" t="s">
        <v>177</v>
      </c>
      <c r="AV307" s="18">
        <v>10001006</v>
      </c>
      <c r="AW307" s="18">
        <v>20100120</v>
      </c>
      <c r="AX307" s="12" t="s">
        <v>152</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1.2</v>
      </c>
      <c r="X308" s="18">
        <v>0</v>
      </c>
      <c r="Y308" s="11">
        <v>0</v>
      </c>
      <c r="Z308" s="11">
        <v>0</v>
      </c>
      <c r="AA308" s="11">
        <v>0</v>
      </c>
      <c r="AB308" s="11">
        <v>1</v>
      </c>
      <c r="AC308" s="11">
        <v>0</v>
      </c>
      <c r="AD308" s="11">
        <v>0</v>
      </c>
      <c r="AE308" s="11">
        <v>0</v>
      </c>
      <c r="AF308" s="11" t="s">
        <v>150</v>
      </c>
      <c r="AG308" s="6">
        <v>7</v>
      </c>
      <c r="AH308" s="6">
        <v>0</v>
      </c>
      <c r="AI308" s="6">
        <v>0</v>
      </c>
      <c r="AJ308" s="6">
        <v>3</v>
      </c>
      <c r="AK308" s="11">
        <v>0</v>
      </c>
      <c r="AL308" s="11">
        <v>0</v>
      </c>
      <c r="AM308" s="11">
        <v>0</v>
      </c>
      <c r="AN308" s="11">
        <v>0.3</v>
      </c>
      <c r="AO308" s="11">
        <v>3000</v>
      </c>
      <c r="AP308" s="11">
        <v>0.3</v>
      </c>
      <c r="AQ308" s="11">
        <v>0</v>
      </c>
      <c r="AR308" s="6">
        <v>0</v>
      </c>
      <c r="AS308" s="11" t="s">
        <v>150</v>
      </c>
      <c r="AT308" s="12" t="s">
        <v>183</v>
      </c>
      <c r="AU308" s="11" t="s">
        <v>177</v>
      </c>
      <c r="AV308" s="18">
        <v>10001006</v>
      </c>
      <c r="AW308" s="18">
        <v>20100110</v>
      </c>
      <c r="AX308" s="12" t="s">
        <v>152</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1603</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150</v>
      </c>
      <c r="AG309" s="6">
        <v>7</v>
      </c>
      <c r="AH309" s="6">
        <v>0</v>
      </c>
      <c r="AI309" s="6">
        <v>0</v>
      </c>
      <c r="AJ309" s="6">
        <v>3</v>
      </c>
      <c r="AK309" s="11">
        <v>0</v>
      </c>
      <c r="AL309" s="11">
        <v>0</v>
      </c>
      <c r="AM309" s="11">
        <v>0</v>
      </c>
      <c r="AN309" s="11">
        <v>0.8</v>
      </c>
      <c r="AO309" s="11">
        <v>3000</v>
      </c>
      <c r="AP309" s="11">
        <v>0.8</v>
      </c>
      <c r="AQ309" s="11">
        <v>0</v>
      </c>
      <c r="AR309" s="6">
        <v>0</v>
      </c>
      <c r="AS309" s="11" t="s">
        <v>150</v>
      </c>
      <c r="AT309" s="12" t="s">
        <v>187</v>
      </c>
      <c r="AU309" s="11" t="s">
        <v>177</v>
      </c>
      <c r="AV309" s="18">
        <v>10001006</v>
      </c>
      <c r="AW309" s="18">
        <v>20100130</v>
      </c>
      <c r="AX309" s="12" t="s">
        <v>152</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188</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150</v>
      </c>
      <c r="AT310" s="12" t="s">
        <v>176</v>
      </c>
      <c r="AU310" s="18" t="s">
        <v>189</v>
      </c>
      <c r="AV310" s="18">
        <v>10000011</v>
      </c>
      <c r="AW310" s="18">
        <v>20100210</v>
      </c>
      <c r="AX310" s="19" t="s">
        <v>190</v>
      </c>
      <c r="AY310" s="19" t="s">
        <v>150</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188</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8">
        <v>3000</v>
      </c>
      <c r="AP311" s="18">
        <v>0.2</v>
      </c>
      <c r="AQ311" s="18">
        <v>20</v>
      </c>
      <c r="AR311" s="6">
        <v>0</v>
      </c>
      <c r="AS311" s="18" t="s">
        <v>150</v>
      </c>
      <c r="AT311" s="12" t="s">
        <v>179</v>
      </c>
      <c r="AU311" s="18" t="s">
        <v>189</v>
      </c>
      <c r="AV311" s="18">
        <v>10000011</v>
      </c>
      <c r="AW311" s="18">
        <v>20100210</v>
      </c>
      <c r="AX311" s="19" t="s">
        <v>190</v>
      </c>
      <c r="AY311" s="19" t="s">
        <v>150</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188</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150</v>
      </c>
      <c r="AT312" s="12" t="s">
        <v>183</v>
      </c>
      <c r="AU312" s="18" t="s">
        <v>189</v>
      </c>
      <c r="AV312" s="18">
        <v>10001006</v>
      </c>
      <c r="AW312" s="18">
        <v>20100310</v>
      </c>
      <c r="AX312" s="19" t="s">
        <v>190</v>
      </c>
      <c r="AY312" s="19" t="s">
        <v>150</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188</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8">
        <v>3000</v>
      </c>
      <c r="AP313" s="18">
        <v>0.2</v>
      </c>
      <c r="AQ313" s="18">
        <v>20</v>
      </c>
      <c r="AR313" s="6">
        <v>0</v>
      </c>
      <c r="AS313" s="18" t="s">
        <v>150</v>
      </c>
      <c r="AT313" s="12" t="s">
        <v>185</v>
      </c>
      <c r="AU313" s="18" t="s">
        <v>189</v>
      </c>
      <c r="AV313" s="18">
        <v>10001006</v>
      </c>
      <c r="AW313" s="18">
        <v>20100310</v>
      </c>
      <c r="AX313" s="19" t="s">
        <v>190</v>
      </c>
      <c r="AY313" s="19" t="s">
        <v>150</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379</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159</v>
      </c>
      <c r="AG314" s="6">
        <v>2</v>
      </c>
      <c r="AH314" s="6">
        <v>2</v>
      </c>
      <c r="AI314" s="6">
        <v>0</v>
      </c>
      <c r="AJ314" s="6">
        <v>1.5</v>
      </c>
      <c r="AK314" s="11">
        <v>0</v>
      </c>
      <c r="AL314" s="11">
        <v>0</v>
      </c>
      <c r="AM314" s="11">
        <v>0</v>
      </c>
      <c r="AN314" s="11">
        <v>0.5</v>
      </c>
      <c r="AO314" s="11">
        <v>3000</v>
      </c>
      <c r="AP314" s="11">
        <v>0.5</v>
      </c>
      <c r="AQ314" s="11">
        <v>0</v>
      </c>
      <c r="AR314" s="6">
        <v>0</v>
      </c>
      <c r="AS314" s="11">
        <v>0</v>
      </c>
      <c r="AT314" s="12" t="s">
        <v>209</v>
      </c>
      <c r="AU314" s="11" t="s">
        <v>380</v>
      </c>
      <c r="AV314" s="18">
        <v>10000007</v>
      </c>
      <c r="AW314" s="18">
        <v>21000110</v>
      </c>
      <c r="AX314" s="12" t="s">
        <v>152</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379</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159</v>
      </c>
      <c r="AG315" s="6">
        <v>2</v>
      </c>
      <c r="AH315" s="6">
        <v>2</v>
      </c>
      <c r="AI315" s="6">
        <v>0</v>
      </c>
      <c r="AJ315" s="6">
        <v>1.5</v>
      </c>
      <c r="AK315" s="11">
        <v>0</v>
      </c>
      <c r="AL315" s="11">
        <v>0</v>
      </c>
      <c r="AM315" s="11">
        <v>0</v>
      </c>
      <c r="AN315" s="11">
        <v>0.5</v>
      </c>
      <c r="AO315" s="11">
        <v>3000</v>
      </c>
      <c r="AP315" s="11">
        <v>0.5</v>
      </c>
      <c r="AQ315" s="11">
        <v>0</v>
      </c>
      <c r="AR315" s="6">
        <v>0</v>
      </c>
      <c r="AS315" s="11">
        <v>0</v>
      </c>
      <c r="AT315" s="12" t="s">
        <v>209</v>
      </c>
      <c r="AU315" s="11" t="s">
        <v>380</v>
      </c>
      <c r="AV315" s="18">
        <v>10000007</v>
      </c>
      <c r="AW315" s="18">
        <v>21000110</v>
      </c>
      <c r="AX315" s="12" t="s">
        <v>152</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379</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159</v>
      </c>
      <c r="AG316" s="6">
        <v>2</v>
      </c>
      <c r="AH316" s="6">
        <v>2</v>
      </c>
      <c r="AI316" s="6">
        <v>0</v>
      </c>
      <c r="AJ316" s="6">
        <v>1.5</v>
      </c>
      <c r="AK316" s="11">
        <v>0</v>
      </c>
      <c r="AL316" s="11">
        <v>0</v>
      </c>
      <c r="AM316" s="11">
        <v>0</v>
      </c>
      <c r="AN316" s="11">
        <v>0.5</v>
      </c>
      <c r="AO316" s="11">
        <v>3000</v>
      </c>
      <c r="AP316" s="11">
        <v>0.5</v>
      </c>
      <c r="AQ316" s="11">
        <v>0</v>
      </c>
      <c r="AR316" s="6">
        <v>0</v>
      </c>
      <c r="AS316" s="11">
        <v>0</v>
      </c>
      <c r="AT316" s="12" t="s">
        <v>209</v>
      </c>
      <c r="AU316" s="11" t="s">
        <v>380</v>
      </c>
      <c r="AV316" s="18">
        <v>10000007</v>
      </c>
      <c r="AW316" s="18">
        <v>21000110</v>
      </c>
      <c r="AX316" s="12" t="s">
        <v>152</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379</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159</v>
      </c>
      <c r="AG317" s="6">
        <v>2</v>
      </c>
      <c r="AH317" s="6">
        <v>2</v>
      </c>
      <c r="AI317" s="6">
        <v>0</v>
      </c>
      <c r="AJ317" s="6">
        <v>1.5</v>
      </c>
      <c r="AK317" s="11">
        <v>0</v>
      </c>
      <c r="AL317" s="11">
        <v>0</v>
      </c>
      <c r="AM317" s="11">
        <v>0</v>
      </c>
      <c r="AN317" s="11">
        <v>0.5</v>
      </c>
      <c r="AO317" s="11">
        <v>3000</v>
      </c>
      <c r="AP317" s="11">
        <v>0.5</v>
      </c>
      <c r="AQ317" s="11">
        <v>0</v>
      </c>
      <c r="AR317" s="6">
        <v>0</v>
      </c>
      <c r="AS317" s="11">
        <v>0</v>
      </c>
      <c r="AT317" s="12" t="s">
        <v>209</v>
      </c>
      <c r="AU317" s="11" t="s">
        <v>380</v>
      </c>
      <c r="AV317" s="18">
        <v>10000007</v>
      </c>
      <c r="AW317" s="18">
        <v>21000110</v>
      </c>
      <c r="AX317" s="12" t="s">
        <v>152</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379</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159</v>
      </c>
      <c r="AG318" s="6">
        <v>2</v>
      </c>
      <c r="AH318" s="6">
        <v>2</v>
      </c>
      <c r="AI318" s="6">
        <v>0</v>
      </c>
      <c r="AJ318" s="6">
        <v>1.5</v>
      </c>
      <c r="AK318" s="11">
        <v>0</v>
      </c>
      <c r="AL318" s="11">
        <v>0</v>
      </c>
      <c r="AM318" s="11">
        <v>0</v>
      </c>
      <c r="AN318" s="11">
        <v>0.5</v>
      </c>
      <c r="AO318" s="11">
        <v>3000</v>
      </c>
      <c r="AP318" s="11">
        <v>0.5</v>
      </c>
      <c r="AQ318" s="11">
        <v>0</v>
      </c>
      <c r="AR318" s="6">
        <v>0</v>
      </c>
      <c r="AS318" s="11">
        <v>0</v>
      </c>
      <c r="AT318" s="12" t="s">
        <v>209</v>
      </c>
      <c r="AU318" s="11" t="s">
        <v>380</v>
      </c>
      <c r="AV318" s="18">
        <v>10000007</v>
      </c>
      <c r="AW318" s="18">
        <v>21000110</v>
      </c>
      <c r="AX318" s="12" t="s">
        <v>152</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379</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159</v>
      </c>
      <c r="AG319" s="6">
        <v>2</v>
      </c>
      <c r="AH319" s="6">
        <v>2</v>
      </c>
      <c r="AI319" s="6">
        <v>0</v>
      </c>
      <c r="AJ319" s="6">
        <v>1.5</v>
      </c>
      <c r="AK319" s="11">
        <v>0</v>
      </c>
      <c r="AL319" s="11">
        <v>0</v>
      </c>
      <c r="AM319" s="11">
        <v>0</v>
      </c>
      <c r="AN319" s="11">
        <v>0.5</v>
      </c>
      <c r="AO319" s="11">
        <v>3000</v>
      </c>
      <c r="AP319" s="11">
        <v>0.5</v>
      </c>
      <c r="AQ319" s="11">
        <v>0</v>
      </c>
      <c r="AR319" s="6">
        <v>0</v>
      </c>
      <c r="AS319" s="11">
        <v>0</v>
      </c>
      <c r="AT319" s="12" t="s">
        <v>209</v>
      </c>
      <c r="AU319" s="11" t="s">
        <v>380</v>
      </c>
      <c r="AV319" s="18">
        <v>10000007</v>
      </c>
      <c r="AW319" s="18">
        <v>21000110</v>
      </c>
      <c r="AX319" s="12" t="s">
        <v>152</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498</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v>90001021</v>
      </c>
      <c r="AT320" s="12" t="s">
        <v>348</v>
      </c>
      <c r="AU320" s="11" t="s">
        <v>507</v>
      </c>
      <c r="AV320" s="18">
        <v>10000007</v>
      </c>
      <c r="AW320" s="18">
        <v>21000020</v>
      </c>
      <c r="AX320" s="12" t="s">
        <v>152</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498</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508</v>
      </c>
      <c r="AT321" s="12" t="s">
        <v>348</v>
      </c>
      <c r="AU321" s="11" t="s">
        <v>507</v>
      </c>
      <c r="AV321" s="18">
        <v>10000007</v>
      </c>
      <c r="AW321" s="18">
        <v>21000020</v>
      </c>
      <c r="AX321" s="12" t="s">
        <v>152</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498</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508</v>
      </c>
      <c r="AT322" s="12" t="s">
        <v>348</v>
      </c>
      <c r="AU322" s="11" t="s">
        <v>507</v>
      </c>
      <c r="AV322" s="18">
        <v>10000007</v>
      </c>
      <c r="AW322" s="18">
        <v>21000020</v>
      </c>
      <c r="AX322" s="12" t="s">
        <v>152</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498</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508</v>
      </c>
      <c r="AT323" s="12" t="s">
        <v>348</v>
      </c>
      <c r="AU323" s="11" t="s">
        <v>507</v>
      </c>
      <c r="AV323" s="18">
        <v>10000007</v>
      </c>
      <c r="AW323" s="18">
        <v>21000020</v>
      </c>
      <c r="AX323" s="12" t="s">
        <v>152</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498</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508</v>
      </c>
      <c r="AT324" s="12" t="s">
        <v>348</v>
      </c>
      <c r="AU324" s="11" t="s">
        <v>507</v>
      </c>
      <c r="AV324" s="18">
        <v>10000007</v>
      </c>
      <c r="AW324" s="18">
        <v>21000020</v>
      </c>
      <c r="AX324" s="12" t="s">
        <v>152</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498</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3000</v>
      </c>
      <c r="AP325" s="11">
        <v>0.2</v>
      </c>
      <c r="AQ325" s="11">
        <v>0</v>
      </c>
      <c r="AR325" s="6">
        <v>0</v>
      </c>
      <c r="AS325" s="11" t="s">
        <v>508</v>
      </c>
      <c r="AT325" s="12" t="s">
        <v>348</v>
      </c>
      <c r="AU325" s="11" t="s">
        <v>507</v>
      </c>
      <c r="AV325" s="18">
        <v>10000007</v>
      </c>
      <c r="AW325" s="18">
        <v>21000020</v>
      </c>
      <c r="AX325" s="12" t="s">
        <v>152</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499</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509</v>
      </c>
      <c r="AG326" s="6">
        <v>2</v>
      </c>
      <c r="AH326" s="6">
        <v>1</v>
      </c>
      <c r="AI326" s="6">
        <v>0</v>
      </c>
      <c r="AJ326" s="6">
        <v>6</v>
      </c>
      <c r="AK326" s="11">
        <v>0</v>
      </c>
      <c r="AL326" s="11">
        <v>0</v>
      </c>
      <c r="AM326" s="11">
        <v>0</v>
      </c>
      <c r="AN326" s="11">
        <v>0.5</v>
      </c>
      <c r="AO326" s="11">
        <v>3000</v>
      </c>
      <c r="AP326" s="11">
        <v>0.4</v>
      </c>
      <c r="AQ326" s="11">
        <v>0</v>
      </c>
      <c r="AR326" s="6">
        <v>0</v>
      </c>
      <c r="AS326" s="11" t="s">
        <v>508</v>
      </c>
      <c r="AT326" s="12" t="s">
        <v>500</v>
      </c>
      <c r="AU326" s="11" t="s">
        <v>510</v>
      </c>
      <c r="AV326" s="18">
        <v>10000015</v>
      </c>
      <c r="AW326" s="18">
        <v>21000030</v>
      </c>
      <c r="AX326" s="12" t="s">
        <v>501</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499</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509</v>
      </c>
      <c r="AG327" s="6">
        <v>2</v>
      </c>
      <c r="AH327" s="6">
        <v>1</v>
      </c>
      <c r="AI327" s="6">
        <v>0</v>
      </c>
      <c r="AJ327" s="6">
        <v>6</v>
      </c>
      <c r="AK327" s="11">
        <v>0</v>
      </c>
      <c r="AL327" s="11">
        <v>0</v>
      </c>
      <c r="AM327" s="11">
        <v>0</v>
      </c>
      <c r="AN327" s="11">
        <v>0.5</v>
      </c>
      <c r="AO327" s="11">
        <v>3000</v>
      </c>
      <c r="AP327" s="11">
        <v>0.4</v>
      </c>
      <c r="AQ327" s="11">
        <v>0</v>
      </c>
      <c r="AR327" s="6">
        <v>0</v>
      </c>
      <c r="AS327" s="11" t="s">
        <v>508</v>
      </c>
      <c r="AT327" s="12" t="s">
        <v>500</v>
      </c>
      <c r="AU327" s="11" t="s">
        <v>510</v>
      </c>
      <c r="AV327" s="18">
        <v>10000015</v>
      </c>
      <c r="AW327" s="18">
        <v>21000030</v>
      </c>
      <c r="AX327" s="12" t="s">
        <v>501</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499</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509</v>
      </c>
      <c r="AG328" s="6">
        <v>2</v>
      </c>
      <c r="AH328" s="6">
        <v>1</v>
      </c>
      <c r="AI328" s="6">
        <v>0</v>
      </c>
      <c r="AJ328" s="6">
        <v>6</v>
      </c>
      <c r="AK328" s="11">
        <v>0</v>
      </c>
      <c r="AL328" s="11">
        <v>0</v>
      </c>
      <c r="AM328" s="11">
        <v>0</v>
      </c>
      <c r="AN328" s="11">
        <v>0.5</v>
      </c>
      <c r="AO328" s="11">
        <v>3000</v>
      </c>
      <c r="AP328" s="11">
        <v>0.4</v>
      </c>
      <c r="AQ328" s="11">
        <v>0</v>
      </c>
      <c r="AR328" s="6">
        <v>0</v>
      </c>
      <c r="AS328" s="11" t="s">
        <v>508</v>
      </c>
      <c r="AT328" s="12" t="s">
        <v>500</v>
      </c>
      <c r="AU328" s="11" t="s">
        <v>510</v>
      </c>
      <c r="AV328" s="18">
        <v>10000015</v>
      </c>
      <c r="AW328" s="18">
        <v>21000030</v>
      </c>
      <c r="AX328" s="12" t="s">
        <v>501</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499</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509</v>
      </c>
      <c r="AG329" s="6">
        <v>2</v>
      </c>
      <c r="AH329" s="6">
        <v>1</v>
      </c>
      <c r="AI329" s="6">
        <v>0</v>
      </c>
      <c r="AJ329" s="6">
        <v>6</v>
      </c>
      <c r="AK329" s="11">
        <v>0</v>
      </c>
      <c r="AL329" s="11">
        <v>0</v>
      </c>
      <c r="AM329" s="11">
        <v>0</v>
      </c>
      <c r="AN329" s="11">
        <v>0.5</v>
      </c>
      <c r="AO329" s="11">
        <v>3000</v>
      </c>
      <c r="AP329" s="11">
        <v>0.4</v>
      </c>
      <c r="AQ329" s="11">
        <v>0</v>
      </c>
      <c r="AR329" s="6">
        <v>0</v>
      </c>
      <c r="AS329" s="11" t="s">
        <v>508</v>
      </c>
      <c r="AT329" s="12" t="s">
        <v>500</v>
      </c>
      <c r="AU329" s="11" t="s">
        <v>510</v>
      </c>
      <c r="AV329" s="18">
        <v>10000015</v>
      </c>
      <c r="AW329" s="18">
        <v>21000030</v>
      </c>
      <c r="AX329" s="12" t="s">
        <v>501</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499</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509</v>
      </c>
      <c r="AG330" s="6">
        <v>2</v>
      </c>
      <c r="AH330" s="6">
        <v>1</v>
      </c>
      <c r="AI330" s="6">
        <v>0</v>
      </c>
      <c r="AJ330" s="6">
        <v>6</v>
      </c>
      <c r="AK330" s="11">
        <v>0</v>
      </c>
      <c r="AL330" s="11">
        <v>0</v>
      </c>
      <c r="AM330" s="11">
        <v>0</v>
      </c>
      <c r="AN330" s="11">
        <v>0.5</v>
      </c>
      <c r="AO330" s="11">
        <v>3000</v>
      </c>
      <c r="AP330" s="11">
        <v>0.4</v>
      </c>
      <c r="AQ330" s="11">
        <v>0</v>
      </c>
      <c r="AR330" s="6">
        <v>0</v>
      </c>
      <c r="AS330" s="11" t="s">
        <v>508</v>
      </c>
      <c r="AT330" s="12" t="s">
        <v>500</v>
      </c>
      <c r="AU330" s="11" t="s">
        <v>510</v>
      </c>
      <c r="AV330" s="18">
        <v>10000015</v>
      </c>
      <c r="AW330" s="18">
        <v>21000030</v>
      </c>
      <c r="AX330" s="12" t="s">
        <v>501</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499</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509</v>
      </c>
      <c r="AG331" s="6">
        <v>2</v>
      </c>
      <c r="AH331" s="6">
        <v>1</v>
      </c>
      <c r="AI331" s="6">
        <v>0</v>
      </c>
      <c r="AJ331" s="6">
        <v>6</v>
      </c>
      <c r="AK331" s="11">
        <v>0</v>
      </c>
      <c r="AL331" s="11">
        <v>0</v>
      </c>
      <c r="AM331" s="11">
        <v>0</v>
      </c>
      <c r="AN331" s="11">
        <v>0.5</v>
      </c>
      <c r="AO331" s="11">
        <v>3000</v>
      </c>
      <c r="AP331" s="11">
        <v>0.4</v>
      </c>
      <c r="AQ331" s="11">
        <v>0</v>
      </c>
      <c r="AR331" s="6">
        <v>0</v>
      </c>
      <c r="AS331" s="11" t="s">
        <v>508</v>
      </c>
      <c r="AT331" s="12" t="s">
        <v>500</v>
      </c>
      <c r="AU331" s="11" t="s">
        <v>510</v>
      </c>
      <c r="AV331" s="18">
        <v>10000015</v>
      </c>
      <c r="AW331" s="18">
        <v>21000030</v>
      </c>
      <c r="AX331" s="12" t="s">
        <v>501</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511</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512</v>
      </c>
      <c r="AG332" s="6">
        <v>2</v>
      </c>
      <c r="AH332" s="6">
        <v>2</v>
      </c>
      <c r="AI332" s="6">
        <v>0</v>
      </c>
      <c r="AJ332" s="6">
        <v>1.5</v>
      </c>
      <c r="AK332" s="11">
        <v>0</v>
      </c>
      <c r="AL332" s="11">
        <v>0</v>
      </c>
      <c r="AM332" s="11">
        <v>0</v>
      </c>
      <c r="AN332" s="11">
        <v>0.5</v>
      </c>
      <c r="AO332" s="11">
        <v>3000</v>
      </c>
      <c r="AP332" s="11">
        <v>0.5</v>
      </c>
      <c r="AQ332" s="11">
        <v>0</v>
      </c>
      <c r="AR332" s="6">
        <v>0</v>
      </c>
      <c r="AS332" s="11">
        <v>90001031</v>
      </c>
      <c r="AT332" s="12" t="s">
        <v>209</v>
      </c>
      <c r="AU332" s="11" t="s">
        <v>513</v>
      </c>
      <c r="AV332" s="18">
        <v>10001007</v>
      </c>
      <c r="AW332" s="18">
        <v>21000010</v>
      </c>
      <c r="AX332" s="12" t="s">
        <v>152</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511</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512</v>
      </c>
      <c r="AG333" s="6">
        <v>2</v>
      </c>
      <c r="AH333" s="6">
        <v>2</v>
      </c>
      <c r="AI333" s="6">
        <v>0</v>
      </c>
      <c r="AJ333" s="6">
        <v>1.5</v>
      </c>
      <c r="AK333" s="11">
        <v>0</v>
      </c>
      <c r="AL333" s="11">
        <v>0</v>
      </c>
      <c r="AM333" s="11">
        <v>0</v>
      </c>
      <c r="AN333" s="11">
        <v>0.5</v>
      </c>
      <c r="AO333" s="11">
        <v>3000</v>
      </c>
      <c r="AP333" s="11">
        <v>0.5</v>
      </c>
      <c r="AQ333" s="11">
        <v>0</v>
      </c>
      <c r="AR333" s="6">
        <v>0</v>
      </c>
      <c r="AS333" s="11" t="s">
        <v>514</v>
      </c>
      <c r="AT333" s="12" t="s">
        <v>209</v>
      </c>
      <c r="AU333" s="11" t="s">
        <v>513</v>
      </c>
      <c r="AV333" s="18">
        <v>10001007</v>
      </c>
      <c r="AW333" s="18">
        <v>21000010</v>
      </c>
      <c r="AX333" s="12" t="s">
        <v>152</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511</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512</v>
      </c>
      <c r="AG334" s="6">
        <v>2</v>
      </c>
      <c r="AH334" s="6">
        <v>2</v>
      </c>
      <c r="AI334" s="6">
        <v>0</v>
      </c>
      <c r="AJ334" s="6">
        <v>1.5</v>
      </c>
      <c r="AK334" s="11">
        <v>0</v>
      </c>
      <c r="AL334" s="11">
        <v>0</v>
      </c>
      <c r="AM334" s="11">
        <v>0</v>
      </c>
      <c r="AN334" s="11">
        <v>0.5</v>
      </c>
      <c r="AO334" s="11">
        <v>3000</v>
      </c>
      <c r="AP334" s="11">
        <v>0.5</v>
      </c>
      <c r="AQ334" s="11">
        <v>0</v>
      </c>
      <c r="AR334" s="6">
        <v>0</v>
      </c>
      <c r="AS334" s="11" t="s">
        <v>514</v>
      </c>
      <c r="AT334" s="12" t="s">
        <v>209</v>
      </c>
      <c r="AU334" s="11" t="s">
        <v>513</v>
      </c>
      <c r="AV334" s="18">
        <v>10001007</v>
      </c>
      <c r="AW334" s="18">
        <v>21000010</v>
      </c>
      <c r="AX334" s="12" t="s">
        <v>152</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511</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512</v>
      </c>
      <c r="AG335" s="6">
        <v>2</v>
      </c>
      <c r="AH335" s="6">
        <v>2</v>
      </c>
      <c r="AI335" s="6">
        <v>0</v>
      </c>
      <c r="AJ335" s="6">
        <v>1.5</v>
      </c>
      <c r="AK335" s="11">
        <v>0</v>
      </c>
      <c r="AL335" s="11">
        <v>0</v>
      </c>
      <c r="AM335" s="11">
        <v>0</v>
      </c>
      <c r="AN335" s="11">
        <v>0.5</v>
      </c>
      <c r="AO335" s="11">
        <v>3000</v>
      </c>
      <c r="AP335" s="11">
        <v>0.5</v>
      </c>
      <c r="AQ335" s="11">
        <v>0</v>
      </c>
      <c r="AR335" s="6">
        <v>0</v>
      </c>
      <c r="AS335" s="11" t="s">
        <v>514</v>
      </c>
      <c r="AT335" s="12" t="s">
        <v>209</v>
      </c>
      <c r="AU335" s="11" t="s">
        <v>513</v>
      </c>
      <c r="AV335" s="18">
        <v>10001007</v>
      </c>
      <c r="AW335" s="18">
        <v>21000010</v>
      </c>
      <c r="AX335" s="12" t="s">
        <v>152</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511</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512</v>
      </c>
      <c r="AG336" s="6">
        <v>2</v>
      </c>
      <c r="AH336" s="6">
        <v>2</v>
      </c>
      <c r="AI336" s="6">
        <v>0</v>
      </c>
      <c r="AJ336" s="6">
        <v>1.5</v>
      </c>
      <c r="AK336" s="11">
        <v>0</v>
      </c>
      <c r="AL336" s="11">
        <v>0</v>
      </c>
      <c r="AM336" s="11">
        <v>0</v>
      </c>
      <c r="AN336" s="11">
        <v>0.5</v>
      </c>
      <c r="AO336" s="11">
        <v>3000</v>
      </c>
      <c r="AP336" s="11">
        <v>0.5</v>
      </c>
      <c r="AQ336" s="11">
        <v>0</v>
      </c>
      <c r="AR336" s="6">
        <v>0</v>
      </c>
      <c r="AS336" s="11" t="s">
        <v>514</v>
      </c>
      <c r="AT336" s="12" t="s">
        <v>209</v>
      </c>
      <c r="AU336" s="11" t="s">
        <v>513</v>
      </c>
      <c r="AV336" s="18">
        <v>10001007</v>
      </c>
      <c r="AW336" s="18">
        <v>21000010</v>
      </c>
      <c r="AX336" s="12" t="s">
        <v>152</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511</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512</v>
      </c>
      <c r="AG337" s="6">
        <v>2</v>
      </c>
      <c r="AH337" s="6">
        <v>2</v>
      </c>
      <c r="AI337" s="6">
        <v>0</v>
      </c>
      <c r="AJ337" s="6">
        <v>1.5</v>
      </c>
      <c r="AK337" s="11">
        <v>0</v>
      </c>
      <c r="AL337" s="11">
        <v>0</v>
      </c>
      <c r="AM337" s="11">
        <v>0</v>
      </c>
      <c r="AN337" s="11">
        <v>0.5</v>
      </c>
      <c r="AO337" s="11">
        <v>3000</v>
      </c>
      <c r="AP337" s="11">
        <v>0.5</v>
      </c>
      <c r="AQ337" s="11">
        <v>0</v>
      </c>
      <c r="AR337" s="6">
        <v>0</v>
      </c>
      <c r="AS337" s="11" t="s">
        <v>514</v>
      </c>
      <c r="AT337" s="12" t="s">
        <v>209</v>
      </c>
      <c r="AU337" s="11" t="s">
        <v>513</v>
      </c>
      <c r="AV337" s="18">
        <v>10001007</v>
      </c>
      <c r="AW337" s="18">
        <v>21000010</v>
      </c>
      <c r="AX337" s="12" t="s">
        <v>152</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191</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515</v>
      </c>
      <c r="AG338" s="6">
        <v>2</v>
      </c>
      <c r="AH338" s="6">
        <v>0</v>
      </c>
      <c r="AI338" s="6">
        <v>0</v>
      </c>
      <c r="AJ338" s="6">
        <v>0</v>
      </c>
      <c r="AK338" s="11">
        <v>0</v>
      </c>
      <c r="AL338" s="11">
        <v>0</v>
      </c>
      <c r="AM338" s="11">
        <v>0</v>
      </c>
      <c r="AN338" s="11">
        <v>0</v>
      </c>
      <c r="AO338" s="11">
        <v>3000</v>
      </c>
      <c r="AP338" s="11">
        <v>0.1</v>
      </c>
      <c r="AQ338" s="11">
        <v>0</v>
      </c>
      <c r="AR338" s="6">
        <v>90001035</v>
      </c>
      <c r="AS338" s="11" t="s">
        <v>150</v>
      </c>
      <c r="AT338" s="12" t="s">
        <v>516</v>
      </c>
      <c r="AU338" s="11" t="s">
        <v>387</v>
      </c>
      <c r="AV338" s="18">
        <v>10000001</v>
      </c>
      <c r="AW338" s="18">
        <v>21000120</v>
      </c>
      <c r="AX338" s="12" t="s">
        <v>517</v>
      </c>
      <c r="AY338" s="11">
        <v>0</v>
      </c>
      <c r="AZ338" s="13">
        <v>0</v>
      </c>
      <c r="BA338" s="13">
        <v>0</v>
      </c>
      <c r="BB338" s="55" t="str">
        <f>"每秒对周围的怪物造成"&amp;W338*100&amp;"%攻击伤害+"&amp;X338&amp;"点固定伤害.持续4秒并使自身无敌"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191</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515</v>
      </c>
      <c r="AG339" s="6">
        <v>2</v>
      </c>
      <c r="AH339" s="6">
        <v>0</v>
      </c>
      <c r="AI339" s="6">
        <v>0</v>
      </c>
      <c r="AJ339" s="6">
        <v>0</v>
      </c>
      <c r="AK339" s="11">
        <v>0</v>
      </c>
      <c r="AL339" s="11">
        <v>0</v>
      </c>
      <c r="AM339" s="11">
        <v>0</v>
      </c>
      <c r="AN339" s="11">
        <v>0</v>
      </c>
      <c r="AO339" s="11">
        <v>3000</v>
      </c>
      <c r="AP339" s="11">
        <v>0.1</v>
      </c>
      <c r="AQ339" s="11">
        <v>0</v>
      </c>
      <c r="AR339" s="6">
        <v>90001035</v>
      </c>
      <c r="AS339" s="11" t="s">
        <v>150</v>
      </c>
      <c r="AT339" s="12" t="s">
        <v>516</v>
      </c>
      <c r="AU339" s="11" t="s">
        <v>387</v>
      </c>
      <c r="AV339" s="18">
        <v>10000001</v>
      </c>
      <c r="AW339" s="18">
        <v>21000120</v>
      </c>
      <c r="AX339" s="12" t="s">
        <v>517</v>
      </c>
      <c r="AY339" s="11">
        <v>0</v>
      </c>
      <c r="AZ339" s="13">
        <v>0</v>
      </c>
      <c r="BA339" s="13">
        <v>0</v>
      </c>
      <c r="BB339" s="55" t="str">
        <f t="shared" ref="BB339:BB343" si="14">"每秒对周围的怪物造成"&amp;W339*100&amp;"%攻击伤害+"&amp;X339&amp;"点固定伤害.持续4秒并使自身无敌"</f>
        <v>每秒对周围的怪物造成125%攻击伤害+300点固定伤害.持续4秒并使自身无敌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191</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515</v>
      </c>
      <c r="AG340" s="6">
        <v>2</v>
      </c>
      <c r="AH340" s="6">
        <v>0</v>
      </c>
      <c r="AI340" s="6">
        <v>0</v>
      </c>
      <c r="AJ340" s="6">
        <v>0</v>
      </c>
      <c r="AK340" s="11">
        <v>0</v>
      </c>
      <c r="AL340" s="11">
        <v>0</v>
      </c>
      <c r="AM340" s="11">
        <v>0</v>
      </c>
      <c r="AN340" s="11">
        <v>0</v>
      </c>
      <c r="AO340" s="11">
        <v>3000</v>
      </c>
      <c r="AP340" s="11">
        <v>0.1</v>
      </c>
      <c r="AQ340" s="11">
        <v>0</v>
      </c>
      <c r="AR340" s="6">
        <v>90001035</v>
      </c>
      <c r="AS340" s="11" t="s">
        <v>150</v>
      </c>
      <c r="AT340" s="12" t="s">
        <v>516</v>
      </c>
      <c r="AU340" s="11" t="s">
        <v>387</v>
      </c>
      <c r="AV340" s="18">
        <v>10000001</v>
      </c>
      <c r="AW340" s="18">
        <v>21000120</v>
      </c>
      <c r="AX340" s="12" t="s">
        <v>517</v>
      </c>
      <c r="AY340" s="11">
        <v>0</v>
      </c>
      <c r="AZ340" s="13">
        <v>0</v>
      </c>
      <c r="BA340" s="13">
        <v>0</v>
      </c>
      <c r="BB340" s="55" t="str">
        <f t="shared" si="14"/>
        <v>每秒对周围的怪物造成125%攻击伤害+450点固定伤害.持续4秒并使自身无敌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191</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515</v>
      </c>
      <c r="AG341" s="6">
        <v>2</v>
      </c>
      <c r="AH341" s="6">
        <v>0</v>
      </c>
      <c r="AI341" s="6">
        <v>0</v>
      </c>
      <c r="AJ341" s="6">
        <v>0</v>
      </c>
      <c r="AK341" s="11">
        <v>0</v>
      </c>
      <c r="AL341" s="11">
        <v>0</v>
      </c>
      <c r="AM341" s="11">
        <v>0</v>
      </c>
      <c r="AN341" s="11">
        <v>0</v>
      </c>
      <c r="AO341" s="11">
        <v>3000</v>
      </c>
      <c r="AP341" s="11">
        <v>0.1</v>
      </c>
      <c r="AQ341" s="11">
        <v>0</v>
      </c>
      <c r="AR341" s="6">
        <v>90001035</v>
      </c>
      <c r="AS341" s="11" t="s">
        <v>150</v>
      </c>
      <c r="AT341" s="12" t="s">
        <v>516</v>
      </c>
      <c r="AU341" s="11" t="s">
        <v>387</v>
      </c>
      <c r="AV341" s="18">
        <v>10000001</v>
      </c>
      <c r="AW341" s="18">
        <v>21000120</v>
      </c>
      <c r="AX341" s="12" t="s">
        <v>517</v>
      </c>
      <c r="AY341" s="11">
        <v>0</v>
      </c>
      <c r="AZ341" s="13">
        <v>0</v>
      </c>
      <c r="BA341" s="13">
        <v>0</v>
      </c>
      <c r="BB341" s="55" t="str">
        <f t="shared" si="14"/>
        <v>每秒对周围的怪物造成125%攻击伤害+750点固定伤害.持续4秒并使自身无敌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191</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515</v>
      </c>
      <c r="AG342" s="6">
        <v>2</v>
      </c>
      <c r="AH342" s="6">
        <v>0</v>
      </c>
      <c r="AI342" s="6">
        <v>0</v>
      </c>
      <c r="AJ342" s="6">
        <v>0</v>
      </c>
      <c r="AK342" s="11">
        <v>0</v>
      </c>
      <c r="AL342" s="11">
        <v>0</v>
      </c>
      <c r="AM342" s="11">
        <v>0</v>
      </c>
      <c r="AN342" s="11">
        <v>0</v>
      </c>
      <c r="AO342" s="11">
        <v>3000</v>
      </c>
      <c r="AP342" s="11">
        <v>0.1</v>
      </c>
      <c r="AQ342" s="11">
        <v>0</v>
      </c>
      <c r="AR342" s="6">
        <v>90001035</v>
      </c>
      <c r="AS342" s="11" t="s">
        <v>150</v>
      </c>
      <c r="AT342" s="12" t="s">
        <v>516</v>
      </c>
      <c r="AU342" s="11" t="s">
        <v>387</v>
      </c>
      <c r="AV342" s="18">
        <v>10000001</v>
      </c>
      <c r="AW342" s="18">
        <v>21000120</v>
      </c>
      <c r="AX342" s="12" t="s">
        <v>517</v>
      </c>
      <c r="AY342" s="11">
        <v>0</v>
      </c>
      <c r="AZ342" s="13">
        <v>0</v>
      </c>
      <c r="BA342" s="13">
        <v>0</v>
      </c>
      <c r="BB342" s="55" t="str">
        <f t="shared" si="14"/>
        <v>每秒对周围的怪物造成125%攻击伤害+1050点固定伤害.持续4秒并使自身无敌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191</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515</v>
      </c>
      <c r="AG343" s="6">
        <v>2</v>
      </c>
      <c r="AH343" s="6">
        <v>0</v>
      </c>
      <c r="AI343" s="6">
        <v>0</v>
      </c>
      <c r="AJ343" s="6">
        <v>0</v>
      </c>
      <c r="AK343" s="11">
        <v>0</v>
      </c>
      <c r="AL343" s="11">
        <v>0</v>
      </c>
      <c r="AM343" s="11">
        <v>0</v>
      </c>
      <c r="AN343" s="11">
        <v>0</v>
      </c>
      <c r="AO343" s="11">
        <v>3000</v>
      </c>
      <c r="AP343" s="11">
        <v>0.1</v>
      </c>
      <c r="AQ343" s="11">
        <v>0</v>
      </c>
      <c r="AR343" s="6">
        <v>90001035</v>
      </c>
      <c r="AS343" s="11" t="s">
        <v>150</v>
      </c>
      <c r="AT343" s="12" t="s">
        <v>516</v>
      </c>
      <c r="AU343" s="11" t="s">
        <v>387</v>
      </c>
      <c r="AV343" s="18">
        <v>10000001</v>
      </c>
      <c r="AW343" s="18">
        <v>21000120</v>
      </c>
      <c r="AX343" s="12" t="s">
        <v>517</v>
      </c>
      <c r="AY343" s="11">
        <v>0</v>
      </c>
      <c r="AZ343" s="13">
        <v>0</v>
      </c>
      <c r="BA343" s="13">
        <v>0</v>
      </c>
      <c r="BB343" s="55" t="str">
        <f t="shared" si="14"/>
        <v>每秒对周围的怪物造成125%攻击伤害+1500点固定伤害.持续4秒并使自身无敌</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518</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159</v>
      </c>
      <c r="AG344" s="6">
        <v>2</v>
      </c>
      <c r="AH344" s="6">
        <v>2</v>
      </c>
      <c r="AI344" s="6">
        <v>0</v>
      </c>
      <c r="AJ344" s="6">
        <v>1.5</v>
      </c>
      <c r="AK344" s="11">
        <v>0</v>
      </c>
      <c r="AL344" s="11">
        <v>0</v>
      </c>
      <c r="AM344" s="11">
        <v>0</v>
      </c>
      <c r="AN344" s="11">
        <v>0.5</v>
      </c>
      <c r="AO344" s="11">
        <v>200</v>
      </c>
      <c r="AP344" s="11">
        <v>0.1</v>
      </c>
      <c r="AQ344" s="11">
        <v>50</v>
      </c>
      <c r="AR344" s="6">
        <v>90001033</v>
      </c>
      <c r="AS344" s="11" t="s">
        <v>150</v>
      </c>
      <c r="AT344" s="12" t="s">
        <v>160</v>
      </c>
      <c r="AU344" s="11" t="s">
        <v>161</v>
      </c>
      <c r="AV344" s="18">
        <v>10000011</v>
      </c>
      <c r="AW344" s="18">
        <v>21000130</v>
      </c>
      <c r="AX344" s="12" t="s">
        <v>162</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518</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159</v>
      </c>
      <c r="AG345" s="6">
        <v>2</v>
      </c>
      <c r="AH345" s="6">
        <v>2</v>
      </c>
      <c r="AI345" s="6">
        <v>0</v>
      </c>
      <c r="AJ345" s="6">
        <v>1.5</v>
      </c>
      <c r="AK345" s="11">
        <v>0</v>
      </c>
      <c r="AL345" s="11">
        <v>0</v>
      </c>
      <c r="AM345" s="11">
        <v>0</v>
      </c>
      <c r="AN345" s="11">
        <v>0.5</v>
      </c>
      <c r="AO345" s="11">
        <v>200</v>
      </c>
      <c r="AP345" s="11">
        <v>0.1</v>
      </c>
      <c r="AQ345" s="11">
        <v>50</v>
      </c>
      <c r="AR345" s="6">
        <v>90001033</v>
      </c>
      <c r="AS345" s="11" t="s">
        <v>150</v>
      </c>
      <c r="AT345" s="12" t="s">
        <v>160</v>
      </c>
      <c r="AU345" s="11" t="s">
        <v>161</v>
      </c>
      <c r="AV345" s="18">
        <v>10000011</v>
      </c>
      <c r="AW345" s="18">
        <v>21000130</v>
      </c>
      <c r="AX345" s="12" t="s">
        <v>162</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518</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159</v>
      </c>
      <c r="AG346" s="6">
        <v>2</v>
      </c>
      <c r="AH346" s="6">
        <v>2</v>
      </c>
      <c r="AI346" s="6">
        <v>0</v>
      </c>
      <c r="AJ346" s="6">
        <v>1.5</v>
      </c>
      <c r="AK346" s="11">
        <v>0</v>
      </c>
      <c r="AL346" s="11">
        <v>0</v>
      </c>
      <c r="AM346" s="11">
        <v>0</v>
      </c>
      <c r="AN346" s="11">
        <v>0.5</v>
      </c>
      <c r="AO346" s="11">
        <v>200</v>
      </c>
      <c r="AP346" s="11">
        <v>0.1</v>
      </c>
      <c r="AQ346" s="11">
        <v>50</v>
      </c>
      <c r="AR346" s="6">
        <v>90001033</v>
      </c>
      <c r="AS346" s="11" t="s">
        <v>150</v>
      </c>
      <c r="AT346" s="12" t="s">
        <v>160</v>
      </c>
      <c r="AU346" s="11" t="s">
        <v>161</v>
      </c>
      <c r="AV346" s="18">
        <v>10000011</v>
      </c>
      <c r="AW346" s="18">
        <v>21000130</v>
      </c>
      <c r="AX346" s="12" t="s">
        <v>162</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518</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159</v>
      </c>
      <c r="AG347" s="6">
        <v>2</v>
      </c>
      <c r="AH347" s="6">
        <v>2</v>
      </c>
      <c r="AI347" s="6">
        <v>0</v>
      </c>
      <c r="AJ347" s="6">
        <v>1.5</v>
      </c>
      <c r="AK347" s="11">
        <v>0</v>
      </c>
      <c r="AL347" s="11">
        <v>0</v>
      </c>
      <c r="AM347" s="11">
        <v>0</v>
      </c>
      <c r="AN347" s="11">
        <v>0.5</v>
      </c>
      <c r="AO347" s="11">
        <v>200</v>
      </c>
      <c r="AP347" s="11">
        <v>0.1</v>
      </c>
      <c r="AQ347" s="11">
        <v>50</v>
      </c>
      <c r="AR347" s="6">
        <v>90001033</v>
      </c>
      <c r="AS347" s="11" t="s">
        <v>150</v>
      </c>
      <c r="AT347" s="12" t="s">
        <v>160</v>
      </c>
      <c r="AU347" s="11" t="s">
        <v>161</v>
      </c>
      <c r="AV347" s="18">
        <v>10000011</v>
      </c>
      <c r="AW347" s="18">
        <v>21000130</v>
      </c>
      <c r="AX347" s="12" t="s">
        <v>162</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518</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159</v>
      </c>
      <c r="AG348" s="6">
        <v>2</v>
      </c>
      <c r="AH348" s="6">
        <v>2</v>
      </c>
      <c r="AI348" s="6">
        <v>0</v>
      </c>
      <c r="AJ348" s="6">
        <v>1.5</v>
      </c>
      <c r="AK348" s="11">
        <v>0</v>
      </c>
      <c r="AL348" s="11">
        <v>0</v>
      </c>
      <c r="AM348" s="11">
        <v>0</v>
      </c>
      <c r="AN348" s="11">
        <v>0.5</v>
      </c>
      <c r="AO348" s="11">
        <v>200</v>
      </c>
      <c r="AP348" s="11">
        <v>0.1</v>
      </c>
      <c r="AQ348" s="11">
        <v>50</v>
      </c>
      <c r="AR348" s="6">
        <v>90001033</v>
      </c>
      <c r="AS348" s="11" t="s">
        <v>150</v>
      </c>
      <c r="AT348" s="12" t="s">
        <v>160</v>
      </c>
      <c r="AU348" s="11" t="s">
        <v>161</v>
      </c>
      <c r="AV348" s="18">
        <v>10000011</v>
      </c>
      <c r="AW348" s="18">
        <v>21000130</v>
      </c>
      <c r="AX348" s="12" t="s">
        <v>162</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518</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159</v>
      </c>
      <c r="AG349" s="6">
        <v>2</v>
      </c>
      <c r="AH349" s="6">
        <v>2</v>
      </c>
      <c r="AI349" s="6">
        <v>0</v>
      </c>
      <c r="AJ349" s="6">
        <v>1.5</v>
      </c>
      <c r="AK349" s="11">
        <v>0</v>
      </c>
      <c r="AL349" s="11">
        <v>0</v>
      </c>
      <c r="AM349" s="11">
        <v>0</v>
      </c>
      <c r="AN349" s="11">
        <v>0.5</v>
      </c>
      <c r="AO349" s="11">
        <v>200</v>
      </c>
      <c r="AP349" s="11">
        <v>0.1</v>
      </c>
      <c r="AQ349" s="11">
        <v>50</v>
      </c>
      <c r="AR349" s="6">
        <v>90001033</v>
      </c>
      <c r="AS349" s="11" t="s">
        <v>150</v>
      </c>
      <c r="AT349" s="12" t="s">
        <v>160</v>
      </c>
      <c r="AU349" s="11" t="s">
        <v>161</v>
      </c>
      <c r="AV349" s="18">
        <v>10000011</v>
      </c>
      <c r="AW349" s="18">
        <v>21000130</v>
      </c>
      <c r="AX349" s="12" t="s">
        <v>162</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519</v>
      </c>
      <c r="E350" s="56">
        <v>0</v>
      </c>
      <c r="F350" s="56">
        <v>61021101</v>
      </c>
      <c r="G350" s="56">
        <f>C351</f>
        <v>610211021</v>
      </c>
      <c r="H350" s="56">
        <v>0</v>
      </c>
      <c r="I350" s="56">
        <v>20</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520</v>
      </c>
      <c r="AS350" s="56" t="s">
        <v>150</v>
      </c>
      <c r="AT350" s="57" t="s">
        <v>151</v>
      </c>
      <c r="AU350" s="56" t="s">
        <v>242</v>
      </c>
      <c r="AV350" s="56">
        <v>0</v>
      </c>
      <c r="AW350" s="56">
        <v>0</v>
      </c>
      <c r="AX350" s="57" t="s">
        <v>152</v>
      </c>
      <c r="AY350" s="57" t="s">
        <v>150</v>
      </c>
      <c r="AZ350" s="56">
        <v>0</v>
      </c>
      <c r="BA350" s="56">
        <v>0</v>
      </c>
      <c r="BB350" s="61" t="s">
        <v>521</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519</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520</v>
      </c>
      <c r="AS351" s="56" t="s">
        <v>150</v>
      </c>
      <c r="AT351" s="57" t="s">
        <v>151</v>
      </c>
      <c r="AU351" s="56" t="s">
        <v>242</v>
      </c>
      <c r="AV351" s="56">
        <v>0</v>
      </c>
      <c r="AW351" s="56">
        <v>0</v>
      </c>
      <c r="AX351" s="57" t="s">
        <v>152</v>
      </c>
      <c r="AY351" s="57" t="s">
        <v>150</v>
      </c>
      <c r="AZ351" s="56">
        <v>0</v>
      </c>
      <c r="BA351" s="56">
        <v>0</v>
      </c>
      <c r="BB351" s="61" t="s">
        <v>521</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519</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522</v>
      </c>
      <c r="AS352" s="56" t="s">
        <v>150</v>
      </c>
      <c r="AT352" s="57" t="s">
        <v>151</v>
      </c>
      <c r="AU352" s="56" t="s">
        <v>242</v>
      </c>
      <c r="AV352" s="56">
        <v>0</v>
      </c>
      <c r="AW352" s="56">
        <v>0</v>
      </c>
      <c r="AX352" s="57" t="s">
        <v>152</v>
      </c>
      <c r="AY352" s="57" t="s">
        <v>150</v>
      </c>
      <c r="AZ352" s="56">
        <v>0</v>
      </c>
      <c r="BA352" s="56">
        <v>0</v>
      </c>
      <c r="BB352" s="61" t="s">
        <v>523</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519</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524</v>
      </c>
      <c r="AS353" s="56" t="s">
        <v>150</v>
      </c>
      <c r="AT353" s="57" t="s">
        <v>151</v>
      </c>
      <c r="AU353" s="56" t="s">
        <v>242</v>
      </c>
      <c r="AV353" s="56">
        <v>0</v>
      </c>
      <c r="AW353" s="56">
        <v>0</v>
      </c>
      <c r="AX353" s="57" t="s">
        <v>152</v>
      </c>
      <c r="AY353" s="57" t="s">
        <v>150</v>
      </c>
      <c r="AZ353" s="56">
        <v>0</v>
      </c>
      <c r="BA353" s="56">
        <v>0</v>
      </c>
      <c r="BB353" s="61" t="s">
        <v>525</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519</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526</v>
      </c>
      <c r="AS354" s="56" t="s">
        <v>150</v>
      </c>
      <c r="AT354" s="57" t="s">
        <v>151</v>
      </c>
      <c r="AU354" s="56" t="s">
        <v>242</v>
      </c>
      <c r="AV354" s="56">
        <v>0</v>
      </c>
      <c r="AW354" s="56">
        <v>0</v>
      </c>
      <c r="AX354" s="57" t="s">
        <v>152</v>
      </c>
      <c r="AY354" s="57" t="s">
        <v>150</v>
      </c>
      <c r="AZ354" s="56">
        <v>0</v>
      </c>
      <c r="BA354" s="56">
        <v>0</v>
      </c>
      <c r="BB354" s="61" t="s">
        <v>527</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519</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528</v>
      </c>
      <c r="AS355" s="56" t="s">
        <v>150</v>
      </c>
      <c r="AT355" s="57" t="s">
        <v>151</v>
      </c>
      <c r="AU355" s="56" t="s">
        <v>242</v>
      </c>
      <c r="AV355" s="56">
        <v>0</v>
      </c>
      <c r="AW355" s="56">
        <v>0</v>
      </c>
      <c r="AX355" s="57" t="s">
        <v>152</v>
      </c>
      <c r="AY355" s="57" t="s">
        <v>150</v>
      </c>
      <c r="AZ355" s="56">
        <v>0</v>
      </c>
      <c r="BA355" s="56">
        <v>0</v>
      </c>
      <c r="BB355" s="61" t="s">
        <v>529</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530</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508</v>
      </c>
      <c r="AT356" s="57" t="s">
        <v>500</v>
      </c>
      <c r="AU356" s="56" t="s">
        <v>161</v>
      </c>
      <c r="AV356" s="56">
        <v>10000015</v>
      </c>
      <c r="AW356" s="56">
        <v>21101021</v>
      </c>
      <c r="AX356" s="57" t="s">
        <v>501</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530</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508</v>
      </c>
      <c r="AT357" s="57" t="s">
        <v>500</v>
      </c>
      <c r="AU357" s="56" t="s">
        <v>161</v>
      </c>
      <c r="AV357" s="56">
        <v>10000015</v>
      </c>
      <c r="AW357" s="56">
        <v>21101021</v>
      </c>
      <c r="AX357" s="57" t="s">
        <v>501</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530</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508</v>
      </c>
      <c r="AT358" s="57" t="s">
        <v>500</v>
      </c>
      <c r="AU358" s="56" t="s">
        <v>161</v>
      </c>
      <c r="AV358" s="56">
        <v>10000015</v>
      </c>
      <c r="AW358" s="56">
        <v>21101021</v>
      </c>
      <c r="AX358" s="57" t="s">
        <v>501</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530</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508</v>
      </c>
      <c r="AT359" s="57" t="s">
        <v>500</v>
      </c>
      <c r="AU359" s="56" t="s">
        <v>161</v>
      </c>
      <c r="AV359" s="56">
        <v>10000015</v>
      </c>
      <c r="AW359" s="56">
        <v>21101021</v>
      </c>
      <c r="AX359" s="57" t="s">
        <v>501</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530</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508</v>
      </c>
      <c r="AT360" s="57" t="s">
        <v>500</v>
      </c>
      <c r="AU360" s="56" t="s">
        <v>161</v>
      </c>
      <c r="AV360" s="56">
        <v>10000015</v>
      </c>
      <c r="AW360" s="56">
        <v>21101021</v>
      </c>
      <c r="AX360" s="57" t="s">
        <v>501</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530</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508</v>
      </c>
      <c r="AT361" s="57" t="s">
        <v>500</v>
      </c>
      <c r="AU361" s="56" t="s">
        <v>161</v>
      </c>
      <c r="AV361" s="56">
        <v>10000015</v>
      </c>
      <c r="AW361" s="56">
        <v>21101021</v>
      </c>
      <c r="AX361" s="57" t="s">
        <v>501</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531</v>
      </c>
      <c r="E362" s="11">
        <v>0</v>
      </c>
      <c r="F362" s="18">
        <v>61021401</v>
      </c>
      <c r="G362" s="56">
        <v>61021102</v>
      </c>
      <c r="H362" s="13">
        <v>0</v>
      </c>
      <c r="I362" s="11">
        <v>20</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532</v>
      </c>
      <c r="AT362" s="19" t="s">
        <v>533</v>
      </c>
      <c r="AU362" s="18" t="s">
        <v>534</v>
      </c>
      <c r="AV362" s="18">
        <v>10000006</v>
      </c>
      <c r="AW362" s="18">
        <v>21010040</v>
      </c>
      <c r="AX362" s="12" t="s">
        <v>535</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531</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532</v>
      </c>
      <c r="AT363" s="19" t="s">
        <v>533</v>
      </c>
      <c r="AU363" s="18" t="s">
        <v>534</v>
      </c>
      <c r="AV363" s="18">
        <v>10000006</v>
      </c>
      <c r="AW363" s="18">
        <v>21010040</v>
      </c>
      <c r="AX363" s="12" t="s">
        <v>535</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531</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532</v>
      </c>
      <c r="AT364" s="19" t="s">
        <v>533</v>
      </c>
      <c r="AU364" s="18" t="s">
        <v>534</v>
      </c>
      <c r="AV364" s="18">
        <v>10000006</v>
      </c>
      <c r="AW364" s="18">
        <v>21010040</v>
      </c>
      <c r="AX364" s="12" t="s">
        <v>535</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531</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532</v>
      </c>
      <c r="AT365" s="19" t="s">
        <v>533</v>
      </c>
      <c r="AU365" s="18" t="s">
        <v>534</v>
      </c>
      <c r="AV365" s="18">
        <v>10000006</v>
      </c>
      <c r="AW365" s="18">
        <v>21010040</v>
      </c>
      <c r="AX365" s="12" t="s">
        <v>535</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531</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532</v>
      </c>
      <c r="AT366" s="19" t="s">
        <v>533</v>
      </c>
      <c r="AU366" s="18" t="s">
        <v>534</v>
      </c>
      <c r="AV366" s="18">
        <v>10000006</v>
      </c>
      <c r="AW366" s="18">
        <v>21010040</v>
      </c>
      <c r="AX366" s="12" t="s">
        <v>535</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531</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3000</v>
      </c>
      <c r="AP367" s="18">
        <v>0.5</v>
      </c>
      <c r="AQ367" s="18">
        <v>0</v>
      </c>
      <c r="AR367" s="6">
        <v>90000001</v>
      </c>
      <c r="AS367" s="105" t="s">
        <v>532</v>
      </c>
      <c r="AT367" s="19" t="s">
        <v>533</v>
      </c>
      <c r="AU367" s="18" t="s">
        <v>534</v>
      </c>
      <c r="AV367" s="18">
        <v>10000006</v>
      </c>
      <c r="AW367" s="18">
        <v>21010040</v>
      </c>
      <c r="AX367" s="12" t="s">
        <v>535</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536</v>
      </c>
      <c r="E368" s="11">
        <v>0</v>
      </c>
      <c r="F368" s="18">
        <v>61021201</v>
      </c>
      <c r="G368" s="18">
        <f>C369</f>
        <v>61021202</v>
      </c>
      <c r="H368" s="13">
        <v>0</v>
      </c>
      <c r="I368" s="11">
        <f>I362+5</f>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537</v>
      </c>
      <c r="AU368" s="18" t="s">
        <v>538</v>
      </c>
      <c r="AV368" s="18">
        <v>10003002</v>
      </c>
      <c r="AW368" s="18">
        <v>21010020</v>
      </c>
      <c r="AX368" s="19" t="s">
        <v>539</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536</v>
      </c>
      <c r="E369" s="11">
        <v>1</v>
      </c>
      <c r="F369" s="18">
        <v>61021201</v>
      </c>
      <c r="G369" s="18">
        <f t="shared" ref="G369:G370" si="20">C370</f>
        <v>61021203</v>
      </c>
      <c r="H369" s="13">
        <v>0</v>
      </c>
      <c r="I369" s="11">
        <f t="shared" ref="I369:I370" si="21">I363+5</f>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537</v>
      </c>
      <c r="AU369" s="18" t="s">
        <v>538</v>
      </c>
      <c r="AV369" s="18">
        <v>10003002</v>
      </c>
      <c r="AW369" s="18">
        <v>21010020</v>
      </c>
      <c r="AX369" s="19" t="s">
        <v>539</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536</v>
      </c>
      <c r="E370" s="11">
        <v>2</v>
      </c>
      <c r="F370" s="18">
        <v>61021201</v>
      </c>
      <c r="G370" s="18">
        <f t="shared" si="20"/>
        <v>61021204</v>
      </c>
      <c r="H370" s="13">
        <v>0</v>
      </c>
      <c r="I370" s="11">
        <f t="shared" si="2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537</v>
      </c>
      <c r="AU370" s="18" t="s">
        <v>538</v>
      </c>
      <c r="AV370" s="18">
        <v>10003002</v>
      </c>
      <c r="AW370" s="18">
        <v>21010020</v>
      </c>
      <c r="AX370" s="19" t="s">
        <v>539</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536</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537</v>
      </c>
      <c r="AU371" s="18" t="s">
        <v>538</v>
      </c>
      <c r="AV371" s="18">
        <v>10003002</v>
      </c>
      <c r="AW371" s="18">
        <v>21010020</v>
      </c>
      <c r="AX371" s="19" t="s">
        <v>539</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536</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537</v>
      </c>
      <c r="AU372" s="18" t="s">
        <v>538</v>
      </c>
      <c r="AV372" s="18">
        <v>10003002</v>
      </c>
      <c r="AW372" s="18">
        <v>21010020</v>
      </c>
      <c r="AX372" s="19" t="s">
        <v>539</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536</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537</v>
      </c>
      <c r="AU373" s="18" t="s">
        <v>538</v>
      </c>
      <c r="AV373" s="18">
        <v>10003002</v>
      </c>
      <c r="AW373" s="18">
        <v>21010020</v>
      </c>
      <c r="AX373" s="19" t="s">
        <v>539</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540</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541</v>
      </c>
      <c r="AG374" s="6">
        <v>2</v>
      </c>
      <c r="AH374" s="6">
        <v>3</v>
      </c>
      <c r="AI374" s="6">
        <v>0</v>
      </c>
      <c r="AJ374" s="6">
        <v>2</v>
      </c>
      <c r="AK374" s="18">
        <v>0</v>
      </c>
      <c r="AL374" s="18">
        <v>0</v>
      </c>
      <c r="AM374" s="18">
        <v>0</v>
      </c>
      <c r="AN374" s="18">
        <v>0.25</v>
      </c>
      <c r="AO374" s="18">
        <v>3000</v>
      </c>
      <c r="AP374" s="18">
        <v>0.5</v>
      </c>
      <c r="AQ374" s="18">
        <v>0</v>
      </c>
      <c r="AR374" s="6">
        <v>0</v>
      </c>
      <c r="AS374" s="18" t="s">
        <v>542</v>
      </c>
      <c r="AT374" s="19" t="s">
        <v>192</v>
      </c>
      <c r="AU374" s="18" t="s">
        <v>380</v>
      </c>
      <c r="AV374" s="18">
        <v>10001007</v>
      </c>
      <c r="AW374" s="18">
        <v>21010030</v>
      </c>
      <c r="AX374" s="19" t="s">
        <v>152</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540</v>
      </c>
      <c r="E375" s="11">
        <v>1</v>
      </c>
      <c r="F375" s="18">
        <v>61021301</v>
      </c>
      <c r="G375" s="18">
        <f t="shared" ref="G375:G376" si="22">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541</v>
      </c>
      <c r="AG375" s="6">
        <v>2</v>
      </c>
      <c r="AH375" s="6">
        <v>3</v>
      </c>
      <c r="AI375" s="6">
        <v>0</v>
      </c>
      <c r="AJ375" s="6">
        <v>2</v>
      </c>
      <c r="AK375" s="18">
        <v>0</v>
      </c>
      <c r="AL375" s="18">
        <v>0</v>
      </c>
      <c r="AM375" s="18">
        <v>0</v>
      </c>
      <c r="AN375" s="18">
        <v>0.25</v>
      </c>
      <c r="AO375" s="18">
        <v>3000</v>
      </c>
      <c r="AP375" s="18">
        <v>0.5</v>
      </c>
      <c r="AQ375" s="18">
        <v>0</v>
      </c>
      <c r="AR375" s="6">
        <v>0</v>
      </c>
      <c r="AS375" s="18" t="s">
        <v>542</v>
      </c>
      <c r="AT375" s="19" t="s">
        <v>192</v>
      </c>
      <c r="AU375" s="18" t="s">
        <v>380</v>
      </c>
      <c r="AV375" s="18">
        <v>10001007</v>
      </c>
      <c r="AW375" s="18">
        <v>21010030</v>
      </c>
      <c r="AX375" s="19" t="s">
        <v>152</v>
      </c>
      <c r="AY375" s="19">
        <v>0</v>
      </c>
      <c r="AZ375" s="13">
        <v>0</v>
      </c>
      <c r="BA375" s="13">
        <v>0</v>
      </c>
      <c r="BB375" s="62" t="str">
        <f t="shared" ref="BB375:BB379" si="23">"立即对目标范围内的怪物造成"&amp;W375*100&amp;"%攻击伤害+"&amp;X375&amp;"点固定伤害,并使目标冰冻2秒"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540</v>
      </c>
      <c r="E376" s="11">
        <v>2</v>
      </c>
      <c r="F376" s="18">
        <v>61021301</v>
      </c>
      <c r="G376" s="18">
        <f t="shared" si="22"/>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541</v>
      </c>
      <c r="AG376" s="6">
        <v>2</v>
      </c>
      <c r="AH376" s="6">
        <v>3</v>
      </c>
      <c r="AI376" s="6">
        <v>0</v>
      </c>
      <c r="AJ376" s="6">
        <v>2</v>
      </c>
      <c r="AK376" s="18">
        <v>0</v>
      </c>
      <c r="AL376" s="18">
        <v>0</v>
      </c>
      <c r="AM376" s="18">
        <v>0</v>
      </c>
      <c r="AN376" s="18">
        <v>0.25</v>
      </c>
      <c r="AO376" s="18">
        <v>3000</v>
      </c>
      <c r="AP376" s="18">
        <v>0.5</v>
      </c>
      <c r="AQ376" s="18">
        <v>0</v>
      </c>
      <c r="AR376" s="6">
        <v>0</v>
      </c>
      <c r="AS376" s="18" t="s">
        <v>542</v>
      </c>
      <c r="AT376" s="19" t="s">
        <v>192</v>
      </c>
      <c r="AU376" s="18" t="s">
        <v>380</v>
      </c>
      <c r="AV376" s="18">
        <v>10001007</v>
      </c>
      <c r="AW376" s="18">
        <v>21010030</v>
      </c>
      <c r="AX376" s="19" t="s">
        <v>152</v>
      </c>
      <c r="AY376" s="19">
        <v>0</v>
      </c>
      <c r="AZ376" s="13">
        <v>0</v>
      </c>
      <c r="BA376" s="13">
        <v>0</v>
      </c>
      <c r="BB376" s="62" t="str">
        <f t="shared" si="23"/>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540</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541</v>
      </c>
      <c r="AG377" s="6">
        <v>2</v>
      </c>
      <c r="AH377" s="6">
        <v>3</v>
      </c>
      <c r="AI377" s="6">
        <v>0</v>
      </c>
      <c r="AJ377" s="6">
        <v>2</v>
      </c>
      <c r="AK377" s="18">
        <v>0</v>
      </c>
      <c r="AL377" s="18">
        <v>0</v>
      </c>
      <c r="AM377" s="18">
        <v>0</v>
      </c>
      <c r="AN377" s="18">
        <v>0.25</v>
      </c>
      <c r="AO377" s="18">
        <v>3000</v>
      </c>
      <c r="AP377" s="18">
        <v>0.5</v>
      </c>
      <c r="AQ377" s="18">
        <v>0</v>
      </c>
      <c r="AR377" s="6">
        <v>0</v>
      </c>
      <c r="AS377" s="18" t="s">
        <v>542</v>
      </c>
      <c r="AT377" s="19" t="s">
        <v>192</v>
      </c>
      <c r="AU377" s="18" t="s">
        <v>380</v>
      </c>
      <c r="AV377" s="18">
        <v>10001007</v>
      </c>
      <c r="AW377" s="18">
        <v>21010030</v>
      </c>
      <c r="AX377" s="19" t="s">
        <v>152</v>
      </c>
      <c r="AY377" s="19">
        <v>0</v>
      </c>
      <c r="AZ377" s="13">
        <v>0</v>
      </c>
      <c r="BA377" s="13">
        <v>0</v>
      </c>
      <c r="BB377" s="62" t="str">
        <f t="shared" si="23"/>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540</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541</v>
      </c>
      <c r="AG378" s="6">
        <v>2</v>
      </c>
      <c r="AH378" s="6">
        <v>3</v>
      </c>
      <c r="AI378" s="6">
        <v>0</v>
      </c>
      <c r="AJ378" s="6">
        <v>2</v>
      </c>
      <c r="AK378" s="18">
        <v>0</v>
      </c>
      <c r="AL378" s="18">
        <v>0</v>
      </c>
      <c r="AM378" s="18">
        <v>0</v>
      </c>
      <c r="AN378" s="18">
        <v>0.25</v>
      </c>
      <c r="AO378" s="18">
        <v>3000</v>
      </c>
      <c r="AP378" s="18">
        <v>0.5</v>
      </c>
      <c r="AQ378" s="18">
        <v>0</v>
      </c>
      <c r="AR378" s="6">
        <v>0</v>
      </c>
      <c r="AS378" s="18" t="s">
        <v>542</v>
      </c>
      <c r="AT378" s="19" t="s">
        <v>192</v>
      </c>
      <c r="AU378" s="18" t="s">
        <v>380</v>
      </c>
      <c r="AV378" s="18">
        <v>10001007</v>
      </c>
      <c r="AW378" s="18">
        <v>21010030</v>
      </c>
      <c r="AX378" s="19" t="s">
        <v>152</v>
      </c>
      <c r="AY378" s="19">
        <v>0</v>
      </c>
      <c r="AZ378" s="13">
        <v>0</v>
      </c>
      <c r="BA378" s="13">
        <v>0</v>
      </c>
      <c r="BB378" s="62" t="str">
        <f t="shared" si="23"/>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540</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541</v>
      </c>
      <c r="AG379" s="6">
        <v>2</v>
      </c>
      <c r="AH379" s="6">
        <v>3</v>
      </c>
      <c r="AI379" s="6">
        <v>0</v>
      </c>
      <c r="AJ379" s="6">
        <v>2</v>
      </c>
      <c r="AK379" s="18">
        <v>0</v>
      </c>
      <c r="AL379" s="18">
        <v>0</v>
      </c>
      <c r="AM379" s="18">
        <v>0</v>
      </c>
      <c r="AN379" s="18">
        <v>0.25</v>
      </c>
      <c r="AO379" s="18">
        <v>3000</v>
      </c>
      <c r="AP379" s="18">
        <v>0.5</v>
      </c>
      <c r="AQ379" s="18">
        <v>0</v>
      </c>
      <c r="AR379" s="6">
        <v>0</v>
      </c>
      <c r="AS379" s="18" t="s">
        <v>542</v>
      </c>
      <c r="AT379" s="19" t="s">
        <v>192</v>
      </c>
      <c r="AU379" s="18" t="s">
        <v>380</v>
      </c>
      <c r="AV379" s="18">
        <v>10001007</v>
      </c>
      <c r="AW379" s="18">
        <v>21010030</v>
      </c>
      <c r="AX379" s="19" t="s">
        <v>152</v>
      </c>
      <c r="AY379" s="19">
        <v>0</v>
      </c>
      <c r="AZ379" s="13">
        <v>0</v>
      </c>
      <c r="BA379" s="13">
        <v>0</v>
      </c>
      <c r="BB379" s="62" t="str">
        <f t="shared" si="23"/>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543</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150</v>
      </c>
      <c r="AT380" s="12" t="s">
        <v>348</v>
      </c>
      <c r="AU380" s="18" t="s">
        <v>538</v>
      </c>
      <c r="AV380" s="18">
        <v>10000007</v>
      </c>
      <c r="AW380" s="18">
        <v>21010050</v>
      </c>
      <c r="AX380" s="12" t="s">
        <v>544</v>
      </c>
      <c r="AY380" s="11">
        <v>0</v>
      </c>
      <c r="AZ380" s="13">
        <v>0</v>
      </c>
      <c r="BA380" s="13">
        <v>0</v>
      </c>
      <c r="BB380" s="62" t="str">
        <f t="shared" ref="BB380:BB385" si="24">"对目标区域释放一个引力场,引力场会不断牵附近怪物进入引力场,并对怪物造成"&amp;W380*100&amp;"%攻击伤害+"&amp;X380&amp;"点固定伤害,随后在技能范围中的敌人每秒受到100%攻击伤害+"&amp;BN380&amp;"点伤害"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543</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150</v>
      </c>
      <c r="AT381" s="12" t="s">
        <v>348</v>
      </c>
      <c r="AU381" s="18" t="s">
        <v>538</v>
      </c>
      <c r="AV381" s="18">
        <v>10000007</v>
      </c>
      <c r="AW381" s="18">
        <v>21010050</v>
      </c>
      <c r="AX381" s="12" t="s">
        <v>544</v>
      </c>
      <c r="AY381" s="11">
        <v>0</v>
      </c>
      <c r="AZ381" s="13">
        <v>0</v>
      </c>
      <c r="BA381" s="13">
        <v>0</v>
      </c>
      <c r="BB381" s="62" t="str">
        <f t="shared" si="24"/>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543</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150</v>
      </c>
      <c r="AT382" s="12" t="s">
        <v>348</v>
      </c>
      <c r="AU382" s="18" t="s">
        <v>538</v>
      </c>
      <c r="AV382" s="18">
        <v>10000007</v>
      </c>
      <c r="AW382" s="18">
        <v>21010050</v>
      </c>
      <c r="AX382" s="12" t="s">
        <v>544</v>
      </c>
      <c r="AY382" s="11">
        <v>0</v>
      </c>
      <c r="AZ382" s="13">
        <v>0</v>
      </c>
      <c r="BA382" s="13">
        <v>0</v>
      </c>
      <c r="BB382" s="62" t="str">
        <f t="shared" si="24"/>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543</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150</v>
      </c>
      <c r="AT383" s="12" t="s">
        <v>348</v>
      </c>
      <c r="AU383" s="18" t="s">
        <v>538</v>
      </c>
      <c r="AV383" s="18">
        <v>10000007</v>
      </c>
      <c r="AW383" s="18">
        <v>21010050</v>
      </c>
      <c r="AX383" s="12" t="s">
        <v>544</v>
      </c>
      <c r="AY383" s="11">
        <v>0</v>
      </c>
      <c r="AZ383" s="13">
        <v>0</v>
      </c>
      <c r="BA383" s="13">
        <v>0</v>
      </c>
      <c r="BB383" s="62" t="str">
        <f t="shared" si="24"/>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543</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150</v>
      </c>
      <c r="AT384" s="12" t="s">
        <v>348</v>
      </c>
      <c r="AU384" s="18" t="s">
        <v>538</v>
      </c>
      <c r="AV384" s="18">
        <v>10000007</v>
      </c>
      <c r="AW384" s="18">
        <v>21010050</v>
      </c>
      <c r="AX384" s="12" t="s">
        <v>544</v>
      </c>
      <c r="AY384" s="11">
        <v>0</v>
      </c>
      <c r="AZ384" s="13">
        <v>0</v>
      </c>
      <c r="BA384" s="13">
        <v>0</v>
      </c>
      <c r="BB384" s="62" t="str">
        <f t="shared" si="24"/>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543</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150</v>
      </c>
      <c r="AT385" s="12" t="s">
        <v>348</v>
      </c>
      <c r="AU385" s="18" t="s">
        <v>538</v>
      </c>
      <c r="AV385" s="18">
        <v>10000007</v>
      </c>
      <c r="AW385" s="18">
        <v>21010050</v>
      </c>
      <c r="AX385" s="12" t="s">
        <v>544</v>
      </c>
      <c r="AY385" s="11">
        <v>0</v>
      </c>
      <c r="AZ385" s="13">
        <v>0</v>
      </c>
      <c r="BA385" s="13">
        <v>0</v>
      </c>
      <c r="BB385" s="62" t="str">
        <f t="shared" si="24"/>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20.100000000000001" customHeight="1">
      <c r="C386" s="18">
        <v>61022101</v>
      </c>
      <c r="D386" s="19" t="s">
        <v>545</v>
      </c>
      <c r="E386" s="11">
        <v>0</v>
      </c>
      <c r="F386" s="18">
        <v>61022101</v>
      </c>
      <c r="G386" s="18">
        <f>C387</f>
        <v>61022102</v>
      </c>
      <c r="H386" s="13">
        <v>0</v>
      </c>
      <c r="I386" s="11">
        <v>20</v>
      </c>
      <c r="J386" s="11">
        <v>5</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150</v>
      </c>
      <c r="AT386" s="19" t="s">
        <v>348</v>
      </c>
      <c r="AU386" s="18" t="s">
        <v>380</v>
      </c>
      <c r="AV386" s="18">
        <v>10001005</v>
      </c>
      <c r="AW386" s="18">
        <v>21020010</v>
      </c>
      <c r="AX386" s="19" t="s">
        <v>152</v>
      </c>
      <c r="AY386" s="19">
        <v>0</v>
      </c>
      <c r="AZ386" s="13">
        <v>0</v>
      </c>
      <c r="BA386" s="13">
        <v>0</v>
      </c>
      <c r="BB386" s="62" t="str">
        <f>"吟唱1秒(吟唱时自身状态为无敌),立即对目标范围内的怪物造成"&amp;W386*100&amp;"%攻击伤害+"&amp;X386&amp;"点固定伤害"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545</v>
      </c>
      <c r="E387" s="11">
        <v>1</v>
      </c>
      <c r="F387" s="18">
        <v>61022101</v>
      </c>
      <c r="G387" s="18">
        <f t="shared" ref="G387:G388" si="25">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4</v>
      </c>
      <c r="X387" s="18">
        <v>2500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150</v>
      </c>
      <c r="AT387" s="19" t="s">
        <v>348</v>
      </c>
      <c r="AU387" s="18" t="s">
        <v>380</v>
      </c>
      <c r="AV387" s="18">
        <v>10001005</v>
      </c>
      <c r="AW387" s="18">
        <v>21020010</v>
      </c>
      <c r="AX387" s="19" t="s">
        <v>152</v>
      </c>
      <c r="AY387" s="19">
        <v>0</v>
      </c>
      <c r="AZ387" s="13">
        <v>0</v>
      </c>
      <c r="BA387" s="13">
        <v>0</v>
      </c>
      <c r="BB387" s="62" t="str">
        <f t="shared" ref="BB387:BB391" si="26">"吟唱1秒(吟唱时自身状态为无敌),立即对目标范围内的怪物造成"&amp;W387*100&amp;"%攻击伤害+"&amp;X387&amp;"点固定伤害"</f>
        <v>吟唱1秒(吟唱时自身状态为无敌),立即对目标范围内的怪物造成400%攻击伤害+2500点固定伤害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545</v>
      </c>
      <c r="E388" s="11">
        <v>2</v>
      </c>
      <c r="F388" s="18">
        <v>61022101</v>
      </c>
      <c r="G388" s="18">
        <f t="shared" si="25"/>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4</v>
      </c>
      <c r="X388" s="18">
        <v>3250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150</v>
      </c>
      <c r="AT388" s="19" t="s">
        <v>348</v>
      </c>
      <c r="AU388" s="18" t="s">
        <v>380</v>
      </c>
      <c r="AV388" s="18">
        <v>10001005</v>
      </c>
      <c r="AW388" s="18">
        <v>21020010</v>
      </c>
      <c r="AX388" s="19" t="s">
        <v>152</v>
      </c>
      <c r="AY388" s="19">
        <v>0</v>
      </c>
      <c r="AZ388" s="13">
        <v>0</v>
      </c>
      <c r="BA388" s="13">
        <v>0</v>
      </c>
      <c r="BB388" s="62" t="str">
        <f t="shared" si="26"/>
        <v>吟唱1秒(吟唱时自身状态为无敌),立即对目标范围内的怪物造成400%攻击伤害+3250点固定伤害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545</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4</v>
      </c>
      <c r="X389" s="18">
        <v>4000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150</v>
      </c>
      <c r="AT389" s="19" t="s">
        <v>348</v>
      </c>
      <c r="AU389" s="18" t="s">
        <v>380</v>
      </c>
      <c r="AV389" s="18">
        <v>10001005</v>
      </c>
      <c r="AW389" s="18">
        <v>21020010</v>
      </c>
      <c r="AX389" s="19" t="s">
        <v>152</v>
      </c>
      <c r="AY389" s="19">
        <v>0</v>
      </c>
      <c r="AZ389" s="13">
        <v>0</v>
      </c>
      <c r="BA389" s="13">
        <v>0</v>
      </c>
      <c r="BB389" s="62" t="str">
        <f t="shared" si="26"/>
        <v>吟唱1秒(吟唱时自身状态为无敌),立即对目标范围内的怪物造成400%攻击伤害+4000点固定伤害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545</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4750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150</v>
      </c>
      <c r="AT390" s="19" t="s">
        <v>348</v>
      </c>
      <c r="AU390" s="18" t="s">
        <v>380</v>
      </c>
      <c r="AV390" s="18">
        <v>10001005</v>
      </c>
      <c r="AW390" s="18">
        <v>21020010</v>
      </c>
      <c r="AX390" s="19" t="s">
        <v>152</v>
      </c>
      <c r="AY390" s="19">
        <v>0</v>
      </c>
      <c r="AZ390" s="13">
        <v>0</v>
      </c>
      <c r="BA390" s="13">
        <v>0</v>
      </c>
      <c r="BB390" s="62" t="str">
        <f t="shared" si="26"/>
        <v>吟唱1秒(吟唱时自身状态为无敌),立即对目标范围内的怪物造成400%攻击伤害+4750点固定伤害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545</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4</v>
      </c>
      <c r="X391" s="18">
        <v>5500</v>
      </c>
      <c r="Y391" s="18">
        <v>0</v>
      </c>
      <c r="Z391" s="18">
        <v>0</v>
      </c>
      <c r="AA391" s="18">
        <v>0</v>
      </c>
      <c r="AB391" s="18">
        <v>0</v>
      </c>
      <c r="AC391" s="18">
        <v>0</v>
      </c>
      <c r="AD391" s="18">
        <v>9</v>
      </c>
      <c r="AE391" s="18">
        <v>1</v>
      </c>
      <c r="AF391" s="18">
        <v>6</v>
      </c>
      <c r="AG391" s="6">
        <v>0</v>
      </c>
      <c r="AH391" s="6">
        <v>0</v>
      </c>
      <c r="AI391" s="6">
        <v>0</v>
      </c>
      <c r="AJ391" s="6">
        <v>5</v>
      </c>
      <c r="AK391" s="18">
        <v>0</v>
      </c>
      <c r="AL391" s="18">
        <v>1</v>
      </c>
      <c r="AM391" s="18">
        <v>0</v>
      </c>
      <c r="AN391" s="18">
        <v>0.2</v>
      </c>
      <c r="AO391" s="18">
        <v>3000</v>
      </c>
      <c r="AP391" s="18">
        <v>0.2</v>
      </c>
      <c r="AQ391" s="18">
        <v>0</v>
      </c>
      <c r="AR391" s="6">
        <v>90001034</v>
      </c>
      <c r="AS391" s="18" t="s">
        <v>150</v>
      </c>
      <c r="AT391" s="19" t="s">
        <v>348</v>
      </c>
      <c r="AU391" s="18" t="s">
        <v>380</v>
      </c>
      <c r="AV391" s="18">
        <v>10001005</v>
      </c>
      <c r="AW391" s="18">
        <v>21020010</v>
      </c>
      <c r="AX391" s="19" t="s">
        <v>152</v>
      </c>
      <c r="AY391" s="19">
        <v>0</v>
      </c>
      <c r="AZ391" s="13">
        <v>0</v>
      </c>
      <c r="BA391" s="13">
        <v>0</v>
      </c>
      <c r="BB391" s="62" t="str">
        <f t="shared" si="26"/>
        <v>吟唱1秒(吟唱时自身状态为无敌),立即对目标范围内的怪物造成400%攻击伤害+5500点固定伤害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546</v>
      </c>
      <c r="E392" s="11">
        <v>0</v>
      </c>
      <c r="F392" s="18">
        <v>61022201</v>
      </c>
      <c r="G392" s="18">
        <f>C393</f>
        <v>61022202</v>
      </c>
      <c r="H392" s="13">
        <v>0</v>
      </c>
      <c r="I392" s="11">
        <f>I386+5</f>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547</v>
      </c>
      <c r="AS392" s="18" t="s">
        <v>150</v>
      </c>
      <c r="AT392" s="19" t="s">
        <v>151</v>
      </c>
      <c r="AU392" s="18" t="s">
        <v>548</v>
      </c>
      <c r="AV392" s="18">
        <v>0</v>
      </c>
      <c r="AW392" s="18">
        <v>21020020</v>
      </c>
      <c r="AX392" s="19" t="s">
        <v>152</v>
      </c>
      <c r="AY392" s="19">
        <v>0</v>
      </c>
      <c r="AZ392" s="13">
        <v>0</v>
      </c>
      <c r="BA392" s="13">
        <v>0</v>
      </c>
      <c r="BB392" s="62" t="s">
        <v>549</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546</v>
      </c>
      <c r="E393" s="11">
        <v>1</v>
      </c>
      <c r="F393" s="18">
        <v>61022201</v>
      </c>
      <c r="G393" s="18">
        <f t="shared" ref="G393:G394" si="27">C394</f>
        <v>61022203</v>
      </c>
      <c r="H393" s="13">
        <v>0</v>
      </c>
      <c r="I393" s="11">
        <f t="shared" ref="I393:I394" si="28">I387+5</f>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547</v>
      </c>
      <c r="AS393" s="18" t="s">
        <v>150</v>
      </c>
      <c r="AT393" s="19" t="s">
        <v>151</v>
      </c>
      <c r="AU393" s="18" t="s">
        <v>548</v>
      </c>
      <c r="AV393" s="18">
        <v>0</v>
      </c>
      <c r="AW393" s="18">
        <v>21020020</v>
      </c>
      <c r="AX393" s="19" t="s">
        <v>152</v>
      </c>
      <c r="AY393" s="19">
        <v>0</v>
      </c>
      <c r="AZ393" s="13">
        <v>0</v>
      </c>
      <c r="BA393" s="13">
        <v>0</v>
      </c>
      <c r="BB393" s="62" t="s">
        <v>549</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546</v>
      </c>
      <c r="E394" s="11">
        <v>2</v>
      </c>
      <c r="F394" s="18">
        <v>61022201</v>
      </c>
      <c r="G394" s="18">
        <f t="shared" si="27"/>
        <v>61022204</v>
      </c>
      <c r="H394" s="13">
        <v>0</v>
      </c>
      <c r="I394" s="11">
        <f t="shared" si="28"/>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550</v>
      </c>
      <c r="AS394" s="18" t="s">
        <v>150</v>
      </c>
      <c r="AT394" s="19" t="s">
        <v>151</v>
      </c>
      <c r="AU394" s="18" t="s">
        <v>548</v>
      </c>
      <c r="AV394" s="18">
        <v>0</v>
      </c>
      <c r="AW394" s="18">
        <v>21020020</v>
      </c>
      <c r="AX394" s="19" t="s">
        <v>152</v>
      </c>
      <c r="AY394" s="19">
        <v>0</v>
      </c>
      <c r="AZ394" s="13">
        <v>0</v>
      </c>
      <c r="BA394" s="13">
        <v>0</v>
      </c>
      <c r="BB394" s="62" t="s">
        <v>551</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546</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552</v>
      </c>
      <c r="AS395" s="18" t="s">
        <v>150</v>
      </c>
      <c r="AT395" s="19" t="s">
        <v>151</v>
      </c>
      <c r="AU395" s="18" t="s">
        <v>548</v>
      </c>
      <c r="AV395" s="18">
        <v>0</v>
      </c>
      <c r="AW395" s="18">
        <v>21020020</v>
      </c>
      <c r="AX395" s="19" t="s">
        <v>152</v>
      </c>
      <c r="AY395" s="19">
        <v>0</v>
      </c>
      <c r="AZ395" s="13">
        <v>0</v>
      </c>
      <c r="BA395" s="13">
        <v>0</v>
      </c>
      <c r="BB395" s="62" t="s">
        <v>553</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546</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554</v>
      </c>
      <c r="AS396" s="18" t="s">
        <v>150</v>
      </c>
      <c r="AT396" s="19" t="s">
        <v>151</v>
      </c>
      <c r="AU396" s="18" t="s">
        <v>548</v>
      </c>
      <c r="AV396" s="18">
        <v>0</v>
      </c>
      <c r="AW396" s="18">
        <v>21020020</v>
      </c>
      <c r="AX396" s="19" t="s">
        <v>152</v>
      </c>
      <c r="AY396" s="19">
        <v>0</v>
      </c>
      <c r="AZ396" s="13">
        <v>0</v>
      </c>
      <c r="BA396" s="13">
        <v>0</v>
      </c>
      <c r="BB396" s="62" t="s">
        <v>555</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546</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0.5</v>
      </c>
      <c r="AO397" s="18">
        <v>3000</v>
      </c>
      <c r="AP397" s="18">
        <v>0.5</v>
      </c>
      <c r="AQ397" s="18">
        <v>0</v>
      </c>
      <c r="AR397" s="105" t="s">
        <v>556</v>
      </c>
      <c r="AS397" s="18" t="s">
        <v>150</v>
      </c>
      <c r="AT397" s="19" t="s">
        <v>151</v>
      </c>
      <c r="AU397" s="18" t="s">
        <v>548</v>
      </c>
      <c r="AV397" s="18">
        <v>0</v>
      </c>
      <c r="AW397" s="18">
        <v>21020020</v>
      </c>
      <c r="AX397" s="19" t="s">
        <v>152</v>
      </c>
      <c r="AY397" s="19">
        <v>0</v>
      </c>
      <c r="AZ397" s="13">
        <v>0</v>
      </c>
      <c r="BA397" s="13">
        <v>0</v>
      </c>
      <c r="BB397" s="62" t="s">
        <v>557</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558</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150</v>
      </c>
      <c r="AT398" s="19" t="s">
        <v>150</v>
      </c>
      <c r="AU398" s="18">
        <v>0</v>
      </c>
      <c r="AV398" s="18">
        <v>10000006</v>
      </c>
      <c r="AW398" s="10">
        <v>60000004</v>
      </c>
      <c r="AX398" s="19" t="s">
        <v>559</v>
      </c>
      <c r="AY398" s="19" t="s">
        <v>150</v>
      </c>
      <c r="AZ398" s="13">
        <v>0</v>
      </c>
      <c r="BA398" s="13">
        <v>0</v>
      </c>
      <c r="BB398" s="54"/>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61022301</v>
      </c>
      <c r="D399" s="19" t="s">
        <v>560</v>
      </c>
      <c r="E399" s="11">
        <v>0</v>
      </c>
      <c r="F399" s="18">
        <v>61022301</v>
      </c>
      <c r="G399" s="18">
        <f>C400</f>
        <v>61022302</v>
      </c>
      <c r="H399" s="13">
        <v>0</v>
      </c>
      <c r="I399" s="11">
        <f t="shared" ref="I399:I401" si="29">I392+5</f>
        <v>30</v>
      </c>
      <c r="J399" s="18">
        <v>5</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561</v>
      </c>
      <c r="AU399" s="18" t="s">
        <v>562</v>
      </c>
      <c r="AV399" s="18">
        <v>10001006</v>
      </c>
      <c r="AW399" s="18">
        <v>21020030</v>
      </c>
      <c r="AX399" s="19" t="s">
        <v>225</v>
      </c>
      <c r="AY399" s="19" t="s">
        <v>563</v>
      </c>
      <c r="AZ399" s="13">
        <v>0</v>
      </c>
      <c r="BA399" s="13">
        <v>0</v>
      </c>
      <c r="BB399" s="62" t="str">
        <f>"立即对目标范围内的怪物每秒多次造成"&amp;W399*100&amp;"%攻击伤害+"&amp;X399&amp;"点固定伤害,并使目标眩晕,持续2秒"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560</v>
      </c>
      <c r="E400" s="11">
        <v>1</v>
      </c>
      <c r="F400" s="18">
        <v>61022301</v>
      </c>
      <c r="G400" s="18">
        <f t="shared" ref="G400:G401" si="30">C401</f>
        <v>61022303</v>
      </c>
      <c r="H400" s="13">
        <v>0</v>
      </c>
      <c r="I400" s="11">
        <f t="shared" si="29"/>
        <v>37</v>
      </c>
      <c r="J400" s="18">
        <v>2</v>
      </c>
      <c r="K400" s="11">
        <v>0</v>
      </c>
      <c r="L400" s="18">
        <v>0</v>
      </c>
      <c r="M400" s="18">
        <v>0</v>
      </c>
      <c r="N400" s="18">
        <v>1</v>
      </c>
      <c r="O400" s="18">
        <v>0</v>
      </c>
      <c r="P400" s="18">
        <v>0</v>
      </c>
      <c r="Q400" s="18">
        <v>0</v>
      </c>
      <c r="R400" s="6">
        <v>0</v>
      </c>
      <c r="S400" s="13">
        <v>0</v>
      </c>
      <c r="T400" s="11">
        <v>1</v>
      </c>
      <c r="U400" s="18">
        <v>2</v>
      </c>
      <c r="V400" s="18">
        <v>0</v>
      </c>
      <c r="W400" s="18">
        <v>0.8</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561</v>
      </c>
      <c r="AU400" s="18" t="s">
        <v>562</v>
      </c>
      <c r="AV400" s="18">
        <v>10001006</v>
      </c>
      <c r="AW400" s="18">
        <v>21020030</v>
      </c>
      <c r="AX400" s="19" t="s">
        <v>225</v>
      </c>
      <c r="AY400" s="19" t="s">
        <v>563</v>
      </c>
      <c r="AZ400" s="13">
        <v>0</v>
      </c>
      <c r="BA400" s="13">
        <v>0</v>
      </c>
      <c r="BB400" s="62" t="str">
        <f t="shared" ref="BB400:BB404" si="31">"立即对目标范围内的怪物每秒多次造成"&amp;W400*100&amp;"%攻击伤害+"&amp;X400&amp;"点固定伤害,并使目标眩晕,持续2秒"</f>
        <v>立即对目标范围内的怪物每秒多次造成80%攻击伤害+350点固定伤害,并使目标眩晕,持续2秒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560</v>
      </c>
      <c r="E401" s="11">
        <v>2</v>
      </c>
      <c r="F401" s="18">
        <v>61022301</v>
      </c>
      <c r="G401" s="18">
        <f t="shared" si="30"/>
        <v>61022304</v>
      </c>
      <c r="H401" s="13">
        <v>0</v>
      </c>
      <c r="I401" s="11">
        <f t="shared" si="29"/>
        <v>42</v>
      </c>
      <c r="J401" s="18">
        <v>2</v>
      </c>
      <c r="K401" s="11">
        <v>0</v>
      </c>
      <c r="L401" s="18">
        <v>0</v>
      </c>
      <c r="M401" s="18">
        <v>0</v>
      </c>
      <c r="N401" s="18">
        <v>1</v>
      </c>
      <c r="O401" s="18">
        <v>0</v>
      </c>
      <c r="P401" s="18">
        <v>0</v>
      </c>
      <c r="Q401" s="18">
        <v>0</v>
      </c>
      <c r="R401" s="6">
        <v>0</v>
      </c>
      <c r="S401" s="13">
        <v>0</v>
      </c>
      <c r="T401" s="11">
        <v>1</v>
      </c>
      <c r="U401" s="18">
        <v>2</v>
      </c>
      <c r="V401" s="18">
        <v>0</v>
      </c>
      <c r="W401" s="18">
        <v>0.8</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561</v>
      </c>
      <c r="AU401" s="18" t="s">
        <v>562</v>
      </c>
      <c r="AV401" s="18">
        <v>10001006</v>
      </c>
      <c r="AW401" s="18">
        <v>21020030</v>
      </c>
      <c r="AX401" s="19" t="s">
        <v>225</v>
      </c>
      <c r="AY401" s="19" t="s">
        <v>563</v>
      </c>
      <c r="AZ401" s="13">
        <v>0</v>
      </c>
      <c r="BA401" s="13">
        <v>0</v>
      </c>
      <c r="BB401" s="62" t="str">
        <f t="shared" si="31"/>
        <v>立即对目标范围内的怪物每秒多次造成80%攻击伤害+500点固定伤害,并使目标眩晕,持续2秒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560</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561</v>
      </c>
      <c r="AU402" s="18" t="s">
        <v>562</v>
      </c>
      <c r="AV402" s="18">
        <v>10001006</v>
      </c>
      <c r="AW402" s="18">
        <v>21020030</v>
      </c>
      <c r="AX402" s="19" t="s">
        <v>225</v>
      </c>
      <c r="AY402" s="19" t="s">
        <v>563</v>
      </c>
      <c r="AZ402" s="13">
        <v>0</v>
      </c>
      <c r="BA402" s="13">
        <v>0</v>
      </c>
      <c r="BB402" s="62" t="str">
        <f t="shared" si="31"/>
        <v>立即对目标范围内的怪物每秒多次造成80%攻击伤害+650点固定伤害,并使目标眩晕,持续2秒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560</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561</v>
      </c>
      <c r="AU403" s="18" t="s">
        <v>562</v>
      </c>
      <c r="AV403" s="18">
        <v>10001006</v>
      </c>
      <c r="AW403" s="18">
        <v>21020030</v>
      </c>
      <c r="AX403" s="19" t="s">
        <v>225</v>
      </c>
      <c r="AY403" s="19" t="s">
        <v>563</v>
      </c>
      <c r="AZ403" s="13">
        <v>0</v>
      </c>
      <c r="BA403" s="13">
        <v>0</v>
      </c>
      <c r="BB403" s="62" t="str">
        <f t="shared" si="31"/>
        <v>立即对目标范围内的怪物每秒多次造成80%攻击伤害+800点固定伤害,并使目标眩晕,持续2秒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560</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0.8</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561</v>
      </c>
      <c r="AU404" s="18" t="s">
        <v>562</v>
      </c>
      <c r="AV404" s="18">
        <v>10001006</v>
      </c>
      <c r="AW404" s="18">
        <v>21020030</v>
      </c>
      <c r="AX404" s="19" t="s">
        <v>225</v>
      </c>
      <c r="AY404" s="19" t="s">
        <v>563</v>
      </c>
      <c r="AZ404" s="13">
        <v>0</v>
      </c>
      <c r="BA404" s="13">
        <v>0</v>
      </c>
      <c r="BB404" s="62" t="str">
        <f t="shared" si="31"/>
        <v>立即对目标范围内的怪物每秒多次造成80%攻击伤害+950点固定伤害,并使目标眩晕,持续2秒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564</v>
      </c>
      <c r="E405" s="11">
        <v>0</v>
      </c>
      <c r="F405" s="18">
        <v>61022401</v>
      </c>
      <c r="G405" s="18">
        <f>C406</f>
        <v>61022402</v>
      </c>
      <c r="H405" s="13">
        <v>0</v>
      </c>
      <c r="I405" s="11">
        <f>I399+5</f>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159</v>
      </c>
      <c r="AG405" s="6">
        <v>2</v>
      </c>
      <c r="AH405" s="6">
        <v>2</v>
      </c>
      <c r="AI405" s="6">
        <v>0</v>
      </c>
      <c r="AJ405" s="6">
        <v>3</v>
      </c>
      <c r="AK405" s="18">
        <v>0</v>
      </c>
      <c r="AL405" s="18">
        <v>0.5</v>
      </c>
      <c r="AM405" s="18">
        <v>0</v>
      </c>
      <c r="AN405" s="11">
        <v>0.5</v>
      </c>
      <c r="AO405" s="11">
        <v>200</v>
      </c>
      <c r="AP405" s="11">
        <v>0.1</v>
      </c>
      <c r="AQ405" s="11">
        <v>50</v>
      </c>
      <c r="AR405" s="6">
        <v>0</v>
      </c>
      <c r="AS405" s="11" t="s">
        <v>542</v>
      </c>
      <c r="AT405" s="12" t="s">
        <v>561</v>
      </c>
      <c r="AU405" s="11" t="s">
        <v>161</v>
      </c>
      <c r="AV405" s="18">
        <v>10001007</v>
      </c>
      <c r="AW405" s="18">
        <v>21020040</v>
      </c>
      <c r="AX405" s="12" t="s">
        <v>162</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564</v>
      </c>
      <c r="E406" s="11">
        <v>1</v>
      </c>
      <c r="F406" s="18">
        <v>61022401</v>
      </c>
      <c r="G406" s="18">
        <f t="shared" ref="G406:G407" si="32">C407</f>
        <v>61022403</v>
      </c>
      <c r="H406" s="13">
        <v>0</v>
      </c>
      <c r="I406" s="11">
        <f t="shared" ref="I406:I407" si="33">I400+5</f>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159</v>
      </c>
      <c r="AG406" s="6">
        <v>2</v>
      </c>
      <c r="AH406" s="6">
        <v>2</v>
      </c>
      <c r="AI406" s="6">
        <v>0</v>
      </c>
      <c r="AJ406" s="6">
        <v>3</v>
      </c>
      <c r="AK406" s="18">
        <v>0</v>
      </c>
      <c r="AL406" s="18">
        <v>0.5</v>
      </c>
      <c r="AM406" s="18">
        <v>0</v>
      </c>
      <c r="AN406" s="11">
        <v>0.5</v>
      </c>
      <c r="AO406" s="11">
        <v>200</v>
      </c>
      <c r="AP406" s="11">
        <v>0.1</v>
      </c>
      <c r="AQ406" s="11">
        <v>50</v>
      </c>
      <c r="AR406" s="6">
        <v>0</v>
      </c>
      <c r="AS406" s="11" t="s">
        <v>542</v>
      </c>
      <c r="AT406" s="12" t="s">
        <v>561</v>
      </c>
      <c r="AU406" s="11" t="s">
        <v>161</v>
      </c>
      <c r="AV406" s="18">
        <v>10001007</v>
      </c>
      <c r="AW406" s="18">
        <v>21020040</v>
      </c>
      <c r="AX406" s="12" t="s">
        <v>162</v>
      </c>
      <c r="AY406" s="19">
        <v>0</v>
      </c>
      <c r="AZ406" s="13">
        <v>0</v>
      </c>
      <c r="BA406" s="13">
        <v>0</v>
      </c>
      <c r="BB406" s="62" t="str">
        <f t="shared" ref="BB406:BB410" si="34">"蓄力0.5秒,对目标快速突击,所经过的直线区域造成"&amp;W406*100&amp;"%伤害+"&amp;X406&amp;"点固定伤害,并眩晕2秒"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564</v>
      </c>
      <c r="E407" s="11">
        <v>2</v>
      </c>
      <c r="F407" s="18">
        <v>61022401</v>
      </c>
      <c r="G407" s="18">
        <f t="shared" si="32"/>
        <v>61022404</v>
      </c>
      <c r="H407" s="13">
        <v>0</v>
      </c>
      <c r="I407" s="11">
        <f t="shared" si="33"/>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159</v>
      </c>
      <c r="AG407" s="6">
        <v>2</v>
      </c>
      <c r="AH407" s="6">
        <v>2</v>
      </c>
      <c r="AI407" s="6">
        <v>0</v>
      </c>
      <c r="AJ407" s="6">
        <v>3</v>
      </c>
      <c r="AK407" s="18">
        <v>0</v>
      </c>
      <c r="AL407" s="18">
        <v>0.5</v>
      </c>
      <c r="AM407" s="18">
        <v>0</v>
      </c>
      <c r="AN407" s="11">
        <v>0.5</v>
      </c>
      <c r="AO407" s="11">
        <v>200</v>
      </c>
      <c r="AP407" s="11">
        <v>0.1</v>
      </c>
      <c r="AQ407" s="11">
        <v>50</v>
      </c>
      <c r="AR407" s="6">
        <v>0</v>
      </c>
      <c r="AS407" s="11" t="s">
        <v>542</v>
      </c>
      <c r="AT407" s="12" t="s">
        <v>561</v>
      </c>
      <c r="AU407" s="11" t="s">
        <v>161</v>
      </c>
      <c r="AV407" s="18">
        <v>10001007</v>
      </c>
      <c r="AW407" s="18">
        <v>21020040</v>
      </c>
      <c r="AX407" s="12" t="s">
        <v>162</v>
      </c>
      <c r="AY407" s="19">
        <v>0</v>
      </c>
      <c r="AZ407" s="13">
        <v>0</v>
      </c>
      <c r="BA407" s="13">
        <v>0</v>
      </c>
      <c r="BB407" s="62" t="str">
        <f t="shared" si="34"/>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564</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159</v>
      </c>
      <c r="AG408" s="6">
        <v>2</v>
      </c>
      <c r="AH408" s="6">
        <v>2</v>
      </c>
      <c r="AI408" s="6">
        <v>0</v>
      </c>
      <c r="AJ408" s="6">
        <v>3</v>
      </c>
      <c r="AK408" s="18">
        <v>0</v>
      </c>
      <c r="AL408" s="18">
        <v>0.5</v>
      </c>
      <c r="AM408" s="18">
        <v>0</v>
      </c>
      <c r="AN408" s="11">
        <v>0.5</v>
      </c>
      <c r="AO408" s="11">
        <v>200</v>
      </c>
      <c r="AP408" s="11">
        <v>0.1</v>
      </c>
      <c r="AQ408" s="11">
        <v>50</v>
      </c>
      <c r="AR408" s="6">
        <v>0</v>
      </c>
      <c r="AS408" s="11" t="s">
        <v>542</v>
      </c>
      <c r="AT408" s="12" t="s">
        <v>561</v>
      </c>
      <c r="AU408" s="11" t="s">
        <v>161</v>
      </c>
      <c r="AV408" s="18">
        <v>10001007</v>
      </c>
      <c r="AW408" s="18">
        <v>21020040</v>
      </c>
      <c r="AX408" s="12" t="s">
        <v>162</v>
      </c>
      <c r="AY408" s="19">
        <v>0</v>
      </c>
      <c r="AZ408" s="13">
        <v>0</v>
      </c>
      <c r="BA408" s="13">
        <v>0</v>
      </c>
      <c r="BB408" s="62" t="str">
        <f t="shared" si="34"/>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564</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159</v>
      </c>
      <c r="AG409" s="6">
        <v>2</v>
      </c>
      <c r="AH409" s="6">
        <v>2</v>
      </c>
      <c r="AI409" s="6">
        <v>0</v>
      </c>
      <c r="AJ409" s="6">
        <v>3</v>
      </c>
      <c r="AK409" s="18">
        <v>0</v>
      </c>
      <c r="AL409" s="18">
        <v>0.5</v>
      </c>
      <c r="AM409" s="18">
        <v>0</v>
      </c>
      <c r="AN409" s="11">
        <v>0.5</v>
      </c>
      <c r="AO409" s="11">
        <v>200</v>
      </c>
      <c r="AP409" s="11">
        <v>0.1</v>
      </c>
      <c r="AQ409" s="11">
        <v>50</v>
      </c>
      <c r="AR409" s="6">
        <v>0</v>
      </c>
      <c r="AS409" s="11" t="s">
        <v>542</v>
      </c>
      <c r="AT409" s="12" t="s">
        <v>561</v>
      </c>
      <c r="AU409" s="11" t="s">
        <v>161</v>
      </c>
      <c r="AV409" s="18">
        <v>10001007</v>
      </c>
      <c r="AW409" s="18">
        <v>21020040</v>
      </c>
      <c r="AX409" s="12" t="s">
        <v>162</v>
      </c>
      <c r="AY409" s="19">
        <v>0</v>
      </c>
      <c r="AZ409" s="13">
        <v>0</v>
      </c>
      <c r="BA409" s="13">
        <v>0</v>
      </c>
      <c r="BB409" s="62" t="str">
        <f t="shared" si="34"/>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564</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159</v>
      </c>
      <c r="AG410" s="6">
        <v>2</v>
      </c>
      <c r="AH410" s="6">
        <v>2</v>
      </c>
      <c r="AI410" s="6">
        <v>0</v>
      </c>
      <c r="AJ410" s="6">
        <v>3</v>
      </c>
      <c r="AK410" s="18">
        <v>0</v>
      </c>
      <c r="AL410" s="18">
        <v>0.5</v>
      </c>
      <c r="AM410" s="18">
        <v>0</v>
      </c>
      <c r="AN410" s="11">
        <v>0.5</v>
      </c>
      <c r="AO410" s="11">
        <v>200</v>
      </c>
      <c r="AP410" s="11">
        <v>0.1</v>
      </c>
      <c r="AQ410" s="11">
        <v>50</v>
      </c>
      <c r="AR410" s="6">
        <v>0</v>
      </c>
      <c r="AS410" s="11" t="s">
        <v>542</v>
      </c>
      <c r="AT410" s="12" t="s">
        <v>561</v>
      </c>
      <c r="AU410" s="11" t="s">
        <v>161</v>
      </c>
      <c r="AV410" s="18">
        <v>10001007</v>
      </c>
      <c r="AW410" s="18">
        <v>21020040</v>
      </c>
      <c r="AX410" s="12" t="s">
        <v>162</v>
      </c>
      <c r="AY410" s="19">
        <v>0</v>
      </c>
      <c r="AZ410" s="13">
        <v>0</v>
      </c>
      <c r="BA410" s="13">
        <v>0</v>
      </c>
      <c r="BB410" s="62" t="str">
        <f t="shared" si="34"/>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565</v>
      </c>
      <c r="E411" s="11">
        <v>0</v>
      </c>
      <c r="F411" s="18">
        <v>61023101</v>
      </c>
      <c r="G411" s="18">
        <f t="shared" ref="G411:G413" si="35">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533</v>
      </c>
      <c r="AU411" s="18" t="s">
        <v>562</v>
      </c>
      <c r="AV411" s="18">
        <v>10000009</v>
      </c>
      <c r="AW411" s="18">
        <v>21020050</v>
      </c>
      <c r="AX411" s="19" t="s">
        <v>152</v>
      </c>
      <c r="AY411" s="19">
        <v>0</v>
      </c>
      <c r="AZ411" s="13">
        <v>0</v>
      </c>
      <c r="BA411" s="13">
        <v>0</v>
      </c>
      <c r="BB411" s="62" t="str">
        <f t="shared" ref="BB411:BB417" si="36">"立即对目标范围内的怪物造成"&amp;W411*100&amp;"%攻击伤害+"&amp;X411&amp;"点固定伤害,并附带1秒眩晕效果"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565</v>
      </c>
      <c r="E412" s="11">
        <v>1</v>
      </c>
      <c r="F412" s="18">
        <v>61023101</v>
      </c>
      <c r="G412" s="18">
        <f t="shared" si="35"/>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533</v>
      </c>
      <c r="AU412" s="18" t="s">
        <v>562</v>
      </c>
      <c r="AV412" s="18">
        <v>10000009</v>
      </c>
      <c r="AW412" s="18">
        <v>21020050</v>
      </c>
      <c r="AX412" s="19" t="s">
        <v>152</v>
      </c>
      <c r="AY412" s="19">
        <v>0</v>
      </c>
      <c r="AZ412" s="13">
        <v>0</v>
      </c>
      <c r="BA412" s="13">
        <v>0</v>
      </c>
      <c r="BB412" s="62" t="str">
        <f t="shared" si="36"/>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565</v>
      </c>
      <c r="E413" s="11">
        <v>2</v>
      </c>
      <c r="F413" s="18">
        <v>61023101</v>
      </c>
      <c r="G413" s="18">
        <f t="shared" si="35"/>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533</v>
      </c>
      <c r="AU413" s="18" t="s">
        <v>562</v>
      </c>
      <c r="AV413" s="18">
        <v>10000009</v>
      </c>
      <c r="AW413" s="18">
        <v>21020050</v>
      </c>
      <c r="AX413" s="19" t="s">
        <v>152</v>
      </c>
      <c r="AY413" s="19">
        <v>0</v>
      </c>
      <c r="AZ413" s="13">
        <v>0</v>
      </c>
      <c r="BA413" s="13">
        <v>0</v>
      </c>
      <c r="BB413" s="62" t="str">
        <f t="shared" si="36"/>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565</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533</v>
      </c>
      <c r="AU414" s="18" t="s">
        <v>562</v>
      </c>
      <c r="AV414" s="18">
        <v>10000009</v>
      </c>
      <c r="AW414" s="18">
        <v>21020050</v>
      </c>
      <c r="AX414" s="19" t="s">
        <v>152</v>
      </c>
      <c r="AY414" s="19">
        <v>0</v>
      </c>
      <c r="AZ414" s="13">
        <v>0</v>
      </c>
      <c r="BA414" s="13">
        <v>0</v>
      </c>
      <c r="BB414" s="62" t="str">
        <f t="shared" si="36"/>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565</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533</v>
      </c>
      <c r="AU415" s="18" t="s">
        <v>562</v>
      </c>
      <c r="AV415" s="18">
        <v>10000009</v>
      </c>
      <c r="AW415" s="18">
        <v>21020050</v>
      </c>
      <c r="AX415" s="19" t="s">
        <v>152</v>
      </c>
      <c r="AY415" s="19">
        <v>0</v>
      </c>
      <c r="AZ415" s="13">
        <v>0</v>
      </c>
      <c r="BA415" s="13">
        <v>0</v>
      </c>
      <c r="BB415" s="62" t="str">
        <f t="shared" si="36"/>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565</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533</v>
      </c>
      <c r="AU416" s="18" t="s">
        <v>562</v>
      </c>
      <c r="AV416" s="18">
        <v>10000009</v>
      </c>
      <c r="AW416" s="18">
        <v>21020050</v>
      </c>
      <c r="AX416" s="19" t="s">
        <v>152</v>
      </c>
      <c r="AY416" s="19">
        <v>0</v>
      </c>
      <c r="AZ416" s="13">
        <v>0</v>
      </c>
      <c r="BA416" s="13">
        <v>0</v>
      </c>
      <c r="BB416" s="62" t="str">
        <f t="shared" si="36"/>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566</v>
      </c>
      <c r="E417" s="11">
        <v>0</v>
      </c>
      <c r="F417" s="18">
        <v>61023101</v>
      </c>
      <c r="G417" s="18">
        <f>C418</f>
        <v>61023102</v>
      </c>
      <c r="H417" s="13">
        <v>0</v>
      </c>
      <c r="I417" s="11">
        <v>20</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533</v>
      </c>
      <c r="AU417" s="18" t="s">
        <v>387</v>
      </c>
      <c r="AV417" s="18">
        <v>10000009</v>
      </c>
      <c r="AW417" s="18">
        <v>21020050</v>
      </c>
      <c r="AX417" s="19" t="s">
        <v>152</v>
      </c>
      <c r="AY417" s="19">
        <v>0</v>
      </c>
      <c r="AZ417" s="13">
        <v>0</v>
      </c>
      <c r="BA417" s="13">
        <v>0</v>
      </c>
      <c r="BB417" s="62" t="str">
        <f t="shared" si="36"/>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566</v>
      </c>
      <c r="E418" s="11">
        <v>1</v>
      </c>
      <c r="F418" s="18">
        <v>61023101</v>
      </c>
      <c r="G418" s="18">
        <f t="shared" ref="G418:G419" si="37">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533</v>
      </c>
      <c r="AU418" s="18" t="s">
        <v>387</v>
      </c>
      <c r="AV418" s="18">
        <v>10000009</v>
      </c>
      <c r="AW418" s="18">
        <v>21030010</v>
      </c>
      <c r="AX418" s="19" t="s">
        <v>152</v>
      </c>
      <c r="AY418" s="19">
        <v>0</v>
      </c>
      <c r="AZ418" s="13">
        <v>0</v>
      </c>
      <c r="BA418" s="13">
        <v>0</v>
      </c>
      <c r="BB418" s="62" t="str">
        <f t="shared" ref="BB418:BB422" si="38">"立即对目标范围内的怪物造成"&amp;W418*100&amp;"%攻击伤害+"&amp;X418&amp;"点固定伤害,并附带1秒眩晕效果"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566</v>
      </c>
      <c r="E419" s="11">
        <v>2</v>
      </c>
      <c r="F419" s="18">
        <v>61023101</v>
      </c>
      <c r="G419" s="18">
        <f t="shared" si="37"/>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533</v>
      </c>
      <c r="AU419" s="18" t="s">
        <v>387</v>
      </c>
      <c r="AV419" s="18">
        <v>10000009</v>
      </c>
      <c r="AW419" s="18">
        <v>21030010</v>
      </c>
      <c r="AX419" s="19" t="s">
        <v>152</v>
      </c>
      <c r="AY419" s="19">
        <v>0</v>
      </c>
      <c r="AZ419" s="13">
        <v>0</v>
      </c>
      <c r="BA419" s="13">
        <v>0</v>
      </c>
      <c r="BB419" s="62" t="str">
        <f t="shared" si="38"/>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566</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533</v>
      </c>
      <c r="AU420" s="18" t="s">
        <v>387</v>
      </c>
      <c r="AV420" s="18">
        <v>10000009</v>
      </c>
      <c r="AW420" s="18">
        <v>21030010</v>
      </c>
      <c r="AX420" s="19" t="s">
        <v>152</v>
      </c>
      <c r="AY420" s="19">
        <v>0</v>
      </c>
      <c r="AZ420" s="13">
        <v>0</v>
      </c>
      <c r="BA420" s="13">
        <v>0</v>
      </c>
      <c r="BB420" s="62" t="str">
        <f t="shared" si="38"/>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566</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533</v>
      </c>
      <c r="AU421" s="18" t="s">
        <v>387</v>
      </c>
      <c r="AV421" s="18">
        <v>10000009</v>
      </c>
      <c r="AW421" s="18">
        <v>21030010</v>
      </c>
      <c r="AX421" s="19" t="s">
        <v>152</v>
      </c>
      <c r="AY421" s="19">
        <v>0</v>
      </c>
      <c r="AZ421" s="13">
        <v>0</v>
      </c>
      <c r="BA421" s="13">
        <v>0</v>
      </c>
      <c r="BB421" s="62" t="str">
        <f t="shared" si="38"/>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566</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3000</v>
      </c>
      <c r="AP422" s="18">
        <v>0.5</v>
      </c>
      <c r="AQ422" s="18">
        <v>0</v>
      </c>
      <c r="AR422" s="6">
        <v>0</v>
      </c>
      <c r="AS422" s="18">
        <v>90001024</v>
      </c>
      <c r="AT422" s="19" t="s">
        <v>533</v>
      </c>
      <c r="AU422" s="18" t="s">
        <v>387</v>
      </c>
      <c r="AV422" s="18">
        <v>10000009</v>
      </c>
      <c r="AW422" s="18">
        <v>21030010</v>
      </c>
      <c r="AX422" s="19" t="s">
        <v>152</v>
      </c>
      <c r="AY422" s="19">
        <v>0</v>
      </c>
      <c r="AZ422" s="13">
        <v>0</v>
      </c>
      <c r="BA422" s="13">
        <v>0</v>
      </c>
      <c r="BB422" s="62" t="str">
        <f t="shared" si="38"/>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567</v>
      </c>
      <c r="E423" s="11">
        <v>0</v>
      </c>
      <c r="F423" s="18">
        <v>61023201</v>
      </c>
      <c r="G423" s="18">
        <f>C424</f>
        <v>61023202</v>
      </c>
      <c r="H423" s="13">
        <v>0</v>
      </c>
      <c r="I423" s="11">
        <f>I417+5</f>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568</v>
      </c>
      <c r="AS423" s="18" t="s">
        <v>150</v>
      </c>
      <c r="AT423" s="19" t="s">
        <v>569</v>
      </c>
      <c r="AU423" s="18" t="s">
        <v>548</v>
      </c>
      <c r="AV423" s="18">
        <v>0</v>
      </c>
      <c r="AW423" s="18">
        <v>21030020</v>
      </c>
      <c r="AX423" s="19" t="s">
        <v>152</v>
      </c>
      <c r="AY423" s="19" t="s">
        <v>150</v>
      </c>
      <c r="AZ423" s="13">
        <v>0</v>
      </c>
      <c r="BA423" s="13">
        <v>0</v>
      </c>
      <c r="BB423" s="62" t="s">
        <v>570</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567</v>
      </c>
      <c r="E424" s="11">
        <v>1</v>
      </c>
      <c r="F424" s="18">
        <v>61023201</v>
      </c>
      <c r="G424" s="18">
        <f t="shared" ref="G424:G425" si="39">C425</f>
        <v>61023203</v>
      </c>
      <c r="H424" s="13">
        <v>0</v>
      </c>
      <c r="I424" s="11">
        <f t="shared" ref="I424:I425" si="40">I418+5</f>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571</v>
      </c>
      <c r="AS424" s="18" t="s">
        <v>150</v>
      </c>
      <c r="AT424" s="19" t="s">
        <v>569</v>
      </c>
      <c r="AU424" s="18" t="s">
        <v>548</v>
      </c>
      <c r="AV424" s="18">
        <v>0</v>
      </c>
      <c r="AW424" s="18">
        <v>21030020</v>
      </c>
      <c r="AX424" s="19" t="s">
        <v>152</v>
      </c>
      <c r="AY424" s="19" t="s">
        <v>150</v>
      </c>
      <c r="AZ424" s="13">
        <v>0</v>
      </c>
      <c r="BA424" s="13">
        <v>0</v>
      </c>
      <c r="BB424" s="62" t="s">
        <v>570</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567</v>
      </c>
      <c r="E425" s="11">
        <v>2</v>
      </c>
      <c r="F425" s="18">
        <v>61023201</v>
      </c>
      <c r="G425" s="18">
        <f t="shared" si="39"/>
        <v>61023204</v>
      </c>
      <c r="H425" s="13">
        <v>0</v>
      </c>
      <c r="I425" s="11">
        <f t="shared" si="40"/>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572</v>
      </c>
      <c r="AS425" s="18" t="s">
        <v>150</v>
      </c>
      <c r="AT425" s="19" t="s">
        <v>569</v>
      </c>
      <c r="AU425" s="18" t="s">
        <v>548</v>
      </c>
      <c r="AV425" s="18">
        <v>0</v>
      </c>
      <c r="AW425" s="18">
        <v>21030020</v>
      </c>
      <c r="AX425" s="19" t="s">
        <v>152</v>
      </c>
      <c r="AY425" s="19" t="s">
        <v>150</v>
      </c>
      <c r="AZ425" s="13">
        <v>0</v>
      </c>
      <c r="BA425" s="13">
        <v>0</v>
      </c>
      <c r="BB425" s="62" t="s">
        <v>573</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567</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574</v>
      </c>
      <c r="AS426" s="18" t="s">
        <v>150</v>
      </c>
      <c r="AT426" s="19" t="s">
        <v>569</v>
      </c>
      <c r="AU426" s="18" t="s">
        <v>548</v>
      </c>
      <c r="AV426" s="18">
        <v>0</v>
      </c>
      <c r="AW426" s="18">
        <v>21030020</v>
      </c>
      <c r="AX426" s="19" t="s">
        <v>152</v>
      </c>
      <c r="AY426" s="19" t="s">
        <v>150</v>
      </c>
      <c r="AZ426" s="13">
        <v>0</v>
      </c>
      <c r="BA426" s="13">
        <v>0</v>
      </c>
      <c r="BB426" s="62" t="s">
        <v>575</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567</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576</v>
      </c>
      <c r="AS427" s="18" t="s">
        <v>150</v>
      </c>
      <c r="AT427" s="19" t="s">
        <v>569</v>
      </c>
      <c r="AU427" s="18" t="s">
        <v>548</v>
      </c>
      <c r="AV427" s="18">
        <v>0</v>
      </c>
      <c r="AW427" s="18">
        <v>21030020</v>
      </c>
      <c r="AX427" s="19" t="s">
        <v>152</v>
      </c>
      <c r="AY427" s="19" t="s">
        <v>150</v>
      </c>
      <c r="AZ427" s="13">
        <v>0</v>
      </c>
      <c r="BA427" s="13">
        <v>0</v>
      </c>
      <c r="BB427" s="62" t="s">
        <v>577</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567</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578</v>
      </c>
      <c r="AS428" s="18" t="s">
        <v>150</v>
      </c>
      <c r="AT428" s="19" t="s">
        <v>569</v>
      </c>
      <c r="AU428" s="18" t="s">
        <v>548</v>
      </c>
      <c r="AV428" s="18">
        <v>0</v>
      </c>
      <c r="AW428" s="18">
        <v>21030020</v>
      </c>
      <c r="AX428" s="19" t="s">
        <v>152</v>
      </c>
      <c r="AY428" s="19" t="s">
        <v>150</v>
      </c>
      <c r="AZ428" s="13">
        <v>0</v>
      </c>
      <c r="BA428" s="13">
        <v>0</v>
      </c>
      <c r="BB428" s="62" t="s">
        <v>579</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580</v>
      </c>
      <c r="E429" s="11">
        <v>0</v>
      </c>
      <c r="F429" s="18">
        <v>61023301</v>
      </c>
      <c r="G429" s="18">
        <f>C430</f>
        <v>61023302</v>
      </c>
      <c r="H429" s="13">
        <v>0</v>
      </c>
      <c r="I429" s="11">
        <f>I423+5</f>
        <v>30</v>
      </c>
      <c r="J429" s="18">
        <v>5</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150</v>
      </c>
      <c r="AT429" s="19" t="s">
        <v>151</v>
      </c>
      <c r="AU429" s="18" t="s">
        <v>538</v>
      </c>
      <c r="AV429" s="18">
        <v>10004004</v>
      </c>
      <c r="AW429" s="18">
        <v>21030030</v>
      </c>
      <c r="AX429" s="19" t="s">
        <v>581</v>
      </c>
      <c r="AY429" s="19" t="s">
        <v>509</v>
      </c>
      <c r="AZ429" s="13">
        <v>0</v>
      </c>
      <c r="BA429" s="13">
        <v>0</v>
      </c>
      <c r="BB429" s="62" t="str">
        <f>"释放出3个法球,持续对周围造成每秒造成"&amp;W429*100&amp;"%攻击伤害+"&amp;X429&amp;"点固定伤害,并降低目标攻击速度50%,持续6秒"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580</v>
      </c>
      <c r="E430" s="11">
        <v>1</v>
      </c>
      <c r="F430" s="18">
        <v>61023301</v>
      </c>
      <c r="G430" s="18">
        <f t="shared" ref="G430:G431" si="41">C431</f>
        <v>61023303</v>
      </c>
      <c r="H430" s="13">
        <v>0</v>
      </c>
      <c r="I430" s="11">
        <f t="shared" ref="I430:I431" si="42">I424+5</f>
        <v>37</v>
      </c>
      <c r="J430" s="18">
        <v>2</v>
      </c>
      <c r="K430" s="11">
        <v>0</v>
      </c>
      <c r="L430" s="18">
        <v>0</v>
      </c>
      <c r="M430" s="18">
        <v>0</v>
      </c>
      <c r="N430" s="18">
        <v>1</v>
      </c>
      <c r="O430" s="18">
        <v>0</v>
      </c>
      <c r="P430" s="18">
        <v>0</v>
      </c>
      <c r="Q430" s="18">
        <v>0</v>
      </c>
      <c r="R430" s="6">
        <v>0</v>
      </c>
      <c r="S430" s="13">
        <v>0</v>
      </c>
      <c r="T430" s="11">
        <v>1</v>
      </c>
      <c r="U430" s="18">
        <v>2</v>
      </c>
      <c r="V430" s="18">
        <v>0</v>
      </c>
      <c r="W430" s="18">
        <v>1</v>
      </c>
      <c r="X430" s="18">
        <v>750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150</v>
      </c>
      <c r="AT430" s="19" t="s">
        <v>151</v>
      </c>
      <c r="AU430" s="18" t="s">
        <v>538</v>
      </c>
      <c r="AV430" s="18">
        <v>10004004</v>
      </c>
      <c r="AW430" s="18">
        <v>21030030</v>
      </c>
      <c r="AX430" s="19" t="s">
        <v>581</v>
      </c>
      <c r="AY430" s="19" t="s">
        <v>509</v>
      </c>
      <c r="AZ430" s="13">
        <v>0</v>
      </c>
      <c r="BA430" s="13">
        <v>0</v>
      </c>
      <c r="BB430" s="62" t="str">
        <f t="shared" ref="BB430:BB434" si="43">"释放出3个法球,持续对周围造成每秒造成"&amp;W430*100&amp;"%攻击伤害+"&amp;X430&amp;"点固定伤害,并降低目标攻击速度50%,持续6秒"</f>
        <v>释放出3个法球,持续对周围造成每秒造成100%攻击伤害+750点固定伤害,并降低目标攻击速度50%,持续6秒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580</v>
      </c>
      <c r="E431" s="11">
        <v>2</v>
      </c>
      <c r="F431" s="18">
        <v>61023301</v>
      </c>
      <c r="G431" s="18">
        <f t="shared" si="41"/>
        <v>61023304</v>
      </c>
      <c r="H431" s="13">
        <v>0</v>
      </c>
      <c r="I431" s="11">
        <f t="shared" si="42"/>
        <v>42</v>
      </c>
      <c r="J431" s="18">
        <v>2</v>
      </c>
      <c r="K431" s="11">
        <v>0</v>
      </c>
      <c r="L431" s="18">
        <v>0</v>
      </c>
      <c r="M431" s="18">
        <v>0</v>
      </c>
      <c r="N431" s="18">
        <v>1</v>
      </c>
      <c r="O431" s="18">
        <v>0</v>
      </c>
      <c r="P431" s="18">
        <v>0</v>
      </c>
      <c r="Q431" s="18">
        <v>0</v>
      </c>
      <c r="R431" s="6">
        <v>0</v>
      </c>
      <c r="S431" s="13">
        <v>0</v>
      </c>
      <c r="T431" s="11">
        <v>1</v>
      </c>
      <c r="U431" s="18">
        <v>2</v>
      </c>
      <c r="V431" s="18">
        <v>0</v>
      </c>
      <c r="W431" s="18">
        <v>1</v>
      </c>
      <c r="X431" s="18">
        <v>1000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150</v>
      </c>
      <c r="AT431" s="19" t="s">
        <v>151</v>
      </c>
      <c r="AU431" s="18" t="s">
        <v>538</v>
      </c>
      <c r="AV431" s="18">
        <v>10004004</v>
      </c>
      <c r="AW431" s="18">
        <v>21030030</v>
      </c>
      <c r="AX431" s="19" t="s">
        <v>581</v>
      </c>
      <c r="AY431" s="19" t="s">
        <v>509</v>
      </c>
      <c r="AZ431" s="13">
        <v>0</v>
      </c>
      <c r="BA431" s="13">
        <v>0</v>
      </c>
      <c r="BB431" s="62" t="str">
        <f t="shared" si="43"/>
        <v>释放出3个法球,持续对周围造成每秒造成100%攻击伤害+1000点固定伤害,并降低目标攻击速度50%,持续6秒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580</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1250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150</v>
      </c>
      <c r="AT432" s="19" t="s">
        <v>151</v>
      </c>
      <c r="AU432" s="18" t="s">
        <v>538</v>
      </c>
      <c r="AV432" s="18">
        <v>10004004</v>
      </c>
      <c r="AW432" s="18">
        <v>21030030</v>
      </c>
      <c r="AX432" s="19" t="s">
        <v>581</v>
      </c>
      <c r="AY432" s="19" t="s">
        <v>509</v>
      </c>
      <c r="AZ432" s="13">
        <v>0</v>
      </c>
      <c r="BA432" s="13">
        <v>0</v>
      </c>
      <c r="BB432" s="62" t="str">
        <f t="shared" si="43"/>
        <v>释放出3个法球,持续对周围造成每秒造成100%攻击伤害+1250点固定伤害,并降低目标攻击速度50%,持续6秒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580</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1500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150</v>
      </c>
      <c r="AT433" s="19" t="s">
        <v>151</v>
      </c>
      <c r="AU433" s="18" t="s">
        <v>538</v>
      </c>
      <c r="AV433" s="18">
        <v>10004004</v>
      </c>
      <c r="AW433" s="18">
        <v>21030030</v>
      </c>
      <c r="AX433" s="19" t="s">
        <v>581</v>
      </c>
      <c r="AY433" s="19" t="s">
        <v>509</v>
      </c>
      <c r="AZ433" s="13">
        <v>0</v>
      </c>
      <c r="BA433" s="13">
        <v>0</v>
      </c>
      <c r="BB433" s="62" t="str">
        <f t="shared" si="43"/>
        <v>释放出3个法球,持续对周围造成每秒造成100%攻击伤害+1500点固定伤害,并降低目标攻击速度50%,持续6秒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580</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v>
      </c>
      <c r="X434" s="18">
        <v>1750</v>
      </c>
      <c r="Y434" s="18">
        <v>0</v>
      </c>
      <c r="Z434" s="18">
        <v>0</v>
      </c>
      <c r="AA434" s="18">
        <v>0</v>
      </c>
      <c r="AB434" s="18">
        <v>0</v>
      </c>
      <c r="AC434" s="18">
        <v>0</v>
      </c>
      <c r="AD434" s="18">
        <v>15</v>
      </c>
      <c r="AE434" s="18">
        <v>1</v>
      </c>
      <c r="AF434" s="18">
        <v>2</v>
      </c>
      <c r="AG434" s="6">
        <v>2</v>
      </c>
      <c r="AH434" s="6">
        <v>0</v>
      </c>
      <c r="AI434" s="6">
        <v>0</v>
      </c>
      <c r="AJ434" s="6">
        <v>2</v>
      </c>
      <c r="AK434" s="18">
        <v>0</v>
      </c>
      <c r="AL434" s="18">
        <v>0</v>
      </c>
      <c r="AM434" s="18">
        <v>0</v>
      </c>
      <c r="AN434" s="18">
        <v>0.5</v>
      </c>
      <c r="AO434" s="18">
        <v>10000</v>
      </c>
      <c r="AP434" s="18">
        <v>0.5</v>
      </c>
      <c r="AQ434" s="18">
        <v>100</v>
      </c>
      <c r="AR434" s="6">
        <v>0</v>
      </c>
      <c r="AS434" s="18" t="s">
        <v>150</v>
      </c>
      <c r="AT434" s="19" t="s">
        <v>151</v>
      </c>
      <c r="AU434" s="18" t="s">
        <v>538</v>
      </c>
      <c r="AV434" s="18">
        <v>10004004</v>
      </c>
      <c r="AW434" s="18">
        <v>21030030</v>
      </c>
      <c r="AX434" s="19" t="s">
        <v>581</v>
      </c>
      <c r="AY434" s="19" t="s">
        <v>509</v>
      </c>
      <c r="AZ434" s="13">
        <v>0</v>
      </c>
      <c r="BA434" s="13">
        <v>0</v>
      </c>
      <c r="BB434" s="62" t="str">
        <f t="shared" si="43"/>
        <v>释放出3个法球,持续对周围造成每秒造成100%攻击伤害+1750点固定伤害,并降低目标攻击速度50%,持续6秒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582</v>
      </c>
      <c r="E435" s="11">
        <v>0</v>
      </c>
      <c r="F435" s="18">
        <v>61023401</v>
      </c>
      <c r="G435" s="18">
        <f>C436</f>
        <v>61023402</v>
      </c>
      <c r="H435" s="13">
        <v>0</v>
      </c>
      <c r="I435" s="11">
        <f>I429+5</f>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583</v>
      </c>
      <c r="AT435" s="19" t="s">
        <v>537</v>
      </c>
      <c r="AU435" s="18" t="s">
        <v>548</v>
      </c>
      <c r="AV435" s="18">
        <v>10002001</v>
      </c>
      <c r="AW435" s="18">
        <v>21030040</v>
      </c>
      <c r="AX435" s="19" t="s">
        <v>225</v>
      </c>
      <c r="AY435" s="19" t="s">
        <v>255</v>
      </c>
      <c r="AZ435" s="13">
        <v>0</v>
      </c>
      <c r="BA435" s="13">
        <v>0</v>
      </c>
      <c r="BB435" s="62" t="str">
        <f>"在脚底下立即释放法术,在此范围内的目标每秒造成"&amp;W435*100&amp;"%攻击伤害+"&amp;X435&amp;"点固定伤害,己方伤害提升10%,目标移动速度降低50%,持续20秒"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582</v>
      </c>
      <c r="E436" s="11">
        <v>1</v>
      </c>
      <c r="F436" s="18">
        <v>61023401</v>
      </c>
      <c r="G436" s="18">
        <f t="shared" ref="G436:G437" si="44">C437</f>
        <v>61023403</v>
      </c>
      <c r="H436" s="13">
        <v>0</v>
      </c>
      <c r="I436" s="11">
        <f t="shared" ref="I436:I437" si="45">I430+5</f>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583</v>
      </c>
      <c r="AT436" s="19" t="s">
        <v>537</v>
      </c>
      <c r="AU436" s="18" t="s">
        <v>548</v>
      </c>
      <c r="AV436" s="18">
        <v>10002001</v>
      </c>
      <c r="AW436" s="18">
        <v>21030040</v>
      </c>
      <c r="AX436" s="19" t="s">
        <v>225</v>
      </c>
      <c r="AY436" s="19" t="s">
        <v>255</v>
      </c>
      <c r="AZ436" s="13">
        <v>0</v>
      </c>
      <c r="BA436" s="13">
        <v>0</v>
      </c>
      <c r="BB436" s="62" t="str">
        <f t="shared" ref="BB436:BB440" si="46">"在脚底下立即释放法术,在此范围内的目标每秒造成"&amp;W436*100&amp;"%攻击伤害+"&amp;X436&amp;"点固定伤害,己方伤害提升10%,目标移动速度降低50%,持续20秒"</f>
        <v>在脚底下立即释放法术,在此范围内的目标每秒造成50%攻击伤害+500点固定伤害,己方伤害提升10%,目标移动速度降低50%,持续20秒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582</v>
      </c>
      <c r="E437" s="11">
        <v>2</v>
      </c>
      <c r="F437" s="18">
        <v>61023401</v>
      </c>
      <c r="G437" s="18">
        <f t="shared" si="44"/>
        <v>61023404</v>
      </c>
      <c r="H437" s="13">
        <v>0</v>
      </c>
      <c r="I437" s="11">
        <f t="shared" si="45"/>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584</v>
      </c>
      <c r="AT437" s="19" t="s">
        <v>537</v>
      </c>
      <c r="AU437" s="18" t="s">
        <v>548</v>
      </c>
      <c r="AV437" s="18">
        <v>10002001</v>
      </c>
      <c r="AW437" s="18">
        <v>21030040</v>
      </c>
      <c r="AX437" s="19" t="s">
        <v>225</v>
      </c>
      <c r="AY437" s="19" t="s">
        <v>255</v>
      </c>
      <c r="AZ437" s="13">
        <v>0</v>
      </c>
      <c r="BA437" s="13">
        <v>0</v>
      </c>
      <c r="BB437" s="62" t="str">
        <f t="shared" si="46"/>
        <v>在脚底下立即释放法术,在此范围内的目标每秒造成50%攻击伤害+750点固定伤害,己方伤害提升10%,目标移动速度降低50%,持续20秒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582</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585</v>
      </c>
      <c r="AT438" s="19" t="s">
        <v>537</v>
      </c>
      <c r="AU438" s="18" t="s">
        <v>548</v>
      </c>
      <c r="AV438" s="18">
        <v>10002001</v>
      </c>
      <c r="AW438" s="18">
        <v>21030040</v>
      </c>
      <c r="AX438" s="19" t="s">
        <v>225</v>
      </c>
      <c r="AY438" s="19" t="s">
        <v>255</v>
      </c>
      <c r="AZ438" s="13">
        <v>0</v>
      </c>
      <c r="BA438" s="13">
        <v>0</v>
      </c>
      <c r="BB438" s="62" t="str">
        <f t="shared" si="46"/>
        <v>在脚底下立即释放法术,在此范围内的目标每秒造成50%攻击伤害+1000点固定伤害,己方伤害提升10%,目标移动速度降低50%,持续20秒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582</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586</v>
      </c>
      <c r="AT439" s="19" t="s">
        <v>537</v>
      </c>
      <c r="AU439" s="18" t="s">
        <v>548</v>
      </c>
      <c r="AV439" s="18">
        <v>10002001</v>
      </c>
      <c r="AW439" s="18">
        <v>21030040</v>
      </c>
      <c r="AX439" s="19" t="s">
        <v>225</v>
      </c>
      <c r="AY439" s="19" t="s">
        <v>255</v>
      </c>
      <c r="AZ439" s="13">
        <v>0</v>
      </c>
      <c r="BA439" s="13">
        <v>0</v>
      </c>
      <c r="BB439" s="62" t="str">
        <f t="shared" si="46"/>
        <v>在脚底下立即释放法术,在此范围内的目标每秒造成50%攻击伤害+1250点固定伤害,己方伤害提升10%,目标移动速度降低50%,持续20秒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582</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587</v>
      </c>
      <c r="AT440" s="19" t="s">
        <v>537</v>
      </c>
      <c r="AU440" s="18" t="s">
        <v>548</v>
      </c>
      <c r="AV440" s="18">
        <v>10002001</v>
      </c>
      <c r="AW440" s="18">
        <v>21030040</v>
      </c>
      <c r="AX440" s="19" t="s">
        <v>225</v>
      </c>
      <c r="AY440" s="19" t="s">
        <v>255</v>
      </c>
      <c r="AZ440" s="13">
        <v>0</v>
      </c>
      <c r="BA440" s="13">
        <v>0</v>
      </c>
      <c r="BB440" s="62" t="str">
        <f t="shared" si="46"/>
        <v>在脚底下立即释放法术,在此范围内的目标每秒造成50%攻击伤害+1500点固定伤害,己方伤害提升10%,目标移动速度降低50%,持续20秒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502</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151</v>
      </c>
      <c r="AU441" s="18" t="s">
        <v>588</v>
      </c>
      <c r="AV441" s="18">
        <v>10000006</v>
      </c>
      <c r="AW441" s="18">
        <v>21100010</v>
      </c>
      <c r="AX441" s="19" t="s">
        <v>152</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502</v>
      </c>
      <c r="E442" s="11">
        <v>1</v>
      </c>
      <c r="F442" s="18">
        <v>62011101</v>
      </c>
      <c r="G442" s="18">
        <f t="shared" ref="G442:G443" si="47">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151</v>
      </c>
      <c r="AU442" s="18" t="s">
        <v>588</v>
      </c>
      <c r="AV442" s="18">
        <v>10000006</v>
      </c>
      <c r="AW442" s="18">
        <v>21100010</v>
      </c>
      <c r="AX442" s="19" t="s">
        <v>152</v>
      </c>
      <c r="AY442" s="19">
        <v>0</v>
      </c>
      <c r="AZ442" s="13">
        <v>0</v>
      </c>
      <c r="BA442" s="13">
        <v>0</v>
      </c>
      <c r="BB442" s="62" t="str">
        <f t="shared" ref="BB442:BB446" si="48">"立即对目标范围内的怪物造成"&amp;W442*100&amp;"%攻击伤害+"&amp;X442&amp;"点固定伤害"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502</v>
      </c>
      <c r="E443" s="11">
        <v>2</v>
      </c>
      <c r="F443" s="18">
        <v>62011101</v>
      </c>
      <c r="G443" s="18">
        <f t="shared" si="47"/>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151</v>
      </c>
      <c r="AU443" s="18" t="s">
        <v>588</v>
      </c>
      <c r="AV443" s="18">
        <v>10000006</v>
      </c>
      <c r="AW443" s="18">
        <v>21100010</v>
      </c>
      <c r="AX443" s="19" t="s">
        <v>152</v>
      </c>
      <c r="AY443" s="19">
        <v>0</v>
      </c>
      <c r="AZ443" s="13">
        <v>0</v>
      </c>
      <c r="BA443" s="13">
        <v>0</v>
      </c>
      <c r="BB443" s="62" t="str">
        <f t="shared" si="48"/>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502</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151</v>
      </c>
      <c r="AU444" s="18" t="s">
        <v>588</v>
      </c>
      <c r="AV444" s="18">
        <v>10000006</v>
      </c>
      <c r="AW444" s="18">
        <v>21100010</v>
      </c>
      <c r="AX444" s="19" t="s">
        <v>152</v>
      </c>
      <c r="AY444" s="19">
        <v>0</v>
      </c>
      <c r="AZ444" s="13">
        <v>0</v>
      </c>
      <c r="BA444" s="13">
        <v>0</v>
      </c>
      <c r="BB444" s="62" t="str">
        <f t="shared" si="48"/>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502</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151</v>
      </c>
      <c r="AU445" s="18" t="s">
        <v>588</v>
      </c>
      <c r="AV445" s="18">
        <v>10000006</v>
      </c>
      <c r="AW445" s="18">
        <v>21100010</v>
      </c>
      <c r="AX445" s="19" t="s">
        <v>152</v>
      </c>
      <c r="AY445" s="19">
        <v>0</v>
      </c>
      <c r="AZ445" s="13">
        <v>0</v>
      </c>
      <c r="BA445" s="13">
        <v>0</v>
      </c>
      <c r="BB445" s="62" t="str">
        <f t="shared" si="48"/>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502</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3000</v>
      </c>
      <c r="AP446" s="18">
        <v>0.5</v>
      </c>
      <c r="AQ446" s="18">
        <v>0</v>
      </c>
      <c r="AR446" s="6">
        <v>0</v>
      </c>
      <c r="AS446" s="18">
        <v>0</v>
      </c>
      <c r="AT446" s="19" t="s">
        <v>151</v>
      </c>
      <c r="AU446" s="18" t="s">
        <v>588</v>
      </c>
      <c r="AV446" s="18">
        <v>10000006</v>
      </c>
      <c r="AW446" s="18">
        <v>21100010</v>
      </c>
      <c r="AX446" s="19" t="s">
        <v>152</v>
      </c>
      <c r="AY446" s="19">
        <v>0</v>
      </c>
      <c r="AZ446" s="13">
        <v>0</v>
      </c>
      <c r="BA446" s="13">
        <v>0</v>
      </c>
      <c r="BB446" s="62" t="str">
        <f t="shared" si="48"/>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589</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151</v>
      </c>
      <c r="AU447" s="18" t="s">
        <v>590</v>
      </c>
      <c r="AV447" s="18">
        <v>10003002</v>
      </c>
      <c r="AW447" s="18">
        <v>21100020</v>
      </c>
      <c r="AX447" s="19" t="s">
        <v>539</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589</v>
      </c>
      <c r="E448" s="11">
        <v>1</v>
      </c>
      <c r="F448" s="11">
        <v>62011201</v>
      </c>
      <c r="G448" s="18">
        <f t="shared" ref="G448:G449" si="49">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151</v>
      </c>
      <c r="AU448" s="18" t="s">
        <v>590</v>
      </c>
      <c r="AV448" s="18">
        <v>10003002</v>
      </c>
      <c r="AW448" s="18">
        <v>21100020</v>
      </c>
      <c r="AX448" s="19" t="s">
        <v>539</v>
      </c>
      <c r="AY448" s="19">
        <v>0</v>
      </c>
      <c r="AZ448" s="13">
        <v>0</v>
      </c>
      <c r="BA448" s="13">
        <v>0</v>
      </c>
      <c r="BB448" s="62" t="str">
        <f t="shared" ref="BB448:BB452" si="50">"立即对目标范围内的怪物造成"&amp;W448*100&amp;"%攻击伤害+"&amp;X448&amp;"点固定伤害"&amp;",并使目标移动速度降低50%,持续3秒"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589</v>
      </c>
      <c r="E449" s="11">
        <v>2</v>
      </c>
      <c r="F449" s="11">
        <v>62011201</v>
      </c>
      <c r="G449" s="18">
        <f t="shared" si="49"/>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151</v>
      </c>
      <c r="AU449" s="18" t="s">
        <v>590</v>
      </c>
      <c r="AV449" s="18">
        <v>10003002</v>
      </c>
      <c r="AW449" s="18">
        <v>21100020</v>
      </c>
      <c r="AX449" s="19" t="s">
        <v>539</v>
      </c>
      <c r="AY449" s="19">
        <v>0</v>
      </c>
      <c r="AZ449" s="13">
        <v>0</v>
      </c>
      <c r="BA449" s="13">
        <v>0</v>
      </c>
      <c r="BB449" s="62" t="str">
        <f t="shared" si="50"/>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589</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151</v>
      </c>
      <c r="AU450" s="18" t="s">
        <v>590</v>
      </c>
      <c r="AV450" s="18">
        <v>10003002</v>
      </c>
      <c r="AW450" s="18">
        <v>21100020</v>
      </c>
      <c r="AX450" s="19" t="s">
        <v>539</v>
      </c>
      <c r="AY450" s="19">
        <v>0</v>
      </c>
      <c r="AZ450" s="13">
        <v>0</v>
      </c>
      <c r="BA450" s="13">
        <v>0</v>
      </c>
      <c r="BB450" s="62" t="str">
        <f t="shared" si="50"/>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589</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151</v>
      </c>
      <c r="AU451" s="18" t="s">
        <v>590</v>
      </c>
      <c r="AV451" s="18">
        <v>10003002</v>
      </c>
      <c r="AW451" s="18">
        <v>21100020</v>
      </c>
      <c r="AX451" s="19" t="s">
        <v>539</v>
      </c>
      <c r="AY451" s="19">
        <v>0</v>
      </c>
      <c r="AZ451" s="13">
        <v>0</v>
      </c>
      <c r="BA451" s="13">
        <v>0</v>
      </c>
      <c r="BB451" s="62" t="str">
        <f t="shared" si="50"/>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589</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151</v>
      </c>
      <c r="AU452" s="18" t="s">
        <v>590</v>
      </c>
      <c r="AV452" s="18">
        <v>10003002</v>
      </c>
      <c r="AW452" s="18">
        <v>21100020</v>
      </c>
      <c r="AX452" s="19" t="s">
        <v>539</v>
      </c>
      <c r="AY452" s="19">
        <v>0</v>
      </c>
      <c r="AZ452" s="13">
        <v>0</v>
      </c>
      <c r="BA452" s="13">
        <v>0</v>
      </c>
      <c r="BB452" s="62" t="str">
        <f t="shared" si="50"/>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503</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151</v>
      </c>
      <c r="AU453" s="18" t="s">
        <v>538</v>
      </c>
      <c r="AV453" s="18">
        <v>10000006</v>
      </c>
      <c r="AW453" s="18">
        <v>21100030</v>
      </c>
      <c r="AX453" s="19" t="s">
        <v>152</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503</v>
      </c>
      <c r="E454" s="11">
        <v>1</v>
      </c>
      <c r="F454" s="11">
        <v>62011301</v>
      </c>
      <c r="G454" s="18">
        <f t="shared" ref="G454:G455" si="51">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151</v>
      </c>
      <c r="AU454" s="18" t="s">
        <v>538</v>
      </c>
      <c r="AV454" s="18">
        <v>10000006</v>
      </c>
      <c r="AW454" s="18">
        <v>21100030</v>
      </c>
      <c r="AX454" s="19" t="s">
        <v>152</v>
      </c>
      <c r="AY454" s="19">
        <v>0</v>
      </c>
      <c r="AZ454" s="13">
        <v>0</v>
      </c>
      <c r="BA454" s="13">
        <v>0</v>
      </c>
      <c r="BB454" s="62" t="str">
        <f t="shared" ref="BB454:BB458" si="52">"立即对目标范围内的怪物造成"&amp;W454*100&amp;"%攻击伤害+"&amp;X454&amp;"点固定伤害"&amp;",并造成1秒眩晕效果"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503</v>
      </c>
      <c r="E455" s="11">
        <v>2</v>
      </c>
      <c r="F455" s="11">
        <v>62011301</v>
      </c>
      <c r="G455" s="18">
        <f t="shared" si="51"/>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151</v>
      </c>
      <c r="AU455" s="18" t="s">
        <v>538</v>
      </c>
      <c r="AV455" s="18">
        <v>10000006</v>
      </c>
      <c r="AW455" s="18">
        <v>21100030</v>
      </c>
      <c r="AX455" s="19" t="s">
        <v>152</v>
      </c>
      <c r="AY455" s="19">
        <v>0</v>
      </c>
      <c r="AZ455" s="13">
        <v>0</v>
      </c>
      <c r="BA455" s="13">
        <v>0</v>
      </c>
      <c r="BB455" s="62" t="str">
        <f t="shared" si="52"/>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503</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151</v>
      </c>
      <c r="AU456" s="18" t="s">
        <v>538</v>
      </c>
      <c r="AV456" s="18">
        <v>10000006</v>
      </c>
      <c r="AW456" s="18">
        <v>21100030</v>
      </c>
      <c r="AX456" s="19" t="s">
        <v>152</v>
      </c>
      <c r="AY456" s="19">
        <v>0</v>
      </c>
      <c r="AZ456" s="13">
        <v>0</v>
      </c>
      <c r="BA456" s="13">
        <v>0</v>
      </c>
      <c r="BB456" s="62" t="str">
        <f t="shared" si="52"/>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503</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151</v>
      </c>
      <c r="AU457" s="18" t="s">
        <v>538</v>
      </c>
      <c r="AV457" s="18">
        <v>10000006</v>
      </c>
      <c r="AW457" s="18">
        <v>21100030</v>
      </c>
      <c r="AX457" s="19" t="s">
        <v>152</v>
      </c>
      <c r="AY457" s="19">
        <v>0</v>
      </c>
      <c r="AZ457" s="13">
        <v>0</v>
      </c>
      <c r="BA457" s="13">
        <v>0</v>
      </c>
      <c r="BB457" s="62" t="str">
        <f t="shared" si="52"/>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503</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3000</v>
      </c>
      <c r="AP458" s="18">
        <v>0.5</v>
      </c>
      <c r="AQ458" s="18">
        <v>0</v>
      </c>
      <c r="AR458" s="6">
        <v>0</v>
      </c>
      <c r="AS458" s="18">
        <v>92003001</v>
      </c>
      <c r="AT458" s="19" t="s">
        <v>151</v>
      </c>
      <c r="AU458" s="18" t="s">
        <v>538</v>
      </c>
      <c r="AV458" s="18">
        <v>10000006</v>
      </c>
      <c r="AW458" s="18">
        <v>21100030</v>
      </c>
      <c r="AX458" s="19" t="s">
        <v>152</v>
      </c>
      <c r="AY458" s="19">
        <v>0</v>
      </c>
      <c r="AZ458" s="13">
        <v>0</v>
      </c>
      <c r="BA458" s="13">
        <v>0</v>
      </c>
      <c r="BB458" s="62" t="str">
        <f t="shared" si="52"/>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591</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151</v>
      </c>
      <c r="AU459" s="18" t="s">
        <v>548</v>
      </c>
      <c r="AV459" s="18">
        <v>10002001</v>
      </c>
      <c r="AW459" s="18">
        <v>21100040</v>
      </c>
      <c r="AX459" s="19" t="s">
        <v>225</v>
      </c>
      <c r="AY459" s="19" t="s">
        <v>255</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591</v>
      </c>
      <c r="E460" s="11">
        <v>1</v>
      </c>
      <c r="F460" s="18">
        <v>62012101</v>
      </c>
      <c r="G460" s="18">
        <f t="shared" ref="G460:G461" si="53">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151</v>
      </c>
      <c r="AU460" s="18" t="s">
        <v>548</v>
      </c>
      <c r="AV460" s="18">
        <v>10002001</v>
      </c>
      <c r="AW460" s="18">
        <v>21100040</v>
      </c>
      <c r="AX460" s="19" t="s">
        <v>225</v>
      </c>
      <c r="AY460" s="19" t="s">
        <v>255</v>
      </c>
      <c r="AZ460" s="13">
        <v>0</v>
      </c>
      <c r="BA460" s="13">
        <v>0</v>
      </c>
      <c r="BB460" s="62" t="str">
        <f t="shared" ref="BB460:BB464" si="54">"对目标区域释放法术,在此范围内的目标每秒造成"&amp;W460*100&amp;"%攻击伤害+"&amp;X460&amp;"点固定伤害,持续6秒"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591</v>
      </c>
      <c r="E461" s="11">
        <v>2</v>
      </c>
      <c r="F461" s="18">
        <v>62012101</v>
      </c>
      <c r="G461" s="18">
        <f t="shared" si="53"/>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151</v>
      </c>
      <c r="AU461" s="18" t="s">
        <v>548</v>
      </c>
      <c r="AV461" s="18">
        <v>10002001</v>
      </c>
      <c r="AW461" s="18">
        <v>21100040</v>
      </c>
      <c r="AX461" s="19" t="s">
        <v>225</v>
      </c>
      <c r="AY461" s="19" t="s">
        <v>255</v>
      </c>
      <c r="AZ461" s="13">
        <v>0</v>
      </c>
      <c r="BA461" s="13">
        <v>0</v>
      </c>
      <c r="BB461" s="62" t="str">
        <f t="shared" si="54"/>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591</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151</v>
      </c>
      <c r="AU462" s="18" t="s">
        <v>548</v>
      </c>
      <c r="AV462" s="18">
        <v>10002001</v>
      </c>
      <c r="AW462" s="18">
        <v>21100040</v>
      </c>
      <c r="AX462" s="19" t="s">
        <v>225</v>
      </c>
      <c r="AY462" s="19" t="s">
        <v>255</v>
      </c>
      <c r="AZ462" s="13">
        <v>0</v>
      </c>
      <c r="BA462" s="13">
        <v>0</v>
      </c>
      <c r="BB462" s="62" t="str">
        <f t="shared" si="54"/>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591</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151</v>
      </c>
      <c r="AU463" s="18" t="s">
        <v>548</v>
      </c>
      <c r="AV463" s="18">
        <v>10002001</v>
      </c>
      <c r="AW463" s="18">
        <v>21100040</v>
      </c>
      <c r="AX463" s="19" t="s">
        <v>225</v>
      </c>
      <c r="AY463" s="19" t="s">
        <v>255</v>
      </c>
      <c r="AZ463" s="13">
        <v>0</v>
      </c>
      <c r="BA463" s="13">
        <v>0</v>
      </c>
      <c r="BB463" s="62" t="str">
        <f t="shared" si="54"/>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591</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151</v>
      </c>
      <c r="AU464" s="18" t="s">
        <v>548</v>
      </c>
      <c r="AV464" s="18">
        <v>10002001</v>
      </c>
      <c r="AW464" s="18">
        <v>21100040</v>
      </c>
      <c r="AX464" s="19" t="s">
        <v>225</v>
      </c>
      <c r="AY464" s="19" t="s">
        <v>255</v>
      </c>
      <c r="AZ464" s="13">
        <v>0</v>
      </c>
      <c r="BA464" s="13">
        <v>0</v>
      </c>
      <c r="BB464" s="62" t="str">
        <f t="shared" si="54"/>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504</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151</v>
      </c>
      <c r="AU465" s="18" t="s">
        <v>387</v>
      </c>
      <c r="AV465" s="18">
        <v>10000009</v>
      </c>
      <c r="AW465" s="18">
        <v>21100050</v>
      </c>
      <c r="AX465" s="19" t="s">
        <v>152</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504</v>
      </c>
      <c r="E466" s="11">
        <v>1</v>
      </c>
      <c r="F466" s="18">
        <v>62012201</v>
      </c>
      <c r="G466" s="18">
        <f t="shared" ref="G466:G467" si="55">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151</v>
      </c>
      <c r="AU466" s="18" t="s">
        <v>387</v>
      </c>
      <c r="AV466" s="18">
        <v>10000009</v>
      </c>
      <c r="AW466" s="18">
        <v>21100050</v>
      </c>
      <c r="AX466" s="19" t="s">
        <v>152</v>
      </c>
      <c r="AY466" s="19">
        <v>0</v>
      </c>
      <c r="AZ466" s="13">
        <v>0</v>
      </c>
      <c r="BA466" s="13">
        <v>0</v>
      </c>
      <c r="BB466" s="62" t="str">
        <f t="shared" ref="BB466:BB470" si="56">"立即对目标范围内的怪物造成"&amp;W466*100&amp;"%攻击伤害+"&amp;X466&amp;",并击退周围附近敌方目标"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504</v>
      </c>
      <c r="E467" s="11">
        <v>2</v>
      </c>
      <c r="F467" s="18">
        <v>62012201</v>
      </c>
      <c r="G467" s="18">
        <f t="shared" si="55"/>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151</v>
      </c>
      <c r="AU467" s="18" t="s">
        <v>387</v>
      </c>
      <c r="AV467" s="18">
        <v>10000009</v>
      </c>
      <c r="AW467" s="18">
        <v>21100050</v>
      </c>
      <c r="AX467" s="19" t="s">
        <v>152</v>
      </c>
      <c r="AY467" s="19">
        <v>0</v>
      </c>
      <c r="AZ467" s="13">
        <v>0</v>
      </c>
      <c r="BA467" s="13">
        <v>0</v>
      </c>
      <c r="BB467" s="62" t="str">
        <f t="shared" si="56"/>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504</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151</v>
      </c>
      <c r="AU468" s="18" t="s">
        <v>387</v>
      </c>
      <c r="AV468" s="18">
        <v>10000009</v>
      </c>
      <c r="AW468" s="18">
        <v>21100050</v>
      </c>
      <c r="AX468" s="19" t="s">
        <v>152</v>
      </c>
      <c r="AY468" s="19">
        <v>0</v>
      </c>
      <c r="AZ468" s="13">
        <v>0</v>
      </c>
      <c r="BA468" s="13">
        <v>0</v>
      </c>
      <c r="BB468" s="62" t="str">
        <f t="shared" si="56"/>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504</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151</v>
      </c>
      <c r="AU469" s="18" t="s">
        <v>387</v>
      </c>
      <c r="AV469" s="18">
        <v>10000009</v>
      </c>
      <c r="AW469" s="18">
        <v>21100050</v>
      </c>
      <c r="AX469" s="19" t="s">
        <v>152</v>
      </c>
      <c r="AY469" s="19">
        <v>0</v>
      </c>
      <c r="AZ469" s="13">
        <v>0</v>
      </c>
      <c r="BA469" s="13">
        <v>0</v>
      </c>
      <c r="BB469" s="62" t="str">
        <f t="shared" si="56"/>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504</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3000</v>
      </c>
      <c r="AP470" s="18">
        <v>0</v>
      </c>
      <c r="AQ470" s="18">
        <v>0</v>
      </c>
      <c r="AR470" s="6">
        <v>0</v>
      </c>
      <c r="AS470" s="18">
        <v>92005001</v>
      </c>
      <c r="AT470" s="19" t="s">
        <v>151</v>
      </c>
      <c r="AU470" s="18" t="s">
        <v>387</v>
      </c>
      <c r="AV470" s="18">
        <v>10000009</v>
      </c>
      <c r="AW470" s="18">
        <v>21100050</v>
      </c>
      <c r="AX470" s="19" t="s">
        <v>152</v>
      </c>
      <c r="AY470" s="19">
        <v>0</v>
      </c>
      <c r="AZ470" s="13">
        <v>0</v>
      </c>
      <c r="BA470" s="13">
        <v>0</v>
      </c>
      <c r="BB470" s="62" t="str">
        <f t="shared" si="56"/>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592</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150</v>
      </c>
      <c r="AT471" s="19" t="s">
        <v>151</v>
      </c>
      <c r="AU471" s="18" t="s">
        <v>387</v>
      </c>
      <c r="AV471" s="18">
        <v>10003002</v>
      </c>
      <c r="AW471" s="18">
        <v>21100060</v>
      </c>
      <c r="AX471" s="19" t="s">
        <v>152</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592</v>
      </c>
      <c r="E472" s="11">
        <v>1</v>
      </c>
      <c r="F472" s="18">
        <v>62012301</v>
      </c>
      <c r="G472" s="18">
        <f t="shared" ref="G472:G473" si="57">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150</v>
      </c>
      <c r="AT472" s="19" t="s">
        <v>151</v>
      </c>
      <c r="AU472" s="18" t="s">
        <v>387</v>
      </c>
      <c r="AV472" s="18">
        <v>10003002</v>
      </c>
      <c r="AW472" s="18">
        <v>21100060</v>
      </c>
      <c r="AX472" s="19" t="s">
        <v>152</v>
      </c>
      <c r="AY472" s="19">
        <v>0</v>
      </c>
      <c r="AZ472" s="13">
        <v>0</v>
      </c>
      <c r="BA472" s="13">
        <v>0</v>
      </c>
      <c r="BB472" s="62" t="str">
        <f t="shared" ref="BB472:BB476" si="58">"蓄力1秒,立即对目标范围内的怪物造成"&amp;W472*100&amp;"%攻击伤害+"&amp;X472&amp;"点固定伤害"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592</v>
      </c>
      <c r="E473" s="11">
        <v>2</v>
      </c>
      <c r="F473" s="18">
        <v>62012301</v>
      </c>
      <c r="G473" s="18">
        <f t="shared" si="57"/>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150</v>
      </c>
      <c r="AT473" s="19" t="s">
        <v>151</v>
      </c>
      <c r="AU473" s="18" t="s">
        <v>387</v>
      </c>
      <c r="AV473" s="18">
        <v>10003002</v>
      </c>
      <c r="AW473" s="18">
        <v>21100060</v>
      </c>
      <c r="AX473" s="19" t="s">
        <v>152</v>
      </c>
      <c r="AY473" s="19">
        <v>0</v>
      </c>
      <c r="AZ473" s="13">
        <v>0</v>
      </c>
      <c r="BA473" s="13">
        <v>0</v>
      </c>
      <c r="BB473" s="62" t="str">
        <f t="shared" si="58"/>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592</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150</v>
      </c>
      <c r="AT474" s="19" t="s">
        <v>151</v>
      </c>
      <c r="AU474" s="18" t="s">
        <v>387</v>
      </c>
      <c r="AV474" s="18">
        <v>10003002</v>
      </c>
      <c r="AW474" s="18">
        <v>21100060</v>
      </c>
      <c r="AX474" s="19" t="s">
        <v>152</v>
      </c>
      <c r="AY474" s="19">
        <v>0</v>
      </c>
      <c r="AZ474" s="13">
        <v>0</v>
      </c>
      <c r="BA474" s="13">
        <v>0</v>
      </c>
      <c r="BB474" s="62" t="str">
        <f t="shared" si="58"/>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592</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150</v>
      </c>
      <c r="AT475" s="19" t="s">
        <v>151</v>
      </c>
      <c r="AU475" s="18" t="s">
        <v>387</v>
      </c>
      <c r="AV475" s="18">
        <v>10003002</v>
      </c>
      <c r="AW475" s="18">
        <v>21100060</v>
      </c>
      <c r="AX475" s="19" t="s">
        <v>152</v>
      </c>
      <c r="AY475" s="19">
        <v>0</v>
      </c>
      <c r="AZ475" s="13">
        <v>0</v>
      </c>
      <c r="BA475" s="13">
        <v>0</v>
      </c>
      <c r="BB475" s="62" t="str">
        <f t="shared" si="58"/>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592</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150</v>
      </c>
      <c r="AT476" s="19" t="s">
        <v>151</v>
      </c>
      <c r="AU476" s="18" t="s">
        <v>387</v>
      </c>
      <c r="AV476" s="18">
        <v>10003002</v>
      </c>
      <c r="AW476" s="18">
        <v>21100060</v>
      </c>
      <c r="AX476" s="19" t="s">
        <v>152</v>
      </c>
      <c r="AY476" s="19">
        <v>0</v>
      </c>
      <c r="AZ476" s="13">
        <v>0</v>
      </c>
      <c r="BA476" s="13">
        <v>0</v>
      </c>
      <c r="BB476" s="62" t="str">
        <f t="shared" si="58"/>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530</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508</v>
      </c>
      <c r="AT477" s="57" t="s">
        <v>500</v>
      </c>
      <c r="AU477" s="56" t="s">
        <v>161</v>
      </c>
      <c r="AV477" s="56">
        <v>10000015</v>
      </c>
      <c r="AW477" s="56">
        <v>21101021</v>
      </c>
      <c r="AX477" s="57" t="s">
        <v>501</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530</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508</v>
      </c>
      <c r="AT478" s="57" t="s">
        <v>500</v>
      </c>
      <c r="AU478" s="56" t="s">
        <v>161</v>
      </c>
      <c r="AV478" s="56">
        <v>10000015</v>
      </c>
      <c r="AW478" s="56">
        <v>21101021</v>
      </c>
      <c r="AX478" s="57" t="s">
        <v>501</v>
      </c>
      <c r="AY478" s="56">
        <v>1</v>
      </c>
      <c r="AZ478" s="56">
        <v>0</v>
      </c>
      <c r="BA478" s="56">
        <v>0</v>
      </c>
      <c r="BB478" s="61" t="str">
        <f t="shared" ref="BB478:BB482" si="59">"立即对当前脚下敌人目标造成"&amp;W478*100&amp;"%攻击伤害+"&amp;X478&amp;"点固定伤害和使目标眩晕1秒,并迅速跳跃至目标区域"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530</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508</v>
      </c>
      <c r="AT479" s="57" t="s">
        <v>500</v>
      </c>
      <c r="AU479" s="56" t="s">
        <v>161</v>
      </c>
      <c r="AV479" s="56">
        <v>10000015</v>
      </c>
      <c r="AW479" s="56">
        <v>21101021</v>
      </c>
      <c r="AX479" s="57" t="s">
        <v>501</v>
      </c>
      <c r="AY479" s="56">
        <v>1</v>
      </c>
      <c r="AZ479" s="56">
        <v>0</v>
      </c>
      <c r="BA479" s="56">
        <v>0</v>
      </c>
      <c r="BB479" s="61" t="str">
        <f t="shared" si="59"/>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530</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508</v>
      </c>
      <c r="AT480" s="57" t="s">
        <v>500</v>
      </c>
      <c r="AU480" s="56" t="s">
        <v>161</v>
      </c>
      <c r="AV480" s="56">
        <v>10000015</v>
      </c>
      <c r="AW480" s="56">
        <v>21101021</v>
      </c>
      <c r="AX480" s="57" t="s">
        <v>501</v>
      </c>
      <c r="AY480" s="56">
        <v>1</v>
      </c>
      <c r="AZ480" s="56">
        <v>0</v>
      </c>
      <c r="BA480" s="56">
        <v>0</v>
      </c>
      <c r="BB480" s="61" t="str">
        <f t="shared" si="59"/>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530</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508</v>
      </c>
      <c r="AT481" s="57" t="s">
        <v>500</v>
      </c>
      <c r="AU481" s="56" t="s">
        <v>161</v>
      </c>
      <c r="AV481" s="56">
        <v>10000015</v>
      </c>
      <c r="AW481" s="56">
        <v>21101021</v>
      </c>
      <c r="AX481" s="57" t="s">
        <v>501</v>
      </c>
      <c r="AY481" s="56">
        <v>1</v>
      </c>
      <c r="AZ481" s="56">
        <v>0</v>
      </c>
      <c r="BA481" s="56">
        <v>0</v>
      </c>
      <c r="BB481" s="61" t="str">
        <f t="shared" si="59"/>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530</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508</v>
      </c>
      <c r="AT482" s="57" t="s">
        <v>500</v>
      </c>
      <c r="AU482" s="56" t="s">
        <v>161</v>
      </c>
      <c r="AV482" s="56">
        <v>10000015</v>
      </c>
      <c r="AW482" s="56">
        <v>21101021</v>
      </c>
      <c r="AX482" s="57" t="s">
        <v>501</v>
      </c>
      <c r="AY482" s="56">
        <v>1</v>
      </c>
      <c r="AZ482" s="56">
        <v>0</v>
      </c>
      <c r="BA482" s="56">
        <v>0</v>
      </c>
      <c r="BB482" s="61" t="str">
        <f t="shared" si="59"/>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519</v>
      </c>
      <c r="E483" s="11">
        <v>0</v>
      </c>
      <c r="F483" s="11">
        <v>61021101</v>
      </c>
      <c r="G483" s="11">
        <v>62021102</v>
      </c>
      <c r="H483" s="11">
        <v>0</v>
      </c>
      <c r="I483" s="11">
        <v>20</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150</v>
      </c>
      <c r="AT483" s="11" t="s">
        <v>151</v>
      </c>
      <c r="AU483" s="11" t="s">
        <v>242</v>
      </c>
      <c r="AV483" s="11">
        <v>0</v>
      </c>
      <c r="AW483" s="11">
        <v>0</v>
      </c>
      <c r="AX483" s="11" t="s">
        <v>152</v>
      </c>
      <c r="AY483" s="11" t="s">
        <v>150</v>
      </c>
      <c r="AZ483" s="11">
        <v>0</v>
      </c>
      <c r="BA483" s="11">
        <v>0</v>
      </c>
      <c r="BB483" s="55" t="s">
        <v>593</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519</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150</v>
      </c>
      <c r="AT484" s="11" t="s">
        <v>151</v>
      </c>
      <c r="AU484" s="11" t="s">
        <v>242</v>
      </c>
      <c r="AV484" s="11">
        <v>0</v>
      </c>
      <c r="AW484" s="11">
        <v>0</v>
      </c>
      <c r="AX484" s="11" t="s">
        <v>152</v>
      </c>
      <c r="AY484" s="11" t="s">
        <v>150</v>
      </c>
      <c r="AZ484" s="11">
        <v>0</v>
      </c>
      <c r="BA484" s="11">
        <v>0</v>
      </c>
      <c r="BB484" s="55" t="s">
        <v>593</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519</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150</v>
      </c>
      <c r="AT485" s="11" t="s">
        <v>151</v>
      </c>
      <c r="AU485" s="11" t="s">
        <v>242</v>
      </c>
      <c r="AV485" s="11">
        <v>0</v>
      </c>
      <c r="AW485" s="11">
        <v>0</v>
      </c>
      <c r="AX485" s="11" t="s">
        <v>152</v>
      </c>
      <c r="AY485" s="11" t="s">
        <v>150</v>
      </c>
      <c r="AZ485" s="11">
        <v>0</v>
      </c>
      <c r="BA485" s="11">
        <v>0</v>
      </c>
      <c r="BB485" s="55" t="s">
        <v>594</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519</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150</v>
      </c>
      <c r="AT486" s="11" t="s">
        <v>151</v>
      </c>
      <c r="AU486" s="11" t="s">
        <v>242</v>
      </c>
      <c r="AV486" s="11">
        <v>0</v>
      </c>
      <c r="AW486" s="11">
        <v>0</v>
      </c>
      <c r="AX486" s="11" t="s">
        <v>152</v>
      </c>
      <c r="AY486" s="11" t="s">
        <v>150</v>
      </c>
      <c r="AZ486" s="11">
        <v>0</v>
      </c>
      <c r="BA486" s="11">
        <v>0</v>
      </c>
      <c r="BB486" s="55" t="s">
        <v>595</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519</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150</v>
      </c>
      <c r="AT487" s="11" t="s">
        <v>151</v>
      </c>
      <c r="AU487" s="11" t="s">
        <v>242</v>
      </c>
      <c r="AV487" s="11">
        <v>0</v>
      </c>
      <c r="AW487" s="11">
        <v>0</v>
      </c>
      <c r="AX487" s="11" t="s">
        <v>152</v>
      </c>
      <c r="AY487" s="11" t="s">
        <v>150</v>
      </c>
      <c r="AZ487" s="11">
        <v>0</v>
      </c>
      <c r="BA487" s="11">
        <v>0</v>
      </c>
      <c r="BB487" s="55" t="s">
        <v>596</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519</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150</v>
      </c>
      <c r="AT488" s="11" t="s">
        <v>151</v>
      </c>
      <c r="AU488" s="11" t="s">
        <v>242</v>
      </c>
      <c r="AV488" s="11">
        <v>0</v>
      </c>
      <c r="AW488" s="11">
        <v>0</v>
      </c>
      <c r="AX488" s="11" t="s">
        <v>152</v>
      </c>
      <c r="AY488" s="11" t="s">
        <v>150</v>
      </c>
      <c r="AZ488" s="11">
        <v>0</v>
      </c>
      <c r="BA488" s="11">
        <v>0</v>
      </c>
      <c r="BB488" s="55" t="s">
        <v>597</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598</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151</v>
      </c>
      <c r="AU489" s="18" t="s">
        <v>380</v>
      </c>
      <c r="AV489" s="18">
        <v>10003002</v>
      </c>
      <c r="AW489" s="18">
        <v>21101030</v>
      </c>
      <c r="AX489" s="19" t="s">
        <v>539</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598</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151</v>
      </c>
      <c r="AU490" s="18" t="s">
        <v>380</v>
      </c>
      <c r="AV490" s="18">
        <v>10003002</v>
      </c>
      <c r="AW490" s="18">
        <v>21101030</v>
      </c>
      <c r="AX490" s="19" t="s">
        <v>539</v>
      </c>
      <c r="AY490" s="19">
        <v>0</v>
      </c>
      <c r="AZ490" s="13">
        <v>0</v>
      </c>
      <c r="BA490" s="13">
        <v>0</v>
      </c>
      <c r="BB490" s="62" t="str">
        <f t="shared" ref="BB490:BB494" si="60">"立即对指定前方区域释放冲击波,冲击波对触碰的怪物造成"&amp;W490*100&amp;"%攻击伤害+"&amp;X490&amp;"点固定伤害"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598</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151</v>
      </c>
      <c r="AU491" s="18" t="s">
        <v>380</v>
      </c>
      <c r="AV491" s="18">
        <v>10003002</v>
      </c>
      <c r="AW491" s="18">
        <v>21101030</v>
      </c>
      <c r="AX491" s="19" t="s">
        <v>539</v>
      </c>
      <c r="AY491" s="19">
        <v>0</v>
      </c>
      <c r="AZ491" s="13">
        <v>0</v>
      </c>
      <c r="BA491" s="13">
        <v>0</v>
      </c>
      <c r="BB491" s="62" t="str">
        <f t="shared" si="60"/>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598</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151</v>
      </c>
      <c r="AU492" s="18" t="s">
        <v>380</v>
      </c>
      <c r="AV492" s="18">
        <v>10003002</v>
      </c>
      <c r="AW492" s="18">
        <v>21101030</v>
      </c>
      <c r="AX492" s="19" t="s">
        <v>539</v>
      </c>
      <c r="AY492" s="19">
        <v>0</v>
      </c>
      <c r="AZ492" s="13">
        <v>0</v>
      </c>
      <c r="BA492" s="13">
        <v>0</v>
      </c>
      <c r="BB492" s="62" t="str">
        <f t="shared" si="60"/>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598</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151</v>
      </c>
      <c r="AU493" s="18" t="s">
        <v>380</v>
      </c>
      <c r="AV493" s="18">
        <v>10003002</v>
      </c>
      <c r="AW493" s="18">
        <v>21101030</v>
      </c>
      <c r="AX493" s="19" t="s">
        <v>539</v>
      </c>
      <c r="AY493" s="19">
        <v>0</v>
      </c>
      <c r="AZ493" s="13">
        <v>0</v>
      </c>
      <c r="BA493" s="13">
        <v>0</v>
      </c>
      <c r="BB493" s="62" t="str">
        <f t="shared" si="60"/>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598</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151</v>
      </c>
      <c r="AU494" s="18" t="s">
        <v>380</v>
      </c>
      <c r="AV494" s="18">
        <v>10003002</v>
      </c>
      <c r="AW494" s="18">
        <v>21101030</v>
      </c>
      <c r="AX494" s="19" t="s">
        <v>539</v>
      </c>
      <c r="AY494" s="19">
        <v>0</v>
      </c>
      <c r="AZ494" s="13">
        <v>0</v>
      </c>
      <c r="BA494" s="13">
        <v>0</v>
      </c>
      <c r="BB494" s="62" t="str">
        <f t="shared" si="60"/>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252</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253</v>
      </c>
      <c r="AU495" s="18" t="s">
        <v>254</v>
      </c>
      <c r="AV495" s="18">
        <v>10002001</v>
      </c>
      <c r="AW495" s="18">
        <v>21101040</v>
      </c>
      <c r="AX495" s="19" t="s">
        <v>225</v>
      </c>
      <c r="AY495" s="19" t="s">
        <v>599</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252</v>
      </c>
      <c r="E496" s="11">
        <v>1</v>
      </c>
      <c r="F496" s="11">
        <v>62021401</v>
      </c>
      <c r="G496" s="18">
        <f t="shared" ref="G496:G497" si="61">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253</v>
      </c>
      <c r="AU496" s="18" t="s">
        <v>254</v>
      </c>
      <c r="AV496" s="18">
        <v>10002001</v>
      </c>
      <c r="AW496" s="18">
        <v>21101040</v>
      </c>
      <c r="AX496" s="19" t="s">
        <v>225</v>
      </c>
      <c r="AY496" s="19" t="s">
        <v>599</v>
      </c>
      <c r="AZ496" s="13">
        <v>0</v>
      </c>
      <c r="BA496" s="13">
        <v>0</v>
      </c>
      <c r="BB496" s="62" t="str">
        <f t="shared" ref="BB496:BB500" si="62">"对目标区域持续造成伤害,在此范围内的敌方目标每秒造成2次"&amp;W496*100&amp;"%攻击伤害+"&amp;X496&amp;"点固定伤害,目标移动速度降低75%,持续6秒,当在施法过程中进行移动会中断此技能施放"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252</v>
      </c>
      <c r="E497" s="11">
        <v>2</v>
      </c>
      <c r="F497" s="11">
        <v>62021401</v>
      </c>
      <c r="G497" s="18">
        <f t="shared" si="61"/>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253</v>
      </c>
      <c r="AU497" s="18" t="s">
        <v>254</v>
      </c>
      <c r="AV497" s="18">
        <v>10002001</v>
      </c>
      <c r="AW497" s="18">
        <v>21101040</v>
      </c>
      <c r="AX497" s="19" t="s">
        <v>225</v>
      </c>
      <c r="AY497" s="19" t="s">
        <v>599</v>
      </c>
      <c r="AZ497" s="13">
        <v>0</v>
      </c>
      <c r="BA497" s="13">
        <v>0</v>
      </c>
      <c r="BB497" s="62" t="str">
        <f t="shared" si="62"/>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252</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253</v>
      </c>
      <c r="AU498" s="18" t="s">
        <v>254</v>
      </c>
      <c r="AV498" s="18">
        <v>10002001</v>
      </c>
      <c r="AW498" s="18">
        <v>21101040</v>
      </c>
      <c r="AX498" s="19" t="s">
        <v>225</v>
      </c>
      <c r="AY498" s="19" t="s">
        <v>599</v>
      </c>
      <c r="AZ498" s="13">
        <v>0</v>
      </c>
      <c r="BA498" s="13">
        <v>0</v>
      </c>
      <c r="BB498" s="62" t="str">
        <f t="shared" si="62"/>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252</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253</v>
      </c>
      <c r="AU499" s="18" t="s">
        <v>254</v>
      </c>
      <c r="AV499" s="18">
        <v>10002001</v>
      </c>
      <c r="AW499" s="18">
        <v>21101040</v>
      </c>
      <c r="AX499" s="19" t="s">
        <v>225</v>
      </c>
      <c r="AY499" s="19" t="s">
        <v>599</v>
      </c>
      <c r="AZ499" s="13">
        <v>0</v>
      </c>
      <c r="BA499" s="13">
        <v>0</v>
      </c>
      <c r="BB499" s="62" t="str">
        <f t="shared" si="62"/>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252</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253</v>
      </c>
      <c r="AU500" s="18" t="s">
        <v>254</v>
      </c>
      <c r="AV500" s="18">
        <v>10002001</v>
      </c>
      <c r="AW500" s="18">
        <v>21101040</v>
      </c>
      <c r="AX500" s="19" t="s">
        <v>225</v>
      </c>
      <c r="AY500" s="19" t="s">
        <v>599</v>
      </c>
      <c r="AZ500" s="13">
        <v>0</v>
      </c>
      <c r="BA500" s="13">
        <v>0</v>
      </c>
      <c r="BB500" s="62" t="str">
        <f t="shared" si="62"/>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600</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150</v>
      </c>
      <c r="AT501" s="12" t="s">
        <v>151</v>
      </c>
      <c r="AU501" s="11" t="s">
        <v>380</v>
      </c>
      <c r="AV501" s="18">
        <v>0</v>
      </c>
      <c r="AW501" s="18">
        <v>21101051</v>
      </c>
      <c r="AX501" s="12" t="s">
        <v>601</v>
      </c>
      <c r="AY501" s="107" t="s">
        <v>602</v>
      </c>
      <c r="AZ501" s="13">
        <v>0</v>
      </c>
      <c r="BA501" s="13">
        <v>0</v>
      </c>
      <c r="BB501" s="37" t="s">
        <v>603</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600</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150</v>
      </c>
      <c r="AT502" s="12" t="s">
        <v>151</v>
      </c>
      <c r="AU502" s="11" t="s">
        <v>380</v>
      </c>
      <c r="AV502" s="18">
        <v>0</v>
      </c>
      <c r="AW502" s="18">
        <v>21101051</v>
      </c>
      <c r="AX502" s="12" t="s">
        <v>601</v>
      </c>
      <c r="AY502" s="107" t="s">
        <v>602</v>
      </c>
      <c r="AZ502" s="13">
        <v>0</v>
      </c>
      <c r="BA502" s="13">
        <v>0</v>
      </c>
      <c r="BB502" s="37" t="s">
        <v>603</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600</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150</v>
      </c>
      <c r="AT503" s="12" t="s">
        <v>151</v>
      </c>
      <c r="AU503" s="11" t="s">
        <v>380</v>
      </c>
      <c r="AV503" s="18">
        <v>0</v>
      </c>
      <c r="AW503" s="18">
        <v>21101051</v>
      </c>
      <c r="AX503" s="12" t="s">
        <v>601</v>
      </c>
      <c r="AY503" s="107" t="s">
        <v>604</v>
      </c>
      <c r="AZ503" s="13">
        <v>0</v>
      </c>
      <c r="BA503" s="13">
        <v>0</v>
      </c>
      <c r="BB503" s="37" t="s">
        <v>605</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600</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150</v>
      </c>
      <c r="AT504" s="12" t="s">
        <v>151</v>
      </c>
      <c r="AU504" s="11" t="s">
        <v>380</v>
      </c>
      <c r="AV504" s="18">
        <v>0</v>
      </c>
      <c r="AW504" s="18">
        <v>21101051</v>
      </c>
      <c r="AX504" s="12" t="s">
        <v>601</v>
      </c>
      <c r="AY504" s="107" t="s">
        <v>606</v>
      </c>
      <c r="AZ504" s="13">
        <v>0</v>
      </c>
      <c r="BA504" s="13">
        <v>0</v>
      </c>
      <c r="BB504" s="37" t="s">
        <v>607</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600</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150</v>
      </c>
      <c r="AT505" s="12" t="s">
        <v>151</v>
      </c>
      <c r="AU505" s="11" t="s">
        <v>380</v>
      </c>
      <c r="AV505" s="18">
        <v>0</v>
      </c>
      <c r="AW505" s="18">
        <v>21101051</v>
      </c>
      <c r="AX505" s="12" t="s">
        <v>601</v>
      </c>
      <c r="AY505" s="107" t="s">
        <v>608</v>
      </c>
      <c r="AZ505" s="13">
        <v>0</v>
      </c>
      <c r="BA505" s="13">
        <v>0</v>
      </c>
      <c r="BB505" s="37" t="s">
        <v>609</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600</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150</v>
      </c>
      <c r="AT506" s="12" t="s">
        <v>151</v>
      </c>
      <c r="AU506" s="11" t="s">
        <v>380</v>
      </c>
      <c r="AV506" s="18">
        <v>0</v>
      </c>
      <c r="AW506" s="18">
        <v>21101051</v>
      </c>
      <c r="AX506" s="12" t="s">
        <v>601</v>
      </c>
      <c r="AY506" s="107" t="s">
        <v>610</v>
      </c>
      <c r="AZ506" s="13">
        <v>0</v>
      </c>
      <c r="BA506" s="13">
        <v>0</v>
      </c>
      <c r="BB506" s="37" t="s">
        <v>611</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612</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150</v>
      </c>
      <c r="AT507" s="19" t="s">
        <v>151</v>
      </c>
      <c r="AU507" s="18" t="s">
        <v>242</v>
      </c>
      <c r="AV507" s="18">
        <v>0</v>
      </c>
      <c r="AW507" s="18">
        <v>21101050</v>
      </c>
      <c r="AX507" s="19" t="s">
        <v>152</v>
      </c>
      <c r="AY507" s="19" t="s">
        <v>150</v>
      </c>
      <c r="AZ507" s="13">
        <v>0</v>
      </c>
      <c r="BA507" s="13">
        <v>0</v>
      </c>
      <c r="BB507" s="62" t="s">
        <v>243</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613</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151</v>
      </c>
      <c r="AU508" s="18" t="s">
        <v>380</v>
      </c>
      <c r="AV508" s="18">
        <v>10003002</v>
      </c>
      <c r="AW508" s="18">
        <v>21101030</v>
      </c>
      <c r="AX508" s="19" t="s">
        <v>539</v>
      </c>
      <c r="AY508" s="19">
        <v>0</v>
      </c>
      <c r="AZ508" s="13">
        <v>0</v>
      </c>
      <c r="BA508" s="13">
        <v>0</v>
      </c>
      <c r="BB508" s="62" t="str">
        <f t="shared" ref="BB508" si="63">"立即对指定前方区域释放冲击波,冲击波对触碰的怪物造成"&amp;W508*100&amp;"%攻击伤害+"&amp;X508&amp;"点固定伤害"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614</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151</v>
      </c>
      <c r="AU509" s="18" t="s">
        <v>588</v>
      </c>
      <c r="AV509" s="18">
        <v>10000006</v>
      </c>
      <c r="AW509" s="18">
        <v>21100010</v>
      </c>
      <c r="AX509" s="19" t="s">
        <v>152</v>
      </c>
      <c r="AY509" s="19">
        <v>0</v>
      </c>
      <c r="AZ509" s="13">
        <v>0</v>
      </c>
      <c r="BA509" s="13">
        <v>0</v>
      </c>
      <c r="BB509" s="62" t="str">
        <f t="shared" ref="BB509" si="64">"立即对目标范围内的怪物造成"&amp;W509*100&amp;"%攻击伤害+"&amp;X509&amp;"点固定伤害"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615</v>
      </c>
      <c r="E510" s="11">
        <v>0</v>
      </c>
      <c r="F510" s="18">
        <v>62022101</v>
      </c>
      <c r="G510" s="18">
        <v>62022102</v>
      </c>
      <c r="H510" s="6">
        <v>0</v>
      </c>
      <c r="I510" s="11">
        <v>20</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616</v>
      </c>
      <c r="AT510" s="7" t="s">
        <v>192</v>
      </c>
      <c r="AU510" s="6" t="s">
        <v>588</v>
      </c>
      <c r="AV510" s="6">
        <v>21102010</v>
      </c>
      <c r="AW510" s="6">
        <v>0</v>
      </c>
      <c r="AX510" s="7" t="s">
        <v>152</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615</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616</v>
      </c>
      <c r="AT511" s="7" t="s">
        <v>192</v>
      </c>
      <c r="AU511" s="6" t="s">
        <v>588</v>
      </c>
      <c r="AV511" s="6">
        <v>21102010</v>
      </c>
      <c r="AW511" s="6">
        <v>0</v>
      </c>
      <c r="AX511" s="7" t="s">
        <v>152</v>
      </c>
      <c r="AY511" s="6">
        <v>0</v>
      </c>
      <c r="AZ511" s="13">
        <v>0</v>
      </c>
      <c r="BA511" s="13">
        <v>0</v>
      </c>
      <c r="BB511" s="62" t="str">
        <f t="shared" ref="BB511:BB515" si="65">"立即对当前目标怪物造成"&amp;W511*100&amp;"%攻击伤害+"&amp;X511&amp;"点固定伤害,并使目标眩晕1秒和双防降低30%,持续6秒"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615</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616</v>
      </c>
      <c r="AT512" s="7" t="s">
        <v>192</v>
      </c>
      <c r="AU512" s="6" t="s">
        <v>588</v>
      </c>
      <c r="AV512" s="6">
        <v>21102010</v>
      </c>
      <c r="AW512" s="6">
        <v>0</v>
      </c>
      <c r="AX512" s="7" t="s">
        <v>152</v>
      </c>
      <c r="AY512" s="6">
        <v>0</v>
      </c>
      <c r="AZ512" s="13">
        <v>0</v>
      </c>
      <c r="BA512" s="13">
        <v>0</v>
      </c>
      <c r="BB512" s="62" t="str">
        <f t="shared" si="65"/>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615</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616</v>
      </c>
      <c r="AT513" s="7" t="s">
        <v>192</v>
      </c>
      <c r="AU513" s="6" t="s">
        <v>588</v>
      </c>
      <c r="AV513" s="6">
        <v>21102010</v>
      </c>
      <c r="AW513" s="6">
        <v>0</v>
      </c>
      <c r="AX513" s="7" t="s">
        <v>152</v>
      </c>
      <c r="AY513" s="6">
        <v>0</v>
      </c>
      <c r="AZ513" s="13">
        <v>0</v>
      </c>
      <c r="BA513" s="13">
        <v>0</v>
      </c>
      <c r="BB513" s="62" t="str">
        <f t="shared" si="65"/>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615</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616</v>
      </c>
      <c r="AT514" s="7" t="s">
        <v>192</v>
      </c>
      <c r="AU514" s="6" t="s">
        <v>588</v>
      </c>
      <c r="AV514" s="6">
        <v>21102010</v>
      </c>
      <c r="AW514" s="6">
        <v>0</v>
      </c>
      <c r="AX514" s="7" t="s">
        <v>152</v>
      </c>
      <c r="AY514" s="6">
        <v>0</v>
      </c>
      <c r="AZ514" s="13">
        <v>0</v>
      </c>
      <c r="BA514" s="13">
        <v>0</v>
      </c>
      <c r="BB514" s="62" t="str">
        <f t="shared" si="65"/>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615</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616</v>
      </c>
      <c r="AT515" s="7" t="s">
        <v>192</v>
      </c>
      <c r="AU515" s="6" t="s">
        <v>588</v>
      </c>
      <c r="AV515" s="6">
        <v>21102010</v>
      </c>
      <c r="AW515" s="6">
        <v>0</v>
      </c>
      <c r="AX515" s="7" t="s">
        <v>152</v>
      </c>
      <c r="AY515" s="6">
        <v>0</v>
      </c>
      <c r="AZ515" s="13">
        <v>0</v>
      </c>
      <c r="BA515" s="13">
        <v>0</v>
      </c>
      <c r="BB515" s="62" t="str">
        <f t="shared" si="65"/>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617</v>
      </c>
      <c r="E516" s="11">
        <v>0</v>
      </c>
      <c r="F516" s="18">
        <v>62022201</v>
      </c>
      <c r="G516" s="18">
        <f>C517</f>
        <v>62022202</v>
      </c>
      <c r="H516" s="13">
        <v>0</v>
      </c>
      <c r="I516" s="11">
        <f t="shared" ref="I516:I518" si="66">I510+5</f>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151</v>
      </c>
      <c r="AU516" s="18" t="s">
        <v>548</v>
      </c>
      <c r="AV516" s="18">
        <v>10002001</v>
      </c>
      <c r="AW516" s="18">
        <v>21102020</v>
      </c>
      <c r="AX516" s="19" t="s">
        <v>225</v>
      </c>
      <c r="AY516" s="19" t="s">
        <v>255</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617</v>
      </c>
      <c r="E517" s="11">
        <v>1</v>
      </c>
      <c r="F517" s="18">
        <v>62022201</v>
      </c>
      <c r="G517" s="18">
        <f t="shared" ref="G517:G518" si="67">C518</f>
        <v>62022203</v>
      </c>
      <c r="H517" s="13">
        <v>0</v>
      </c>
      <c r="I517" s="11">
        <f t="shared" si="66"/>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151</v>
      </c>
      <c r="AU517" s="18" t="s">
        <v>548</v>
      </c>
      <c r="AV517" s="18">
        <v>10002001</v>
      </c>
      <c r="AW517" s="18">
        <v>21102020</v>
      </c>
      <c r="AX517" s="19" t="s">
        <v>225</v>
      </c>
      <c r="AY517" s="19" t="s">
        <v>255</v>
      </c>
      <c r="AZ517" s="13">
        <v>0</v>
      </c>
      <c r="BA517" s="13">
        <v>0</v>
      </c>
      <c r="BB517" s="62" t="str">
        <f t="shared" ref="BB517:BB521" si="68">"对目标区域释放法术,在此范围内的目标每秒造成"&amp;W517*100&amp;"%攻击伤害+"&amp;X517&amp;"点固定伤害,并将目标移动速度降低50%,持续6秒"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617</v>
      </c>
      <c r="E518" s="11">
        <v>2</v>
      </c>
      <c r="F518" s="18">
        <v>62022201</v>
      </c>
      <c r="G518" s="18">
        <f t="shared" si="67"/>
        <v>62022204</v>
      </c>
      <c r="H518" s="13">
        <v>0</v>
      </c>
      <c r="I518" s="11">
        <f t="shared" si="66"/>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151</v>
      </c>
      <c r="AU518" s="18" t="s">
        <v>548</v>
      </c>
      <c r="AV518" s="18">
        <v>10002001</v>
      </c>
      <c r="AW518" s="18">
        <v>21102020</v>
      </c>
      <c r="AX518" s="19" t="s">
        <v>225</v>
      </c>
      <c r="AY518" s="19" t="s">
        <v>255</v>
      </c>
      <c r="AZ518" s="13">
        <v>0</v>
      </c>
      <c r="BA518" s="13">
        <v>0</v>
      </c>
      <c r="BB518" s="62" t="str">
        <f t="shared" si="68"/>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617</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151</v>
      </c>
      <c r="AU519" s="18" t="s">
        <v>548</v>
      </c>
      <c r="AV519" s="18">
        <v>10002001</v>
      </c>
      <c r="AW519" s="18">
        <v>21102020</v>
      </c>
      <c r="AX519" s="19" t="s">
        <v>225</v>
      </c>
      <c r="AY519" s="19" t="s">
        <v>255</v>
      </c>
      <c r="AZ519" s="13">
        <v>0</v>
      </c>
      <c r="BA519" s="13">
        <v>0</v>
      </c>
      <c r="BB519" s="62" t="str">
        <f t="shared" si="68"/>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617</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151</v>
      </c>
      <c r="AU520" s="18" t="s">
        <v>548</v>
      </c>
      <c r="AV520" s="18">
        <v>10002001</v>
      </c>
      <c r="AW520" s="18">
        <v>21102020</v>
      </c>
      <c r="AX520" s="19" t="s">
        <v>225</v>
      </c>
      <c r="AY520" s="19" t="s">
        <v>255</v>
      </c>
      <c r="AZ520" s="13">
        <v>0</v>
      </c>
      <c r="BA520" s="13">
        <v>0</v>
      </c>
      <c r="BB520" s="62" t="str">
        <f t="shared" si="68"/>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617</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151</v>
      </c>
      <c r="AU521" s="18" t="s">
        <v>548</v>
      </c>
      <c r="AV521" s="18">
        <v>10002001</v>
      </c>
      <c r="AW521" s="18">
        <v>21102020</v>
      </c>
      <c r="AX521" s="19" t="s">
        <v>225</v>
      </c>
      <c r="AY521" s="19" t="s">
        <v>255</v>
      </c>
      <c r="AZ521" s="13">
        <v>0</v>
      </c>
      <c r="BA521" s="13">
        <v>0</v>
      </c>
      <c r="BB521" s="62" t="str">
        <f t="shared" si="68"/>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618</v>
      </c>
      <c r="E522" s="11">
        <v>0</v>
      </c>
      <c r="F522" s="18">
        <v>62022301</v>
      </c>
      <c r="G522" s="18">
        <v>62022302</v>
      </c>
      <c r="H522" s="6">
        <v>0</v>
      </c>
      <c r="I522" s="11">
        <f t="shared" ref="I522:I524" si="69">I516+5</f>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192</v>
      </c>
      <c r="AU522" s="6" t="s">
        <v>619</v>
      </c>
      <c r="AV522" s="6" t="s">
        <v>150</v>
      </c>
      <c r="AW522" s="6">
        <v>0</v>
      </c>
      <c r="AX522" s="7" t="s">
        <v>152</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618</v>
      </c>
      <c r="E523" s="11">
        <v>1</v>
      </c>
      <c r="F523" s="18">
        <v>62022301</v>
      </c>
      <c r="G523" s="18">
        <v>62022303</v>
      </c>
      <c r="H523" s="6">
        <v>0</v>
      </c>
      <c r="I523" s="11">
        <f t="shared" si="69"/>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192</v>
      </c>
      <c r="AU523" s="6" t="s">
        <v>619</v>
      </c>
      <c r="AV523" s="6" t="s">
        <v>150</v>
      </c>
      <c r="AW523" s="6">
        <v>0</v>
      </c>
      <c r="AX523" s="7" t="s">
        <v>152</v>
      </c>
      <c r="AY523" s="6">
        <v>0</v>
      </c>
      <c r="AZ523" s="13">
        <v>0</v>
      </c>
      <c r="BA523" s="13">
        <v>0</v>
      </c>
      <c r="BB523" s="62" t="str">
        <f t="shared" ref="BB523:BB527" si="70">"给目标释放一个持续6秒的灼烧效果,此效果每2秒会自动释放一个范围伤害,对敌方目标造成"&amp;W529*100&amp;"%攻击伤害+"&amp;X529&amp;"点固定伤害"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618</v>
      </c>
      <c r="E524" s="11">
        <v>2</v>
      </c>
      <c r="F524" s="18">
        <v>62022301</v>
      </c>
      <c r="G524" s="18">
        <v>62022304</v>
      </c>
      <c r="H524" s="6">
        <v>0</v>
      </c>
      <c r="I524" s="11">
        <f t="shared" si="69"/>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192</v>
      </c>
      <c r="AU524" s="6" t="s">
        <v>619</v>
      </c>
      <c r="AV524" s="6" t="s">
        <v>150</v>
      </c>
      <c r="AW524" s="6">
        <v>0</v>
      </c>
      <c r="AX524" s="7" t="s">
        <v>152</v>
      </c>
      <c r="AY524" s="6">
        <v>0</v>
      </c>
      <c r="AZ524" s="13">
        <v>0</v>
      </c>
      <c r="BA524" s="13">
        <v>0</v>
      </c>
      <c r="BB524" s="62" t="str">
        <f t="shared" si="70"/>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618</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192</v>
      </c>
      <c r="AU525" s="6" t="s">
        <v>619</v>
      </c>
      <c r="AV525" s="6" t="s">
        <v>150</v>
      </c>
      <c r="AW525" s="6">
        <v>0</v>
      </c>
      <c r="AX525" s="7" t="s">
        <v>152</v>
      </c>
      <c r="AY525" s="6">
        <v>0</v>
      </c>
      <c r="AZ525" s="13">
        <v>0</v>
      </c>
      <c r="BA525" s="13">
        <v>0</v>
      </c>
      <c r="BB525" s="62" t="str">
        <f t="shared" si="70"/>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618</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192</v>
      </c>
      <c r="AU526" s="6" t="s">
        <v>619</v>
      </c>
      <c r="AV526" s="6" t="s">
        <v>150</v>
      </c>
      <c r="AW526" s="6">
        <v>0</v>
      </c>
      <c r="AX526" s="7" t="s">
        <v>152</v>
      </c>
      <c r="AY526" s="6">
        <v>0</v>
      </c>
      <c r="AZ526" s="13">
        <v>0</v>
      </c>
      <c r="BA526" s="13">
        <v>0</v>
      </c>
      <c r="BB526" s="62" t="str">
        <f t="shared" si="70"/>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618</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192</v>
      </c>
      <c r="AU527" s="6" t="s">
        <v>619</v>
      </c>
      <c r="AV527" s="6" t="s">
        <v>150</v>
      </c>
      <c r="AW527" s="6">
        <v>0</v>
      </c>
      <c r="AX527" s="7" t="s">
        <v>152</v>
      </c>
      <c r="AY527" s="6">
        <v>0</v>
      </c>
      <c r="AZ527" s="13">
        <v>0</v>
      </c>
      <c r="BA527" s="13">
        <v>0</v>
      </c>
      <c r="BB527" s="62" t="str">
        <f t="shared" si="70"/>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620</v>
      </c>
      <c r="E528" s="11">
        <v>0</v>
      </c>
      <c r="F528" s="18">
        <v>62022401</v>
      </c>
      <c r="G528" s="18">
        <f>C529</f>
        <v>62022312</v>
      </c>
      <c r="H528" s="13">
        <v>0</v>
      </c>
      <c r="I528" s="11">
        <f t="shared" ref="I528:I530" si="71">I522+5</f>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151</v>
      </c>
      <c r="AU528" s="18" t="s">
        <v>621</v>
      </c>
      <c r="AV528" s="18">
        <v>10003002</v>
      </c>
      <c r="AW528" s="18">
        <v>21102031</v>
      </c>
      <c r="AX528" s="19" t="s">
        <v>152</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620</v>
      </c>
      <c r="E529" s="11">
        <v>1</v>
      </c>
      <c r="F529" s="18">
        <v>62022401</v>
      </c>
      <c r="G529" s="18">
        <f t="shared" ref="G529:G530" si="72">C530</f>
        <v>62022313</v>
      </c>
      <c r="H529" s="13">
        <v>0</v>
      </c>
      <c r="I529" s="11">
        <f t="shared" si="7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151</v>
      </c>
      <c r="AU529" s="18" t="s">
        <v>621</v>
      </c>
      <c r="AV529" s="18">
        <v>10003002</v>
      </c>
      <c r="AW529" s="18">
        <v>21102031</v>
      </c>
      <c r="AX529" s="19" t="s">
        <v>152</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620</v>
      </c>
      <c r="E530" s="11">
        <v>2</v>
      </c>
      <c r="F530" s="18">
        <v>62022401</v>
      </c>
      <c r="G530" s="18">
        <f t="shared" si="72"/>
        <v>62022314</v>
      </c>
      <c r="H530" s="13">
        <v>0</v>
      </c>
      <c r="I530" s="11">
        <f t="shared" si="7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151</v>
      </c>
      <c r="AU530" s="18" t="s">
        <v>621</v>
      </c>
      <c r="AV530" s="18">
        <v>10003002</v>
      </c>
      <c r="AW530" s="18">
        <v>21102031</v>
      </c>
      <c r="AX530" s="19" t="s">
        <v>152</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620</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151</v>
      </c>
      <c r="AU531" s="18" t="s">
        <v>621</v>
      </c>
      <c r="AV531" s="18">
        <v>10003002</v>
      </c>
      <c r="AW531" s="18">
        <v>21102031</v>
      </c>
      <c r="AX531" s="19" t="s">
        <v>152</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620</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151</v>
      </c>
      <c r="AU532" s="18" t="s">
        <v>621</v>
      </c>
      <c r="AV532" s="18">
        <v>10003002</v>
      </c>
      <c r="AW532" s="18">
        <v>21102031</v>
      </c>
      <c r="AX532" s="19" t="s">
        <v>152</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622</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151</v>
      </c>
      <c r="AU533" s="18" t="s">
        <v>621</v>
      </c>
      <c r="AV533" s="18">
        <v>10003002</v>
      </c>
      <c r="AW533" s="18">
        <v>21102031</v>
      </c>
      <c r="AX533" s="19" t="s">
        <v>152</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622</v>
      </c>
      <c r="E534" s="11">
        <v>1</v>
      </c>
      <c r="F534" s="18">
        <v>62022401</v>
      </c>
      <c r="G534" s="18">
        <f t="shared" ref="G534:G535" si="7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151</v>
      </c>
      <c r="AU534" s="18" t="s">
        <v>621</v>
      </c>
      <c r="AV534" s="18">
        <v>10003002</v>
      </c>
      <c r="AW534" s="18">
        <v>21102040</v>
      </c>
      <c r="AX534" s="19" t="s">
        <v>152</v>
      </c>
      <c r="AY534" s="19">
        <v>0</v>
      </c>
      <c r="AZ534" s="13">
        <v>0</v>
      </c>
      <c r="BA534" s="13">
        <v>0</v>
      </c>
      <c r="BB534" s="62" t="str">
        <f t="shared" ref="BB534:BB538" si="7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622</v>
      </c>
      <c r="E535" s="11">
        <v>2</v>
      </c>
      <c r="F535" s="18">
        <v>62022401</v>
      </c>
      <c r="G535" s="18">
        <f t="shared" si="7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151</v>
      </c>
      <c r="AU535" s="18" t="s">
        <v>621</v>
      </c>
      <c r="AV535" s="18">
        <v>10003002</v>
      </c>
      <c r="AW535" s="18">
        <v>21102040</v>
      </c>
      <c r="AX535" s="19" t="s">
        <v>152</v>
      </c>
      <c r="AY535" s="19">
        <v>0</v>
      </c>
      <c r="AZ535" s="13">
        <v>0</v>
      </c>
      <c r="BA535" s="13">
        <v>0</v>
      </c>
      <c r="BB535" s="62" t="str">
        <f t="shared" si="7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622</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151</v>
      </c>
      <c r="AU536" s="18" t="s">
        <v>621</v>
      </c>
      <c r="AV536" s="18">
        <v>10003002</v>
      </c>
      <c r="AW536" s="18">
        <v>21102040</v>
      </c>
      <c r="AX536" s="19" t="s">
        <v>152</v>
      </c>
      <c r="AY536" s="19">
        <v>0</v>
      </c>
      <c r="AZ536" s="13">
        <v>0</v>
      </c>
      <c r="BA536" s="13">
        <v>0</v>
      </c>
      <c r="BB536" s="62" t="str">
        <f t="shared" si="7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622</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151</v>
      </c>
      <c r="AU537" s="18" t="s">
        <v>621</v>
      </c>
      <c r="AV537" s="18">
        <v>10003002</v>
      </c>
      <c r="AW537" s="18">
        <v>21102040</v>
      </c>
      <c r="AX537" s="19" t="s">
        <v>152</v>
      </c>
      <c r="AY537" s="19">
        <v>0</v>
      </c>
      <c r="AZ537" s="13">
        <v>0</v>
      </c>
      <c r="BA537" s="13">
        <v>0</v>
      </c>
      <c r="BB537" s="62" t="str">
        <f t="shared" si="7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622</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151</v>
      </c>
      <c r="AU538" s="18" t="s">
        <v>621</v>
      </c>
      <c r="AV538" s="18">
        <v>10003002</v>
      </c>
      <c r="AW538" s="18">
        <v>21102040</v>
      </c>
      <c r="AX538" s="19" t="s">
        <v>152</v>
      </c>
      <c r="AY538" s="19">
        <v>0</v>
      </c>
      <c r="AZ538" s="13">
        <v>0</v>
      </c>
      <c r="BA538" s="13">
        <v>0</v>
      </c>
      <c r="BB538" s="62" t="str">
        <f t="shared" si="7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623</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151</v>
      </c>
      <c r="AU539" s="25" t="s">
        <v>624</v>
      </c>
      <c r="AV539" s="25">
        <v>0</v>
      </c>
      <c r="AW539" s="25">
        <v>21103010</v>
      </c>
      <c r="AX539" s="42" t="s">
        <v>152</v>
      </c>
      <c r="AY539" s="42" t="s">
        <v>150</v>
      </c>
      <c r="AZ539" s="25">
        <v>0</v>
      </c>
      <c r="BA539" s="25">
        <v>0</v>
      </c>
      <c r="BB539" s="71" t="s">
        <v>625</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623</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151</v>
      </c>
      <c r="AU540" s="25" t="s">
        <v>624</v>
      </c>
      <c r="AV540" s="25">
        <v>0</v>
      </c>
      <c r="AW540" s="25">
        <v>21103010</v>
      </c>
      <c r="AX540" s="42" t="s">
        <v>152</v>
      </c>
      <c r="AY540" s="42" t="s">
        <v>150</v>
      </c>
      <c r="AZ540" s="25">
        <v>0</v>
      </c>
      <c r="BA540" s="25">
        <v>0</v>
      </c>
      <c r="BB540" s="71" t="s">
        <v>625</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623</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151</v>
      </c>
      <c r="AU541" s="25" t="s">
        <v>624</v>
      </c>
      <c r="AV541" s="25">
        <v>0</v>
      </c>
      <c r="AW541" s="25">
        <v>21103010</v>
      </c>
      <c r="AX541" s="42" t="s">
        <v>152</v>
      </c>
      <c r="AY541" s="42" t="s">
        <v>150</v>
      </c>
      <c r="AZ541" s="25">
        <v>0</v>
      </c>
      <c r="BA541" s="25">
        <v>0</v>
      </c>
      <c r="BB541" s="71" t="s">
        <v>626</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623</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151</v>
      </c>
      <c r="AU542" s="25" t="s">
        <v>624</v>
      </c>
      <c r="AV542" s="25">
        <v>0</v>
      </c>
      <c r="AW542" s="25">
        <v>21103010</v>
      </c>
      <c r="AX542" s="42" t="s">
        <v>152</v>
      </c>
      <c r="AY542" s="42" t="s">
        <v>150</v>
      </c>
      <c r="AZ542" s="25">
        <v>0</v>
      </c>
      <c r="BA542" s="25">
        <v>0</v>
      </c>
      <c r="BB542" s="71" t="s">
        <v>627</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623</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151</v>
      </c>
      <c r="AU543" s="25" t="s">
        <v>624</v>
      </c>
      <c r="AV543" s="25">
        <v>0</v>
      </c>
      <c r="AW543" s="25">
        <v>21103010</v>
      </c>
      <c r="AX543" s="42" t="s">
        <v>152</v>
      </c>
      <c r="AY543" s="42" t="s">
        <v>150</v>
      </c>
      <c r="AZ543" s="25">
        <v>0</v>
      </c>
      <c r="BA543" s="25">
        <v>0</v>
      </c>
      <c r="BB543" s="71" t="s">
        <v>628</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623</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151</v>
      </c>
      <c r="AU544" s="25" t="s">
        <v>624</v>
      </c>
      <c r="AV544" s="25">
        <v>0</v>
      </c>
      <c r="AW544" s="25">
        <v>21103010</v>
      </c>
      <c r="AX544" s="42" t="s">
        <v>152</v>
      </c>
      <c r="AY544" s="42" t="s">
        <v>150</v>
      </c>
      <c r="AZ544" s="25">
        <v>0</v>
      </c>
      <c r="BA544" s="25">
        <v>0</v>
      </c>
      <c r="BB544" s="71" t="s">
        <v>629</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238</v>
      </c>
      <c r="E545" s="11">
        <v>0</v>
      </c>
      <c r="F545" s="18">
        <v>62021101</v>
      </c>
      <c r="G545" s="18">
        <f>C546</f>
        <v>62023102</v>
      </c>
      <c r="H545" s="13">
        <v>0</v>
      </c>
      <c r="I545" s="11">
        <v>20</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150</v>
      </c>
      <c r="AT545" s="19" t="s">
        <v>151</v>
      </c>
      <c r="AU545" s="18" t="s">
        <v>242</v>
      </c>
      <c r="AV545" s="18">
        <v>0</v>
      </c>
      <c r="AW545" s="18">
        <v>0</v>
      </c>
      <c r="AX545" s="19" t="s">
        <v>152</v>
      </c>
      <c r="AY545" s="19" t="s">
        <v>150</v>
      </c>
      <c r="AZ545" s="13">
        <v>0</v>
      </c>
      <c r="BA545" s="13">
        <v>0</v>
      </c>
      <c r="BB545" s="54" t="s">
        <v>1588</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238</v>
      </c>
      <c r="E546" s="11">
        <v>1</v>
      </c>
      <c r="F546" s="18">
        <v>62021101</v>
      </c>
      <c r="G546" s="18">
        <f t="shared" ref="G546:G547" si="7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150</v>
      </c>
      <c r="AT546" s="19" t="s">
        <v>151</v>
      </c>
      <c r="AU546" s="18" t="s">
        <v>242</v>
      </c>
      <c r="AV546" s="18">
        <v>0</v>
      </c>
      <c r="AW546" s="18">
        <v>0</v>
      </c>
      <c r="AX546" s="19" t="s">
        <v>152</v>
      </c>
      <c r="AY546" s="19" t="s">
        <v>150</v>
      </c>
      <c r="AZ546" s="13">
        <v>0</v>
      </c>
      <c r="BA546" s="13">
        <v>0</v>
      </c>
      <c r="BB546" s="54" t="s">
        <v>1588</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238</v>
      </c>
      <c r="E547" s="11">
        <v>2</v>
      </c>
      <c r="F547" s="18">
        <v>62021101</v>
      </c>
      <c r="G547" s="18">
        <f t="shared" si="7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150</v>
      </c>
      <c r="AT547" s="19" t="s">
        <v>151</v>
      </c>
      <c r="AU547" s="18" t="s">
        <v>242</v>
      </c>
      <c r="AV547" s="18">
        <v>0</v>
      </c>
      <c r="AW547" s="18">
        <v>0</v>
      </c>
      <c r="AX547" s="19" t="s">
        <v>152</v>
      </c>
      <c r="AY547" s="19" t="s">
        <v>150</v>
      </c>
      <c r="AZ547" s="13">
        <v>0</v>
      </c>
      <c r="BA547" s="13">
        <v>0</v>
      </c>
      <c r="BB547" s="54" t="s">
        <v>1589</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238</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150</v>
      </c>
      <c r="AT548" s="19" t="s">
        <v>151</v>
      </c>
      <c r="AU548" s="18" t="s">
        <v>242</v>
      </c>
      <c r="AV548" s="18">
        <v>0</v>
      </c>
      <c r="AW548" s="18">
        <v>0</v>
      </c>
      <c r="AX548" s="19" t="s">
        <v>152</v>
      </c>
      <c r="AY548" s="19" t="s">
        <v>150</v>
      </c>
      <c r="AZ548" s="13">
        <v>0</v>
      </c>
      <c r="BA548" s="13">
        <v>0</v>
      </c>
      <c r="BB548" s="54" t="s">
        <v>1590</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238</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150</v>
      </c>
      <c r="AT549" s="19" t="s">
        <v>151</v>
      </c>
      <c r="AU549" s="18" t="s">
        <v>242</v>
      </c>
      <c r="AV549" s="18">
        <v>0</v>
      </c>
      <c r="AW549" s="18">
        <v>0</v>
      </c>
      <c r="AX549" s="19" t="s">
        <v>152</v>
      </c>
      <c r="AY549" s="19" t="s">
        <v>150</v>
      </c>
      <c r="AZ549" s="13">
        <v>0</v>
      </c>
      <c r="BA549" s="13">
        <v>0</v>
      </c>
      <c r="BB549" s="54" t="s">
        <v>1591</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238</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150</v>
      </c>
      <c r="AT550" s="19" t="s">
        <v>151</v>
      </c>
      <c r="AU550" s="18" t="s">
        <v>242</v>
      </c>
      <c r="AV550" s="18">
        <v>0</v>
      </c>
      <c r="AW550" s="18">
        <v>0</v>
      </c>
      <c r="AX550" s="19" t="s">
        <v>152</v>
      </c>
      <c r="AY550" s="19" t="s">
        <v>150</v>
      </c>
      <c r="AZ550" s="13">
        <v>0</v>
      </c>
      <c r="BA550" s="13">
        <v>0</v>
      </c>
      <c r="BB550" s="54" t="s">
        <v>1592</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630</v>
      </c>
      <c r="E551" s="11">
        <v>0</v>
      </c>
      <c r="F551" s="18">
        <v>62023201</v>
      </c>
      <c r="G551" s="18">
        <v>62023202</v>
      </c>
      <c r="H551" s="13">
        <v>0</v>
      </c>
      <c r="I551" s="11">
        <f>I545+5</f>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151</v>
      </c>
      <c r="AU551" s="18" t="s">
        <v>631</v>
      </c>
      <c r="AV551" s="18">
        <v>10002001</v>
      </c>
      <c r="AW551" s="18">
        <v>21103020</v>
      </c>
      <c r="AX551" s="19" t="s">
        <v>225</v>
      </c>
      <c r="AY551" s="19" t="s">
        <v>255</v>
      </c>
      <c r="AZ551" s="13">
        <v>0</v>
      </c>
      <c r="BA551" s="13">
        <v>0</v>
      </c>
      <c r="BB551" s="54" t="str">
        <f t="shared" ref="BB551:BB556" si="7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630</v>
      </c>
      <c r="E552" s="11">
        <v>1</v>
      </c>
      <c r="F552" s="18">
        <v>62023201</v>
      </c>
      <c r="G552" s="18">
        <v>62023203</v>
      </c>
      <c r="H552" s="13">
        <v>0</v>
      </c>
      <c r="I552" s="11">
        <f t="shared" ref="I552:I553" si="77">I546+5</f>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151</v>
      </c>
      <c r="AU552" s="18" t="s">
        <v>631</v>
      </c>
      <c r="AV552" s="18">
        <v>10002001</v>
      </c>
      <c r="AW552" s="18">
        <v>21103020</v>
      </c>
      <c r="AX552" s="19" t="s">
        <v>225</v>
      </c>
      <c r="AY552" s="19" t="s">
        <v>255</v>
      </c>
      <c r="AZ552" s="13">
        <v>0</v>
      </c>
      <c r="BA552" s="13">
        <v>0</v>
      </c>
      <c r="BB552" s="54" t="str">
        <f t="shared" si="7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630</v>
      </c>
      <c r="E553" s="11">
        <v>2</v>
      </c>
      <c r="F553" s="18">
        <v>62023201</v>
      </c>
      <c r="G553" s="18">
        <v>62023204</v>
      </c>
      <c r="H553" s="13">
        <v>0</v>
      </c>
      <c r="I553" s="11">
        <f t="shared" si="77"/>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151</v>
      </c>
      <c r="AU553" s="18" t="s">
        <v>631</v>
      </c>
      <c r="AV553" s="18">
        <v>10002001</v>
      </c>
      <c r="AW553" s="18">
        <v>21103020</v>
      </c>
      <c r="AX553" s="19" t="s">
        <v>225</v>
      </c>
      <c r="AY553" s="19" t="s">
        <v>255</v>
      </c>
      <c r="AZ553" s="13">
        <v>0</v>
      </c>
      <c r="BA553" s="13">
        <v>0</v>
      </c>
      <c r="BB553" s="54" t="str">
        <f t="shared" si="7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630</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151</v>
      </c>
      <c r="AU554" s="18" t="s">
        <v>631</v>
      </c>
      <c r="AV554" s="18">
        <v>10002001</v>
      </c>
      <c r="AW554" s="18">
        <v>21103020</v>
      </c>
      <c r="AX554" s="19" t="s">
        <v>225</v>
      </c>
      <c r="AY554" s="19" t="s">
        <v>255</v>
      </c>
      <c r="AZ554" s="13">
        <v>0</v>
      </c>
      <c r="BA554" s="13">
        <v>0</v>
      </c>
      <c r="BB554" s="54" t="str">
        <f t="shared" si="7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630</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151</v>
      </c>
      <c r="AU555" s="18" t="s">
        <v>631</v>
      </c>
      <c r="AV555" s="18">
        <v>10002001</v>
      </c>
      <c r="AW555" s="18">
        <v>21103020</v>
      </c>
      <c r="AX555" s="19" t="s">
        <v>225</v>
      </c>
      <c r="AY555" s="19" t="s">
        <v>255</v>
      </c>
      <c r="AZ555" s="13">
        <v>0</v>
      </c>
      <c r="BA555" s="13">
        <v>0</v>
      </c>
      <c r="BB555" s="54" t="str">
        <f t="shared" si="7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630</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151</v>
      </c>
      <c r="AU556" s="18" t="s">
        <v>631</v>
      </c>
      <c r="AV556" s="18">
        <v>10002001</v>
      </c>
      <c r="AW556" s="18">
        <v>21103020</v>
      </c>
      <c r="AX556" s="19" t="s">
        <v>225</v>
      </c>
      <c r="AY556" s="19" t="s">
        <v>255</v>
      </c>
      <c r="AZ556" s="13">
        <v>0</v>
      </c>
      <c r="BA556" s="13">
        <v>0</v>
      </c>
      <c r="BB556" s="54" t="str">
        <f t="shared" si="7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632</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151</v>
      </c>
      <c r="AU557" s="18" t="s">
        <v>633</v>
      </c>
      <c r="AV557" s="18">
        <v>10003002</v>
      </c>
      <c r="AW557" s="18">
        <v>21103030</v>
      </c>
      <c r="AX557" s="19" t="s">
        <v>152</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632</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151</v>
      </c>
      <c r="AU558" s="18" t="s">
        <v>633</v>
      </c>
      <c r="AV558" s="18">
        <v>10003002</v>
      </c>
      <c r="AW558" s="18">
        <v>21103030</v>
      </c>
      <c r="AX558" s="19" t="s">
        <v>152</v>
      </c>
      <c r="AY558" s="19">
        <v>0</v>
      </c>
      <c r="AZ558" s="13">
        <v>0</v>
      </c>
      <c r="BA558" s="13">
        <v>0</v>
      </c>
      <c r="BB558" s="62" t="str">
        <f t="shared" ref="BB558:BB562" si="78">"立即对目标范围内的怪物造成"&amp;W558*100&amp;"%攻击伤害+"&amp;X558&amp;"点固定伤害,并使目标受到伤害额外增加50%,持续6秒"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632</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151</v>
      </c>
      <c r="AU559" s="18" t="s">
        <v>633</v>
      </c>
      <c r="AV559" s="18">
        <v>10003002</v>
      </c>
      <c r="AW559" s="18">
        <v>21103030</v>
      </c>
      <c r="AX559" s="19" t="s">
        <v>152</v>
      </c>
      <c r="AY559" s="19">
        <v>0</v>
      </c>
      <c r="AZ559" s="13">
        <v>0</v>
      </c>
      <c r="BA559" s="13">
        <v>0</v>
      </c>
      <c r="BB559" s="62" t="str">
        <f t="shared" si="78"/>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632</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151</v>
      </c>
      <c r="AU560" s="18" t="s">
        <v>633</v>
      </c>
      <c r="AV560" s="18">
        <v>10003002</v>
      </c>
      <c r="AW560" s="18">
        <v>21103030</v>
      </c>
      <c r="AX560" s="19" t="s">
        <v>152</v>
      </c>
      <c r="AY560" s="19">
        <v>0</v>
      </c>
      <c r="AZ560" s="13">
        <v>0</v>
      </c>
      <c r="BA560" s="13">
        <v>0</v>
      </c>
      <c r="BB560" s="62" t="str">
        <f t="shared" si="78"/>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632</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151</v>
      </c>
      <c r="AU561" s="18" t="s">
        <v>633</v>
      </c>
      <c r="AV561" s="18">
        <v>10003002</v>
      </c>
      <c r="AW561" s="18">
        <v>21103030</v>
      </c>
      <c r="AX561" s="19" t="s">
        <v>152</v>
      </c>
      <c r="AY561" s="19">
        <v>0</v>
      </c>
      <c r="AZ561" s="13">
        <v>0</v>
      </c>
      <c r="BA561" s="13">
        <v>0</v>
      </c>
      <c r="BB561" s="62" t="str">
        <f t="shared" si="78"/>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632</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3000</v>
      </c>
      <c r="AP562" s="18">
        <v>0</v>
      </c>
      <c r="AQ562" s="18">
        <v>0</v>
      </c>
      <c r="AR562" s="6">
        <v>0</v>
      </c>
      <c r="AS562" s="6">
        <v>92033001</v>
      </c>
      <c r="AT562" s="19" t="s">
        <v>151</v>
      </c>
      <c r="AU562" s="18" t="s">
        <v>633</v>
      </c>
      <c r="AV562" s="18">
        <v>10003002</v>
      </c>
      <c r="AW562" s="18">
        <v>21103030</v>
      </c>
      <c r="AX562" s="19" t="s">
        <v>152</v>
      </c>
      <c r="AY562" s="19">
        <v>0</v>
      </c>
      <c r="AZ562" s="13">
        <v>0</v>
      </c>
      <c r="BA562" s="13">
        <v>0</v>
      </c>
      <c r="BB562" s="62" t="str">
        <f t="shared" si="78"/>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217</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634</v>
      </c>
      <c r="AT563" s="7" t="s">
        <v>192</v>
      </c>
      <c r="AU563" s="6" t="s">
        <v>635</v>
      </c>
      <c r="AV563" s="6" t="s">
        <v>150</v>
      </c>
      <c r="AW563" s="6">
        <v>21103040</v>
      </c>
      <c r="AX563" s="7" t="s">
        <v>152</v>
      </c>
      <c r="AY563" s="6">
        <v>0</v>
      </c>
      <c r="AZ563" s="6">
        <v>0</v>
      </c>
      <c r="BA563" s="6">
        <v>0</v>
      </c>
      <c r="BB563" s="33" t="s">
        <v>1594</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217</v>
      </c>
      <c r="E564" s="11">
        <v>1</v>
      </c>
      <c r="F564" s="6">
        <v>62023401</v>
      </c>
      <c r="G564" s="18">
        <f t="shared" ref="G564:G565" si="79">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1593</v>
      </c>
      <c r="AT564" s="7" t="s">
        <v>192</v>
      </c>
      <c r="AU564" s="6" t="s">
        <v>635</v>
      </c>
      <c r="AV564" s="6" t="s">
        <v>150</v>
      </c>
      <c r="AW564" s="6">
        <v>21103040</v>
      </c>
      <c r="AX564" s="7" t="s">
        <v>152</v>
      </c>
      <c r="AY564" s="6">
        <v>0</v>
      </c>
      <c r="AZ564" s="6">
        <v>0</v>
      </c>
      <c r="BA564" s="6">
        <v>0</v>
      </c>
      <c r="BB564" s="33" t="s">
        <v>636</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217</v>
      </c>
      <c r="E565" s="11">
        <v>2</v>
      </c>
      <c r="F565" s="6">
        <v>62023401</v>
      </c>
      <c r="G565" s="18">
        <f t="shared" si="79"/>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637</v>
      </c>
      <c r="AT565" s="7" t="s">
        <v>192</v>
      </c>
      <c r="AU565" s="6" t="s">
        <v>635</v>
      </c>
      <c r="AV565" s="6" t="s">
        <v>150</v>
      </c>
      <c r="AW565" s="6">
        <v>21103040</v>
      </c>
      <c r="AX565" s="7" t="s">
        <v>152</v>
      </c>
      <c r="AY565" s="6">
        <v>0</v>
      </c>
      <c r="AZ565" s="6">
        <v>0</v>
      </c>
      <c r="BA565" s="6">
        <v>0</v>
      </c>
      <c r="BB565" s="33" t="s">
        <v>1595</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217</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638</v>
      </c>
      <c r="AT566" s="7" t="s">
        <v>192</v>
      </c>
      <c r="AU566" s="6" t="s">
        <v>635</v>
      </c>
      <c r="AV566" s="6" t="s">
        <v>150</v>
      </c>
      <c r="AW566" s="6">
        <v>21103040</v>
      </c>
      <c r="AX566" s="7" t="s">
        <v>152</v>
      </c>
      <c r="AY566" s="6">
        <v>0</v>
      </c>
      <c r="AZ566" s="6">
        <v>0</v>
      </c>
      <c r="BA566" s="6">
        <v>0</v>
      </c>
      <c r="BB566" s="33" t="s">
        <v>1596</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217</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639</v>
      </c>
      <c r="AT567" s="7" t="s">
        <v>192</v>
      </c>
      <c r="AU567" s="6" t="s">
        <v>635</v>
      </c>
      <c r="AV567" s="6" t="s">
        <v>150</v>
      </c>
      <c r="AW567" s="6">
        <v>21103040</v>
      </c>
      <c r="AX567" s="7" t="s">
        <v>152</v>
      </c>
      <c r="AY567" s="6">
        <v>0</v>
      </c>
      <c r="AZ567" s="6">
        <v>0</v>
      </c>
      <c r="BA567" s="6">
        <v>0</v>
      </c>
      <c r="BB567" s="33" t="s">
        <v>1597</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217</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6">
        <v>3000</v>
      </c>
      <c r="AP568" s="6">
        <v>0.1</v>
      </c>
      <c r="AQ568" s="6">
        <v>0</v>
      </c>
      <c r="AR568" s="6">
        <v>0</v>
      </c>
      <c r="AS568" s="106" t="s">
        <v>640</v>
      </c>
      <c r="AT568" s="7" t="s">
        <v>192</v>
      </c>
      <c r="AU568" s="6" t="s">
        <v>635</v>
      </c>
      <c r="AV568" s="6" t="s">
        <v>150</v>
      </c>
      <c r="AW568" s="6">
        <v>21103040</v>
      </c>
      <c r="AX568" s="7" t="s">
        <v>152</v>
      </c>
      <c r="AY568" s="6">
        <v>0</v>
      </c>
      <c r="AZ568" s="6">
        <v>0</v>
      </c>
      <c r="BA568" s="6">
        <v>0</v>
      </c>
      <c r="BB568" s="33" t="s">
        <v>1598</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260</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150</v>
      </c>
      <c r="AT569" s="7" t="s">
        <v>151</v>
      </c>
      <c r="AU569" s="6" t="s">
        <v>624</v>
      </c>
      <c r="AV569" s="6">
        <v>0</v>
      </c>
      <c r="AW569" s="6">
        <v>40000003</v>
      </c>
      <c r="AX569" s="7" t="s">
        <v>152</v>
      </c>
      <c r="AY569" s="7" t="s">
        <v>150</v>
      </c>
      <c r="AZ569" s="6">
        <v>0</v>
      </c>
      <c r="BA569" s="6">
        <v>0</v>
      </c>
      <c r="BB569" s="33" t="s">
        <v>641</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642</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192</v>
      </c>
      <c r="AU570" s="6" t="s">
        <v>588</v>
      </c>
      <c r="AV570" s="6" t="s">
        <v>150</v>
      </c>
      <c r="AW570" s="6" t="s">
        <v>643</v>
      </c>
      <c r="AX570" s="7" t="s">
        <v>152</v>
      </c>
      <c r="AY570" s="6">
        <v>0</v>
      </c>
      <c r="AZ570" s="6">
        <v>0</v>
      </c>
      <c r="BA570" s="6">
        <v>0</v>
      </c>
      <c r="BB570" s="33" t="s">
        <v>644</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379</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159</v>
      </c>
      <c r="AG571" s="66">
        <v>2</v>
      </c>
      <c r="AH571" s="66">
        <v>2</v>
      </c>
      <c r="AI571" s="6">
        <v>0</v>
      </c>
      <c r="AJ571" s="66">
        <v>1.5</v>
      </c>
      <c r="AK571" s="66">
        <v>0</v>
      </c>
      <c r="AL571" s="66">
        <v>0</v>
      </c>
      <c r="AM571" s="66">
        <v>0</v>
      </c>
      <c r="AN571" s="66">
        <v>1</v>
      </c>
      <c r="AO571" s="66">
        <v>3000</v>
      </c>
      <c r="AP571" s="66">
        <v>0.5</v>
      </c>
      <c r="AQ571" s="66">
        <v>0</v>
      </c>
      <c r="AR571" s="66">
        <v>0</v>
      </c>
      <c r="AS571" s="66" t="s">
        <v>150</v>
      </c>
      <c r="AT571" s="67" t="s">
        <v>209</v>
      </c>
      <c r="AU571" s="66" t="s">
        <v>380</v>
      </c>
      <c r="AV571" s="66">
        <v>10000007</v>
      </c>
      <c r="AW571" s="66">
        <v>21000110</v>
      </c>
      <c r="AX571" s="67" t="s">
        <v>152</v>
      </c>
      <c r="AY571" s="66">
        <v>0</v>
      </c>
      <c r="AZ571" s="66">
        <v>0</v>
      </c>
      <c r="BA571" s="66">
        <v>0</v>
      </c>
      <c r="BB571" s="72" t="s">
        <v>645</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646</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150</v>
      </c>
      <c r="AT572" s="7" t="s">
        <v>151</v>
      </c>
      <c r="AU572" s="6" t="s">
        <v>647</v>
      </c>
      <c r="AV572" s="6">
        <v>0</v>
      </c>
      <c r="AW572" s="6">
        <v>0</v>
      </c>
      <c r="AX572" s="7" t="s">
        <v>152</v>
      </c>
      <c r="AY572" s="7" t="s">
        <v>150</v>
      </c>
      <c r="AZ572" s="6">
        <v>0</v>
      </c>
      <c r="BA572" s="6">
        <v>0</v>
      </c>
      <c r="BB572" s="33" t="s">
        <v>648</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649</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150</v>
      </c>
      <c r="AT573" s="67" t="s">
        <v>151</v>
      </c>
      <c r="AU573" s="66" t="s">
        <v>242</v>
      </c>
      <c r="AV573" s="66">
        <v>0</v>
      </c>
      <c r="AW573" s="66">
        <v>21010010</v>
      </c>
      <c r="AX573" s="67" t="s">
        <v>152</v>
      </c>
      <c r="AY573" s="67" t="s">
        <v>150</v>
      </c>
      <c r="AZ573" s="66">
        <v>0</v>
      </c>
      <c r="BA573" s="66">
        <v>0</v>
      </c>
      <c r="BB573" s="72" t="s">
        <v>650</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651</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150</v>
      </c>
      <c r="AT574" s="7" t="s">
        <v>192</v>
      </c>
      <c r="AU574" s="6" t="s">
        <v>588</v>
      </c>
      <c r="AV574" s="6" t="s">
        <v>150</v>
      </c>
      <c r="AW574" s="6" t="s">
        <v>643</v>
      </c>
      <c r="AX574" s="7" t="s">
        <v>152</v>
      </c>
      <c r="AY574" s="6">
        <v>0</v>
      </c>
      <c r="AZ574" s="6" t="s">
        <v>652</v>
      </c>
      <c r="BA574" s="6">
        <v>0</v>
      </c>
      <c r="BB574" s="33" t="s">
        <v>653</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260</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150</v>
      </c>
      <c r="AT575" s="69" t="s">
        <v>151</v>
      </c>
      <c r="AU575" s="68" t="s">
        <v>624</v>
      </c>
      <c r="AV575" s="68">
        <v>0</v>
      </c>
      <c r="AW575" s="68">
        <v>40000003</v>
      </c>
      <c r="AX575" s="69" t="s">
        <v>152</v>
      </c>
      <c r="AY575" s="68" t="s">
        <v>150</v>
      </c>
      <c r="AZ575" s="68">
        <v>0</v>
      </c>
      <c r="BA575" s="68">
        <v>0</v>
      </c>
      <c r="BB575" s="73" t="s">
        <v>654</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655</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656</v>
      </c>
      <c r="AS576" s="66" t="s">
        <v>150</v>
      </c>
      <c r="AT576" s="67" t="s">
        <v>151</v>
      </c>
      <c r="AU576" s="66" t="s">
        <v>624</v>
      </c>
      <c r="AV576" s="66">
        <v>0</v>
      </c>
      <c r="AW576" s="74">
        <v>21030020</v>
      </c>
      <c r="AX576" s="67" t="s">
        <v>152</v>
      </c>
      <c r="AY576" s="67" t="s">
        <v>150</v>
      </c>
      <c r="AZ576" s="66">
        <v>0</v>
      </c>
      <c r="BA576" s="66">
        <v>0</v>
      </c>
      <c r="BB576" s="72" t="s">
        <v>657</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658</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659</v>
      </c>
      <c r="AS577" s="6" t="s">
        <v>150</v>
      </c>
      <c r="AT577" s="7" t="s">
        <v>151</v>
      </c>
      <c r="AU577" s="6" t="s">
        <v>242</v>
      </c>
      <c r="AV577" s="6">
        <v>0</v>
      </c>
      <c r="AW577" s="6">
        <v>22000040</v>
      </c>
      <c r="AX577" s="7" t="s">
        <v>152</v>
      </c>
      <c r="AY577" s="7" t="s">
        <v>150</v>
      </c>
      <c r="AZ577" s="6">
        <v>0</v>
      </c>
      <c r="BA577" s="6">
        <v>0</v>
      </c>
      <c r="BB577" s="33" t="s">
        <v>660</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661</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150</v>
      </c>
      <c r="AT578" s="7" t="s">
        <v>561</v>
      </c>
      <c r="AU578" s="6" t="s">
        <v>380</v>
      </c>
      <c r="AV578" s="6">
        <v>10001006</v>
      </c>
      <c r="AW578" s="6">
        <v>22000020</v>
      </c>
      <c r="AX578" s="7" t="s">
        <v>225</v>
      </c>
      <c r="AY578" s="7" t="s">
        <v>255</v>
      </c>
      <c r="AZ578" s="6">
        <v>0</v>
      </c>
      <c r="BA578" s="6">
        <v>0</v>
      </c>
      <c r="BB578" s="33" t="s">
        <v>662</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663</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151</v>
      </c>
      <c r="AU579" s="6">
        <v>0</v>
      </c>
      <c r="AV579" s="6">
        <v>0</v>
      </c>
      <c r="AW579" s="6">
        <v>0</v>
      </c>
      <c r="AX579" s="7" t="s">
        <v>152</v>
      </c>
      <c r="AY579" s="7">
        <v>0</v>
      </c>
      <c r="AZ579" s="6">
        <v>0</v>
      </c>
      <c r="BA579" s="6">
        <v>0</v>
      </c>
      <c r="BB579" s="33" t="s">
        <v>664</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665</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151</v>
      </c>
      <c r="AU580" s="6">
        <v>0</v>
      </c>
      <c r="AV580" s="6">
        <v>0</v>
      </c>
      <c r="AW580" s="6">
        <v>0</v>
      </c>
      <c r="AX580" s="7" t="s">
        <v>152</v>
      </c>
      <c r="AY580" s="7">
        <v>0</v>
      </c>
      <c r="AZ580" s="6">
        <v>0</v>
      </c>
      <c r="BA580" s="6">
        <v>0</v>
      </c>
      <c r="BB580" s="33" t="s">
        <v>666</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667</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150</v>
      </c>
      <c r="AT581" s="12" t="s">
        <v>183</v>
      </c>
      <c r="AU581" s="18" t="s">
        <v>588</v>
      </c>
      <c r="AV581" s="18">
        <v>10000011</v>
      </c>
      <c r="AW581" s="18">
        <v>20001010</v>
      </c>
      <c r="AX581" s="19" t="s">
        <v>190</v>
      </c>
      <c r="AY581" s="19" t="s">
        <v>150</v>
      </c>
      <c r="AZ581" s="13">
        <v>0</v>
      </c>
      <c r="BA581" s="13">
        <v>0</v>
      </c>
      <c r="BB581" s="37" t="s">
        <v>668</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589</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151</v>
      </c>
      <c r="AU582" s="74" t="s">
        <v>380</v>
      </c>
      <c r="AV582" s="74">
        <v>10003002</v>
      </c>
      <c r="AW582" s="74">
        <v>21100020</v>
      </c>
      <c r="AX582" s="78" t="s">
        <v>539</v>
      </c>
      <c r="AY582" s="78">
        <v>0</v>
      </c>
      <c r="AZ582" s="79">
        <v>0</v>
      </c>
      <c r="BA582" s="79">
        <v>0</v>
      </c>
      <c r="BB582" s="88" t="str">
        <f t="shared" ref="BB582" si="80">"立即对目标范围内的怪物造成"&amp;W582*100&amp;"%攻击伤害+"&amp;X582&amp;"点固定伤害"&amp;",并使目标移动速度降低50%,持续3秒"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669</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151</v>
      </c>
      <c r="AU583" s="18" t="s">
        <v>380</v>
      </c>
      <c r="AV583" s="18">
        <v>10003002</v>
      </c>
      <c r="AW583" s="18">
        <v>20001020</v>
      </c>
      <c r="AX583" s="19" t="s">
        <v>152</v>
      </c>
      <c r="AY583" s="19">
        <v>0</v>
      </c>
      <c r="AZ583" s="13">
        <v>0</v>
      </c>
      <c r="BA583" s="13">
        <v>0</v>
      </c>
      <c r="BB583" s="37" t="s">
        <v>670</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504</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151</v>
      </c>
      <c r="AU584" s="74" t="s">
        <v>387</v>
      </c>
      <c r="AV584" s="74">
        <v>10000009</v>
      </c>
      <c r="AW584" s="74">
        <v>21100050</v>
      </c>
      <c r="AX584" s="78" t="s">
        <v>152</v>
      </c>
      <c r="AY584" s="78">
        <v>0</v>
      </c>
      <c r="AZ584" s="79">
        <v>0</v>
      </c>
      <c r="BA584" s="79">
        <v>0</v>
      </c>
      <c r="BB584" s="88" t="str">
        <f t="shared" ref="BB584" si="81">"立即对目标范围内的怪物造成"&amp;W584*100&amp;"%攻击伤害+"&amp;X584&amp;",并击退周围附近敌方目标"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671</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150</v>
      </c>
      <c r="AT585" s="85" t="s">
        <v>151</v>
      </c>
      <c r="AU585" s="74" t="s">
        <v>624</v>
      </c>
      <c r="AV585" s="74">
        <v>0</v>
      </c>
      <c r="AW585" s="74">
        <v>0</v>
      </c>
      <c r="AX585" s="78" t="s">
        <v>152</v>
      </c>
      <c r="AY585" s="78" t="s">
        <v>150</v>
      </c>
      <c r="AZ585" s="79">
        <v>0</v>
      </c>
      <c r="BA585" s="79">
        <v>0</v>
      </c>
      <c r="BB585" s="88" t="s">
        <v>1497</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673</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150</v>
      </c>
      <c r="AT586" s="85" t="s">
        <v>151</v>
      </c>
      <c r="AU586" s="74" t="s">
        <v>624</v>
      </c>
      <c r="AV586" s="74">
        <v>0</v>
      </c>
      <c r="AW586" s="74">
        <v>0</v>
      </c>
      <c r="AX586" s="78" t="s">
        <v>152</v>
      </c>
      <c r="AY586" s="78" t="s">
        <v>150</v>
      </c>
      <c r="AZ586" s="79">
        <v>0</v>
      </c>
      <c r="BA586" s="79">
        <v>0</v>
      </c>
      <c r="BB586" s="89" t="s">
        <v>673</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674</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675</v>
      </c>
      <c r="AT587" s="12" t="s">
        <v>151</v>
      </c>
      <c r="AU587" s="18" t="s">
        <v>387</v>
      </c>
      <c r="AV587" s="18">
        <v>10000009</v>
      </c>
      <c r="AW587" s="18">
        <v>20001030</v>
      </c>
      <c r="AX587" s="19" t="s">
        <v>152</v>
      </c>
      <c r="AY587" s="19">
        <v>0</v>
      </c>
      <c r="AZ587" s="13">
        <v>0</v>
      </c>
      <c r="BA587" s="13">
        <v>0</v>
      </c>
      <c r="BB587" s="37" t="s">
        <v>676</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677</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150</v>
      </c>
      <c r="AT588" s="86" t="s">
        <v>151</v>
      </c>
      <c r="AU588" s="80" t="s">
        <v>624</v>
      </c>
      <c r="AV588" s="80">
        <v>0</v>
      </c>
      <c r="AW588" s="80">
        <v>40000003</v>
      </c>
      <c r="AX588" s="81" t="s">
        <v>152</v>
      </c>
      <c r="AY588" s="81" t="s">
        <v>150</v>
      </c>
      <c r="AZ588" s="82">
        <v>0</v>
      </c>
      <c r="BA588" s="82">
        <v>0</v>
      </c>
      <c r="BB588" s="90" t="s">
        <v>678</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679</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151</v>
      </c>
      <c r="AU589" s="18" t="s">
        <v>380</v>
      </c>
      <c r="AV589" s="18">
        <v>10003002</v>
      </c>
      <c r="AW589" s="18">
        <v>20001040</v>
      </c>
      <c r="AX589" s="19" t="s">
        <v>539</v>
      </c>
      <c r="AY589" s="19">
        <v>0</v>
      </c>
      <c r="AZ589" s="13">
        <v>0</v>
      </c>
      <c r="BA589" s="13">
        <v>0</v>
      </c>
      <c r="BB589" s="62" t="s">
        <v>680</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681</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386</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150</v>
      </c>
      <c r="AU590" s="74">
        <v>0</v>
      </c>
      <c r="AV590" s="74">
        <v>0</v>
      </c>
      <c r="AW590" s="74">
        <v>0</v>
      </c>
      <c r="AX590" s="78" t="s">
        <v>682</v>
      </c>
      <c r="AY590" s="78">
        <v>0</v>
      </c>
      <c r="AZ590" s="79">
        <v>0</v>
      </c>
      <c r="BA590" s="79">
        <v>0</v>
      </c>
      <c r="BB590" s="91" t="s">
        <v>683</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684</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159</v>
      </c>
      <c r="AG591" s="6">
        <v>2</v>
      </c>
      <c r="AH591" s="6">
        <v>2</v>
      </c>
      <c r="AI591" s="6">
        <v>0</v>
      </c>
      <c r="AJ591" s="6">
        <v>1.5</v>
      </c>
      <c r="AK591" s="11">
        <v>0</v>
      </c>
      <c r="AL591" s="11">
        <v>0</v>
      </c>
      <c r="AM591" s="11">
        <v>0</v>
      </c>
      <c r="AN591" s="11">
        <v>0</v>
      </c>
      <c r="AO591" s="11">
        <v>3000</v>
      </c>
      <c r="AP591" s="11">
        <v>0</v>
      </c>
      <c r="AQ591" s="11">
        <v>0</v>
      </c>
      <c r="AR591" s="6">
        <v>0</v>
      </c>
      <c r="AS591" s="11" t="s">
        <v>150</v>
      </c>
      <c r="AT591" s="12" t="s">
        <v>150</v>
      </c>
      <c r="AU591" s="11">
        <v>0</v>
      </c>
      <c r="AV591" s="18">
        <v>0</v>
      </c>
      <c r="AW591" s="18">
        <v>0</v>
      </c>
      <c r="AX591" s="12" t="s">
        <v>152</v>
      </c>
      <c r="AY591" s="11" t="s">
        <v>685</v>
      </c>
      <c r="AZ591" s="13">
        <v>0</v>
      </c>
      <c r="BA591" s="13">
        <v>0</v>
      </c>
      <c r="BB591" s="37" t="s">
        <v>686</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687</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150</v>
      </c>
      <c r="AG592" s="6">
        <v>0</v>
      </c>
      <c r="AH592" s="6">
        <v>0</v>
      </c>
      <c r="AI592" s="6">
        <v>0</v>
      </c>
      <c r="AJ592" s="6">
        <v>0</v>
      </c>
      <c r="AK592" s="11">
        <v>0</v>
      </c>
      <c r="AL592" s="11">
        <v>0</v>
      </c>
      <c r="AM592" s="11">
        <v>0</v>
      </c>
      <c r="AN592" s="11">
        <v>0</v>
      </c>
      <c r="AO592" s="11">
        <v>0</v>
      </c>
      <c r="AP592" s="11">
        <v>0</v>
      </c>
      <c r="AQ592" s="11">
        <v>0</v>
      </c>
      <c r="AR592" s="6">
        <v>0</v>
      </c>
      <c r="AS592" s="11" t="s">
        <v>150</v>
      </c>
      <c r="AT592" s="12" t="s">
        <v>150</v>
      </c>
      <c r="AU592" s="11">
        <v>0</v>
      </c>
      <c r="AV592" s="18">
        <v>0</v>
      </c>
      <c r="AW592" s="18">
        <v>0</v>
      </c>
      <c r="AX592" s="12" t="s">
        <v>150</v>
      </c>
      <c r="AY592" s="11">
        <v>0</v>
      </c>
      <c r="AZ592" s="13"/>
      <c r="BA592" s="13"/>
      <c r="BB592" s="37" t="s">
        <v>688</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689</v>
      </c>
      <c r="E593" s="56">
        <v>1</v>
      </c>
      <c r="F593" s="56">
        <v>63001004</v>
      </c>
      <c r="G593" s="56">
        <v>0</v>
      </c>
      <c r="H593" s="56">
        <v>0</v>
      </c>
      <c r="I593" s="18">
        <v>1</v>
      </c>
      <c r="J593" s="18">
        <v>0</v>
      </c>
      <c r="K593" s="11">
        <v>0</v>
      </c>
      <c r="L593" s="56">
        <v>0</v>
      </c>
      <c r="M593" s="56">
        <v>0</v>
      </c>
      <c r="N593" s="56">
        <v>2</v>
      </c>
      <c r="O593" s="56">
        <v>1</v>
      </c>
      <c r="P593" s="56">
        <v>0.03</v>
      </c>
      <c r="Q593" s="56">
        <v>0</v>
      </c>
      <c r="R593" s="6">
        <v>0</v>
      </c>
      <c r="S593" s="56">
        <v>0</v>
      </c>
      <c r="T593" s="56">
        <v>1</v>
      </c>
      <c r="U593" s="56">
        <v>2</v>
      </c>
      <c r="V593" s="56">
        <v>0</v>
      </c>
      <c r="W593" s="56">
        <v>0</v>
      </c>
      <c r="X593" s="56">
        <v>0</v>
      </c>
      <c r="Y593" s="56">
        <v>0</v>
      </c>
      <c r="Z593" s="56">
        <v>0</v>
      </c>
      <c r="AA593" s="56">
        <v>0</v>
      </c>
      <c r="AB593" s="56">
        <v>0</v>
      </c>
      <c r="AC593" s="56">
        <v>0</v>
      </c>
      <c r="AD593" s="56">
        <v>15</v>
      </c>
      <c r="AE593" s="56">
        <v>2</v>
      </c>
      <c r="AF593" s="56" t="s">
        <v>159</v>
      </c>
      <c r="AG593" s="56">
        <v>2</v>
      </c>
      <c r="AH593" s="56">
        <v>3</v>
      </c>
      <c r="AI593" s="6">
        <v>0</v>
      </c>
      <c r="AJ593" s="56">
        <v>1.5</v>
      </c>
      <c r="AK593" s="56">
        <v>0</v>
      </c>
      <c r="AL593" s="56">
        <v>0</v>
      </c>
      <c r="AM593" s="56">
        <v>0</v>
      </c>
      <c r="AN593" s="56">
        <v>0</v>
      </c>
      <c r="AO593" s="56">
        <v>3000</v>
      </c>
      <c r="AP593" s="56">
        <v>0.5</v>
      </c>
      <c r="AQ593" s="56">
        <v>0</v>
      </c>
      <c r="AR593" s="56">
        <v>0</v>
      </c>
      <c r="AS593" s="56">
        <v>0</v>
      </c>
      <c r="AT593" s="57" t="s">
        <v>192</v>
      </c>
      <c r="AU593" s="56">
        <v>0</v>
      </c>
      <c r="AV593" s="56">
        <v>0</v>
      </c>
      <c r="AW593" s="56">
        <v>0</v>
      </c>
      <c r="AX593" s="57" t="s">
        <v>152</v>
      </c>
      <c r="AY593" s="57">
        <v>0</v>
      </c>
      <c r="AZ593" s="56">
        <v>0</v>
      </c>
      <c r="BA593" s="56">
        <v>0</v>
      </c>
      <c r="BB593" s="61" t="str">
        <f>"普通攻击有3%概率向目标施放元素爆冰技能"</f>
        <v>普通攻击有3%概率向目标施放元素爆冰技能</v>
      </c>
      <c r="BC593" s="56">
        <v>0</v>
      </c>
      <c r="BD593" s="11">
        <v>0</v>
      </c>
      <c r="BE593" s="56">
        <v>0</v>
      </c>
      <c r="BF593" s="56">
        <v>0</v>
      </c>
      <c r="BG593" s="56">
        <v>0</v>
      </c>
      <c r="BH593" s="56">
        <v>0</v>
      </c>
      <c r="BI593" s="109" t="s">
        <v>690</v>
      </c>
      <c r="BJ593" s="6">
        <v>0</v>
      </c>
      <c r="BK593" s="6">
        <v>0</v>
      </c>
      <c r="BL593" s="6">
        <v>0</v>
      </c>
      <c r="BM593" s="6">
        <v>0</v>
      </c>
      <c r="BN593" s="6">
        <v>0</v>
      </c>
    </row>
    <row r="594" spans="3:66" ht="20.100000000000001" customHeight="1">
      <c r="C594" s="11">
        <v>63002001</v>
      </c>
      <c r="D594" s="12" t="s">
        <v>691</v>
      </c>
      <c r="E594" s="11">
        <v>1</v>
      </c>
      <c r="F594" s="11">
        <v>63002001</v>
      </c>
      <c r="G594" s="11">
        <v>0</v>
      </c>
      <c r="H594" s="13">
        <v>0</v>
      </c>
      <c r="I594" s="18">
        <v>1</v>
      </c>
      <c r="J594" s="18">
        <v>0</v>
      </c>
      <c r="K594" s="11">
        <v>0</v>
      </c>
      <c r="L594" s="11">
        <v>0</v>
      </c>
      <c r="M594" s="11">
        <v>0</v>
      </c>
      <c r="N594" s="11">
        <v>2</v>
      </c>
      <c r="O594" s="11">
        <v>2</v>
      </c>
      <c r="P594" s="11">
        <v>1</v>
      </c>
      <c r="Q594" s="11">
        <v>0</v>
      </c>
      <c r="R594" s="6">
        <v>0</v>
      </c>
      <c r="S594" s="11">
        <v>0</v>
      </c>
      <c r="T594" s="11">
        <v>1</v>
      </c>
      <c r="U594" s="11">
        <v>2</v>
      </c>
      <c r="V594" s="11">
        <v>0</v>
      </c>
      <c r="W594" s="18">
        <v>0</v>
      </c>
      <c r="X594" s="18">
        <v>0</v>
      </c>
      <c r="Y594" s="11">
        <v>0</v>
      </c>
      <c r="Z594" s="11">
        <v>0</v>
      </c>
      <c r="AA594" s="11">
        <v>0</v>
      </c>
      <c r="AB594" s="11">
        <v>1</v>
      </c>
      <c r="AC594" s="11">
        <v>0</v>
      </c>
      <c r="AD594" s="11">
        <v>60</v>
      </c>
      <c r="AE594" s="11">
        <v>1</v>
      </c>
      <c r="AF594" s="11" t="s">
        <v>386</v>
      </c>
      <c r="AG594" s="6">
        <v>0</v>
      </c>
      <c r="AH594" s="6">
        <v>0</v>
      </c>
      <c r="AI594" s="6">
        <v>0</v>
      </c>
      <c r="AJ594" s="6">
        <v>0</v>
      </c>
      <c r="AK594" s="11">
        <v>0</v>
      </c>
      <c r="AL594" s="11">
        <v>0</v>
      </c>
      <c r="AM594" s="11">
        <v>0</v>
      </c>
      <c r="AN594" s="11">
        <v>0</v>
      </c>
      <c r="AO594" s="11">
        <v>50000</v>
      </c>
      <c r="AP594" s="11">
        <v>0</v>
      </c>
      <c r="AQ594" s="11">
        <v>0</v>
      </c>
      <c r="AR594" s="6">
        <v>0</v>
      </c>
      <c r="AS594" s="11" t="s">
        <v>692</v>
      </c>
      <c r="AT594" s="12" t="s">
        <v>150</v>
      </c>
      <c r="AU594" s="11">
        <v>0</v>
      </c>
      <c r="AV594" s="18">
        <v>0</v>
      </c>
      <c r="AW594" s="18">
        <v>0</v>
      </c>
      <c r="AX594" s="12" t="s">
        <v>682</v>
      </c>
      <c r="AY594" s="11">
        <v>0</v>
      </c>
      <c r="AZ594" s="13">
        <v>0</v>
      </c>
      <c r="BA594" s="13">
        <v>0</v>
      </c>
      <c r="BB594" s="37" t="s">
        <v>693</v>
      </c>
      <c r="BC594" s="11">
        <v>0</v>
      </c>
      <c r="BD594" s="11">
        <v>0</v>
      </c>
      <c r="BE594" s="11">
        <v>0</v>
      </c>
      <c r="BF594" s="11">
        <v>0</v>
      </c>
      <c r="BG594" s="11">
        <v>0</v>
      </c>
      <c r="BH594" s="11">
        <v>0</v>
      </c>
      <c r="BI594" s="9">
        <v>0</v>
      </c>
      <c r="BJ594" s="6">
        <v>1</v>
      </c>
      <c r="BK594" s="6">
        <v>0</v>
      </c>
      <c r="BL594" s="6">
        <v>0</v>
      </c>
      <c r="BM594" s="6">
        <v>0</v>
      </c>
      <c r="BN594" s="6">
        <v>0</v>
      </c>
    </row>
    <row r="595" spans="3:66" ht="20.100000000000001" customHeight="1">
      <c r="C595" s="11">
        <v>63002002</v>
      </c>
      <c r="D595" s="12" t="s">
        <v>687</v>
      </c>
      <c r="E595" s="11">
        <v>1</v>
      </c>
      <c r="F595" s="11">
        <v>63002002</v>
      </c>
      <c r="G595" s="11">
        <v>0</v>
      </c>
      <c r="H595" s="13">
        <v>0</v>
      </c>
      <c r="I595" s="18">
        <v>1</v>
      </c>
      <c r="J595" s="18">
        <v>0</v>
      </c>
      <c r="K595" s="11">
        <v>0</v>
      </c>
      <c r="L595" s="11">
        <v>0</v>
      </c>
      <c r="M595" s="11">
        <v>0</v>
      </c>
      <c r="N595" s="11">
        <v>2</v>
      </c>
      <c r="O595" s="11">
        <v>0</v>
      </c>
      <c r="P595" s="11">
        <v>0</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150</v>
      </c>
      <c r="AG595" s="6">
        <v>0</v>
      </c>
      <c r="AH595" s="6">
        <v>0</v>
      </c>
      <c r="AI595" s="6">
        <v>0</v>
      </c>
      <c r="AJ595" s="6">
        <v>0</v>
      </c>
      <c r="AK595" s="11">
        <v>0</v>
      </c>
      <c r="AL595" s="11">
        <v>0</v>
      </c>
      <c r="AM595" s="11">
        <v>0</v>
      </c>
      <c r="AN595" s="11">
        <v>0</v>
      </c>
      <c r="AO595" s="11">
        <v>0</v>
      </c>
      <c r="AP595" s="11">
        <v>0</v>
      </c>
      <c r="AQ595" s="11">
        <v>0</v>
      </c>
      <c r="AR595" s="6">
        <v>0</v>
      </c>
      <c r="AS595" s="11" t="s">
        <v>150</v>
      </c>
      <c r="AT595" s="12" t="s">
        <v>150</v>
      </c>
      <c r="AU595" s="11">
        <v>0</v>
      </c>
      <c r="AV595" s="18">
        <v>0</v>
      </c>
      <c r="AW595" s="18">
        <v>0</v>
      </c>
      <c r="AX595" s="12" t="s">
        <v>150</v>
      </c>
      <c r="AY595" s="11">
        <v>0</v>
      </c>
      <c r="AZ595" s="13"/>
      <c r="BA595" s="13"/>
      <c r="BB595" s="37" t="s">
        <v>688</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11">
        <v>63002003</v>
      </c>
      <c r="D596" s="12" t="s">
        <v>694</v>
      </c>
      <c r="E596" s="11">
        <v>1</v>
      </c>
      <c r="F596" s="11">
        <v>63002003</v>
      </c>
      <c r="G596" s="11">
        <v>0</v>
      </c>
      <c r="H596" s="13">
        <v>0</v>
      </c>
      <c r="I596" s="18">
        <v>1</v>
      </c>
      <c r="J596" s="18">
        <v>0</v>
      </c>
      <c r="K596" s="11">
        <v>0</v>
      </c>
      <c r="L596" s="11">
        <v>0</v>
      </c>
      <c r="M596" s="11">
        <v>0</v>
      </c>
      <c r="N596" s="11">
        <v>5</v>
      </c>
      <c r="O596" s="11">
        <v>8</v>
      </c>
      <c r="P596" s="11">
        <v>1</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150</v>
      </c>
      <c r="AG596" s="6">
        <v>0</v>
      </c>
      <c r="AH596" s="6">
        <v>0</v>
      </c>
      <c r="AI596" s="6">
        <v>0</v>
      </c>
      <c r="AJ596" s="6">
        <v>0</v>
      </c>
      <c r="AK596" s="11">
        <v>0</v>
      </c>
      <c r="AL596" s="11">
        <v>0</v>
      </c>
      <c r="AM596" s="11">
        <v>0</v>
      </c>
      <c r="AN596" s="11">
        <v>0</v>
      </c>
      <c r="AO596" s="11">
        <v>0</v>
      </c>
      <c r="AP596" s="11">
        <v>0</v>
      </c>
      <c r="AQ596" s="11">
        <v>0</v>
      </c>
      <c r="AR596" s="6">
        <v>90000006</v>
      </c>
      <c r="AS596" s="11" t="s">
        <v>150</v>
      </c>
      <c r="AT596" s="12" t="s">
        <v>150</v>
      </c>
      <c r="AU596" s="11">
        <v>0</v>
      </c>
      <c r="AV596" s="18">
        <v>0</v>
      </c>
      <c r="AW596" s="18">
        <v>0</v>
      </c>
      <c r="AX596" s="12" t="s">
        <v>150</v>
      </c>
      <c r="AY596" s="11" t="s">
        <v>695</v>
      </c>
      <c r="AZ596" s="13"/>
      <c r="BA596" s="13"/>
      <c r="BB596" s="37" t="s">
        <v>696</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56">
        <v>63002004</v>
      </c>
      <c r="D597" s="57" t="s">
        <v>697</v>
      </c>
      <c r="E597" s="56">
        <v>1</v>
      </c>
      <c r="F597" s="56">
        <v>63001004</v>
      </c>
      <c r="G597" s="56">
        <v>0</v>
      </c>
      <c r="H597" s="56">
        <v>0</v>
      </c>
      <c r="I597" s="56">
        <v>1</v>
      </c>
      <c r="J597" s="56">
        <v>0</v>
      </c>
      <c r="K597" s="56">
        <v>0</v>
      </c>
      <c r="L597" s="56">
        <v>0</v>
      </c>
      <c r="M597" s="56">
        <v>0</v>
      </c>
      <c r="N597" s="56">
        <v>2</v>
      </c>
      <c r="O597" s="56">
        <v>1</v>
      </c>
      <c r="P597" s="56">
        <v>0.2</v>
      </c>
      <c r="Q597" s="56">
        <v>0</v>
      </c>
      <c r="R597" s="56">
        <v>0</v>
      </c>
      <c r="S597" s="56">
        <v>0</v>
      </c>
      <c r="T597" s="56">
        <v>1</v>
      </c>
      <c r="U597" s="56">
        <v>2</v>
      </c>
      <c r="V597" s="56">
        <v>0</v>
      </c>
      <c r="W597" s="56">
        <v>0</v>
      </c>
      <c r="X597" s="56">
        <v>0</v>
      </c>
      <c r="Y597" s="56">
        <v>0</v>
      </c>
      <c r="Z597" s="56">
        <v>0</v>
      </c>
      <c r="AA597" s="56">
        <v>0</v>
      </c>
      <c r="AB597" s="56">
        <v>1</v>
      </c>
      <c r="AC597" s="56">
        <v>0</v>
      </c>
      <c r="AD597" s="56">
        <v>5</v>
      </c>
      <c r="AE597" s="56">
        <v>0</v>
      </c>
      <c r="AF597" s="56">
        <v>0</v>
      </c>
      <c r="AG597" s="56">
        <v>7</v>
      </c>
      <c r="AH597" s="56">
        <v>0</v>
      </c>
      <c r="AI597" s="56">
        <v>0</v>
      </c>
      <c r="AJ597" s="56">
        <v>3</v>
      </c>
      <c r="AK597" s="56">
        <v>0</v>
      </c>
      <c r="AL597" s="56">
        <v>0</v>
      </c>
      <c r="AM597" s="56">
        <v>0</v>
      </c>
      <c r="AN597" s="56">
        <v>0</v>
      </c>
      <c r="AO597" s="56">
        <v>3000</v>
      </c>
      <c r="AP597" s="56">
        <v>0.5</v>
      </c>
      <c r="AQ597" s="56">
        <v>0</v>
      </c>
      <c r="AR597" s="56">
        <v>0</v>
      </c>
      <c r="AS597" s="56">
        <v>90000007</v>
      </c>
      <c r="AT597" s="57" t="s">
        <v>151</v>
      </c>
      <c r="AU597" s="56">
        <v>0</v>
      </c>
      <c r="AV597" s="56">
        <v>0</v>
      </c>
      <c r="AW597" s="56">
        <v>0</v>
      </c>
      <c r="AX597" s="57" t="s">
        <v>152</v>
      </c>
      <c r="AY597" s="57">
        <v>0</v>
      </c>
      <c r="AZ597" s="56">
        <v>0</v>
      </c>
      <c r="BA597" s="56">
        <v>0</v>
      </c>
      <c r="BB597" s="61" t="s">
        <v>698</v>
      </c>
      <c r="BC597" s="56">
        <v>0</v>
      </c>
      <c r="BD597" s="56">
        <v>0</v>
      </c>
      <c r="BE597" s="56">
        <v>0</v>
      </c>
      <c r="BF597" s="56">
        <v>0</v>
      </c>
      <c r="BG597" s="56">
        <v>0</v>
      </c>
      <c r="BH597" s="56">
        <v>0</v>
      </c>
      <c r="BI597" s="63">
        <v>0</v>
      </c>
      <c r="BJ597" s="56">
        <v>0</v>
      </c>
      <c r="BK597" s="6">
        <v>0</v>
      </c>
      <c r="BL597" s="6">
        <v>0</v>
      </c>
      <c r="BM597" s="6">
        <v>0</v>
      </c>
      <c r="BN597" s="6">
        <v>0</v>
      </c>
    </row>
    <row r="598" spans="3:66" ht="20.100000000000001" customHeight="1">
      <c r="C598" s="11">
        <v>63002005</v>
      </c>
      <c r="D598" s="12" t="s">
        <v>699</v>
      </c>
      <c r="E598" s="11">
        <v>1</v>
      </c>
      <c r="F598" s="11">
        <v>61012101</v>
      </c>
      <c r="G598" s="11">
        <v>0</v>
      </c>
      <c r="H598" s="13">
        <v>0</v>
      </c>
      <c r="I598" s="11">
        <v>1</v>
      </c>
      <c r="J598" s="11">
        <v>0</v>
      </c>
      <c r="K598" s="11">
        <v>0</v>
      </c>
      <c r="L598" s="11">
        <v>0</v>
      </c>
      <c r="M598" s="11">
        <v>0</v>
      </c>
      <c r="N598" s="11">
        <v>2</v>
      </c>
      <c r="O598" s="11">
        <v>1</v>
      </c>
      <c r="P598" s="11">
        <v>0.3</v>
      </c>
      <c r="Q598" s="11">
        <v>0</v>
      </c>
      <c r="R598" s="6">
        <v>0</v>
      </c>
      <c r="S598" s="11">
        <v>0</v>
      </c>
      <c r="T598" s="11">
        <v>1</v>
      </c>
      <c r="U598" s="11">
        <v>1</v>
      </c>
      <c r="V598" s="11">
        <v>0</v>
      </c>
      <c r="W598" s="11">
        <v>2</v>
      </c>
      <c r="X598" s="11">
        <v>500</v>
      </c>
      <c r="Y598" s="11">
        <v>0</v>
      </c>
      <c r="Z598" s="11">
        <v>0</v>
      </c>
      <c r="AA598" s="11">
        <v>0</v>
      </c>
      <c r="AB598" s="11">
        <v>0</v>
      </c>
      <c r="AC598" s="11">
        <v>0</v>
      </c>
      <c r="AD598" s="11">
        <v>3</v>
      </c>
      <c r="AE598" s="11">
        <v>2</v>
      </c>
      <c r="AF598" s="11" t="s">
        <v>512</v>
      </c>
      <c r="AG598" s="6">
        <v>2</v>
      </c>
      <c r="AH598" s="6">
        <v>0</v>
      </c>
      <c r="AI598" s="6">
        <v>0</v>
      </c>
      <c r="AJ598" s="6">
        <v>1.5</v>
      </c>
      <c r="AK598" s="11">
        <v>0</v>
      </c>
      <c r="AL598" s="11">
        <v>0</v>
      </c>
      <c r="AM598" s="11">
        <v>0</v>
      </c>
      <c r="AN598" s="11">
        <v>0</v>
      </c>
      <c r="AO598" s="11">
        <v>3000</v>
      </c>
      <c r="AP598" s="11">
        <v>0</v>
      </c>
      <c r="AQ598" s="11">
        <v>0</v>
      </c>
      <c r="AR598" s="6">
        <v>0</v>
      </c>
      <c r="AS598" s="11">
        <v>0</v>
      </c>
      <c r="AT598" s="12" t="s">
        <v>209</v>
      </c>
      <c r="AU598" s="11" t="s">
        <v>513</v>
      </c>
      <c r="AV598" s="18">
        <v>10001007</v>
      </c>
      <c r="AW598" s="18">
        <v>21000010</v>
      </c>
      <c r="AX598" s="12" t="s">
        <v>152</v>
      </c>
      <c r="AY598" s="11">
        <v>0</v>
      </c>
      <c r="AZ598" s="13">
        <v>0</v>
      </c>
      <c r="BA598" s="13">
        <v>0</v>
      </c>
      <c r="BB598" s="55" t="str">
        <f>"每次攻击有30%概率立即对目标范围内的怪物造成"&amp;W598*100&amp;"%攻击伤害+"&amp;X598&amp;"点固定伤害"</f>
        <v>每次攻击有30%概率立即对目标范围内的怪物造成200%攻击伤害+500点固定伤害</v>
      </c>
      <c r="BC598" s="11">
        <v>0</v>
      </c>
      <c r="BD598" s="11">
        <v>0</v>
      </c>
      <c r="BE598" s="11">
        <v>0</v>
      </c>
      <c r="BF598" s="11">
        <v>0</v>
      </c>
      <c r="BG598" s="11">
        <v>0</v>
      </c>
      <c r="BH598" s="11">
        <v>0</v>
      </c>
      <c r="BI598" s="9">
        <v>0</v>
      </c>
      <c r="BJ598" s="6">
        <v>0</v>
      </c>
      <c r="BK598" s="6">
        <v>0</v>
      </c>
      <c r="BL598" s="6">
        <v>0</v>
      </c>
      <c r="BM598" s="6">
        <v>0</v>
      </c>
      <c r="BN598" s="6">
        <v>0</v>
      </c>
    </row>
    <row r="599" spans="3:66" ht="20.100000000000001" customHeight="1">
      <c r="C599" s="11">
        <v>63003001</v>
      </c>
      <c r="D599" s="12" t="s">
        <v>700</v>
      </c>
      <c r="E599" s="11">
        <v>1</v>
      </c>
      <c r="F599" s="11">
        <v>63003001</v>
      </c>
      <c r="G599" s="11">
        <v>0</v>
      </c>
      <c r="H599" s="13">
        <v>0</v>
      </c>
      <c r="I599" s="18">
        <v>1</v>
      </c>
      <c r="J599" s="18">
        <v>0</v>
      </c>
      <c r="K599" s="11">
        <v>0</v>
      </c>
      <c r="L599" s="11">
        <v>0</v>
      </c>
      <c r="M599" s="11">
        <v>0</v>
      </c>
      <c r="N599" s="11">
        <v>2</v>
      </c>
      <c r="O599" s="11">
        <v>2</v>
      </c>
      <c r="P599" s="11">
        <v>1</v>
      </c>
      <c r="Q599" s="11">
        <v>0</v>
      </c>
      <c r="R599" s="6">
        <v>0</v>
      </c>
      <c r="S599" s="11">
        <v>0</v>
      </c>
      <c r="T599" s="11">
        <v>1</v>
      </c>
      <c r="U599" s="11">
        <v>2</v>
      </c>
      <c r="V599" s="11">
        <v>0</v>
      </c>
      <c r="W599" s="18">
        <v>0</v>
      </c>
      <c r="X599" s="18">
        <v>0</v>
      </c>
      <c r="Y599" s="11">
        <v>0</v>
      </c>
      <c r="Z599" s="11">
        <v>0</v>
      </c>
      <c r="AA599" s="11">
        <v>0</v>
      </c>
      <c r="AB599" s="11">
        <v>1</v>
      </c>
      <c r="AC599" s="11">
        <v>0</v>
      </c>
      <c r="AD599" s="11">
        <v>60</v>
      </c>
      <c r="AE599" s="11">
        <v>1</v>
      </c>
      <c r="AF599" s="11">
        <v>10</v>
      </c>
      <c r="AG599" s="6">
        <v>0</v>
      </c>
      <c r="AH599" s="6">
        <v>0</v>
      </c>
      <c r="AI599" s="6">
        <v>0</v>
      </c>
      <c r="AJ599" s="6">
        <v>0</v>
      </c>
      <c r="AK599" s="11">
        <v>0</v>
      </c>
      <c r="AL599" s="11">
        <v>0</v>
      </c>
      <c r="AM599" s="11">
        <v>0</v>
      </c>
      <c r="AN599" s="11">
        <v>0</v>
      </c>
      <c r="AO599" s="11">
        <v>50000</v>
      </c>
      <c r="AP599" s="11">
        <v>0</v>
      </c>
      <c r="AQ599" s="11">
        <v>0</v>
      </c>
      <c r="AR599" s="6">
        <v>90503001</v>
      </c>
      <c r="AS599" s="11">
        <v>90503001</v>
      </c>
      <c r="AT599" s="12" t="s">
        <v>150</v>
      </c>
      <c r="AU599" s="11">
        <v>0</v>
      </c>
      <c r="AV599" s="18">
        <v>0</v>
      </c>
      <c r="AW599" s="18">
        <v>0</v>
      </c>
      <c r="AX599" s="12" t="s">
        <v>682</v>
      </c>
      <c r="AY599" s="11">
        <v>0</v>
      </c>
      <c r="AZ599" s="13">
        <v>0</v>
      </c>
      <c r="BA599" s="13">
        <v>0</v>
      </c>
      <c r="BB599" s="37" t="s">
        <v>701</v>
      </c>
      <c r="BC599" s="11">
        <v>0</v>
      </c>
      <c r="BD599" s="11">
        <v>0</v>
      </c>
      <c r="BE599" s="11">
        <v>0</v>
      </c>
      <c r="BF599" s="11">
        <v>0</v>
      </c>
      <c r="BG599" s="11">
        <v>0</v>
      </c>
      <c r="BH599" s="11">
        <v>0</v>
      </c>
      <c r="BI599" s="9">
        <v>0</v>
      </c>
      <c r="BJ599" s="6">
        <v>1</v>
      </c>
      <c r="BK599" s="6">
        <v>0</v>
      </c>
      <c r="BL599" s="6">
        <v>0</v>
      </c>
      <c r="BM599" s="6">
        <v>0</v>
      </c>
      <c r="BN599" s="6">
        <v>0</v>
      </c>
    </row>
    <row r="600" spans="3:66" ht="20.100000000000001" customHeight="1">
      <c r="C600" s="11">
        <v>63003002</v>
      </c>
      <c r="D600" s="12" t="s">
        <v>702</v>
      </c>
      <c r="E600" s="11">
        <v>1</v>
      </c>
      <c r="F600" s="11">
        <v>63003002</v>
      </c>
      <c r="G600" s="11">
        <v>0</v>
      </c>
      <c r="H600" s="13">
        <v>0</v>
      </c>
      <c r="I600" s="18">
        <v>1</v>
      </c>
      <c r="J600" s="18">
        <v>0</v>
      </c>
      <c r="K600" s="11">
        <v>0</v>
      </c>
      <c r="L600" s="11">
        <v>0</v>
      </c>
      <c r="M600" s="11">
        <v>0</v>
      </c>
      <c r="N600" s="11">
        <v>2</v>
      </c>
      <c r="O600" s="11">
        <v>0</v>
      </c>
      <c r="P600" s="11">
        <v>0</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150</v>
      </c>
      <c r="AG600" s="6">
        <v>0</v>
      </c>
      <c r="AH600" s="6">
        <v>0</v>
      </c>
      <c r="AI600" s="6">
        <v>0</v>
      </c>
      <c r="AJ600" s="6">
        <v>0</v>
      </c>
      <c r="AK600" s="11">
        <v>0</v>
      </c>
      <c r="AL600" s="11">
        <v>0</v>
      </c>
      <c r="AM600" s="11">
        <v>0</v>
      </c>
      <c r="AN600" s="11">
        <v>0</v>
      </c>
      <c r="AO600" s="11">
        <v>0</v>
      </c>
      <c r="AP600" s="11">
        <v>0</v>
      </c>
      <c r="AQ600" s="11">
        <v>0</v>
      </c>
      <c r="AR600" s="6">
        <v>0</v>
      </c>
      <c r="AS600" s="11" t="s">
        <v>150</v>
      </c>
      <c r="AT600" s="12" t="s">
        <v>150</v>
      </c>
      <c r="AU600" s="11">
        <v>0</v>
      </c>
      <c r="AV600" s="18">
        <v>0</v>
      </c>
      <c r="AW600" s="18">
        <v>0</v>
      </c>
      <c r="AX600" s="12" t="s">
        <v>150</v>
      </c>
      <c r="AY600" s="11">
        <v>0</v>
      </c>
      <c r="AZ600" s="13"/>
      <c r="BA600" s="13"/>
      <c r="BB600" s="37" t="s">
        <v>703</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63003003</v>
      </c>
      <c r="D601" s="12" t="s">
        <v>704</v>
      </c>
      <c r="E601" s="11">
        <v>1</v>
      </c>
      <c r="F601" s="11">
        <v>63003003</v>
      </c>
      <c r="G601" s="11">
        <v>0</v>
      </c>
      <c r="H601" s="13">
        <v>0</v>
      </c>
      <c r="I601" s="18">
        <v>1</v>
      </c>
      <c r="J601" s="18">
        <v>0</v>
      </c>
      <c r="K601" s="11">
        <v>0</v>
      </c>
      <c r="L601" s="11">
        <v>0</v>
      </c>
      <c r="M601" s="11">
        <v>0</v>
      </c>
      <c r="N601" s="11">
        <v>5</v>
      </c>
      <c r="O601" s="11">
        <v>8</v>
      </c>
      <c r="P601" s="11">
        <v>2</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150</v>
      </c>
      <c r="AG601" s="6">
        <v>0</v>
      </c>
      <c r="AH601" s="6">
        <v>0</v>
      </c>
      <c r="AI601" s="6">
        <v>0</v>
      </c>
      <c r="AJ601" s="6">
        <v>0</v>
      </c>
      <c r="AK601" s="11">
        <v>0</v>
      </c>
      <c r="AL601" s="11">
        <v>0</v>
      </c>
      <c r="AM601" s="11">
        <v>0</v>
      </c>
      <c r="AN601" s="11">
        <v>0</v>
      </c>
      <c r="AO601" s="11">
        <v>0</v>
      </c>
      <c r="AP601" s="11">
        <v>0</v>
      </c>
      <c r="AQ601" s="11">
        <v>0</v>
      </c>
      <c r="AR601" s="6">
        <v>90000006</v>
      </c>
      <c r="AS601" s="11" t="s">
        <v>150</v>
      </c>
      <c r="AT601" s="12" t="s">
        <v>150</v>
      </c>
      <c r="AU601" s="11">
        <v>0</v>
      </c>
      <c r="AV601" s="18">
        <v>0</v>
      </c>
      <c r="AW601" s="18">
        <v>0</v>
      </c>
      <c r="AX601" s="12" t="s">
        <v>150</v>
      </c>
      <c r="AY601" s="11" t="s">
        <v>705</v>
      </c>
      <c r="AZ601" s="13"/>
      <c r="BA601" s="13"/>
      <c r="BB601" s="37" t="s">
        <v>706</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63003004</v>
      </c>
      <c r="D602" s="57" t="s">
        <v>707</v>
      </c>
      <c r="E602" s="56">
        <v>1</v>
      </c>
      <c r="F602" s="56">
        <v>63001004</v>
      </c>
      <c r="G602" s="56">
        <v>0</v>
      </c>
      <c r="H602" s="56">
        <v>0</v>
      </c>
      <c r="I602" s="18">
        <v>1</v>
      </c>
      <c r="J602" s="18">
        <v>0</v>
      </c>
      <c r="K602" s="11">
        <v>0</v>
      </c>
      <c r="L602" s="56">
        <v>0</v>
      </c>
      <c r="M602" s="56">
        <v>0</v>
      </c>
      <c r="N602" s="56">
        <v>2</v>
      </c>
      <c r="O602" s="56">
        <v>5</v>
      </c>
      <c r="P602" s="56">
        <v>0.05</v>
      </c>
      <c r="Q602" s="56">
        <v>0</v>
      </c>
      <c r="R602" s="6">
        <v>0</v>
      </c>
      <c r="S602" s="56">
        <v>0</v>
      </c>
      <c r="T602" s="56">
        <v>1</v>
      </c>
      <c r="U602" s="56">
        <v>2</v>
      </c>
      <c r="V602" s="56">
        <v>0</v>
      </c>
      <c r="W602" s="56">
        <v>0</v>
      </c>
      <c r="X602" s="56">
        <v>0</v>
      </c>
      <c r="Y602" s="56">
        <v>0</v>
      </c>
      <c r="Z602" s="56">
        <v>0</v>
      </c>
      <c r="AA602" s="56">
        <v>0</v>
      </c>
      <c r="AB602" s="56">
        <v>0</v>
      </c>
      <c r="AC602" s="56">
        <v>0</v>
      </c>
      <c r="AD602" s="56">
        <v>3</v>
      </c>
      <c r="AE602" s="56">
        <v>1</v>
      </c>
      <c r="AF602" s="56">
        <v>1</v>
      </c>
      <c r="AG602" s="56">
        <v>2</v>
      </c>
      <c r="AH602" s="56">
        <v>0</v>
      </c>
      <c r="AI602" s="6">
        <v>0</v>
      </c>
      <c r="AJ602" s="56">
        <v>2</v>
      </c>
      <c r="AK602" s="56">
        <v>0</v>
      </c>
      <c r="AL602" s="56">
        <v>0</v>
      </c>
      <c r="AM602" s="56">
        <v>0</v>
      </c>
      <c r="AN602" s="11">
        <v>0</v>
      </c>
      <c r="AO602" s="56">
        <v>10000</v>
      </c>
      <c r="AP602" s="56">
        <v>0.5</v>
      </c>
      <c r="AQ602" s="56">
        <v>0</v>
      </c>
      <c r="AR602" s="56">
        <v>0</v>
      </c>
      <c r="AS602" s="56" t="s">
        <v>150</v>
      </c>
      <c r="AT602" s="57" t="s">
        <v>151</v>
      </c>
      <c r="AU602" s="56">
        <v>0</v>
      </c>
      <c r="AV602" s="56">
        <v>0</v>
      </c>
      <c r="AW602" s="56">
        <v>0</v>
      </c>
      <c r="AX602" s="57" t="s">
        <v>152</v>
      </c>
      <c r="AY602" s="57" t="s">
        <v>150</v>
      </c>
      <c r="AZ602" s="56">
        <v>0</v>
      </c>
      <c r="BA602" s="56">
        <v>0</v>
      </c>
      <c r="BB602" s="61" t="s">
        <v>708</v>
      </c>
      <c r="BC602" s="56">
        <v>0</v>
      </c>
      <c r="BD602" s="11">
        <v>0</v>
      </c>
      <c r="BE602" s="56">
        <v>0</v>
      </c>
      <c r="BF602" s="56">
        <v>0</v>
      </c>
      <c r="BG602" s="56">
        <v>0</v>
      </c>
      <c r="BH602" s="56">
        <v>0</v>
      </c>
      <c r="BI602" s="110" t="s">
        <v>709</v>
      </c>
      <c r="BJ602" s="6">
        <v>0</v>
      </c>
      <c r="BK602" s="6">
        <v>0</v>
      </c>
      <c r="BL602" s="6">
        <v>0</v>
      </c>
      <c r="BM602" s="6">
        <v>0</v>
      </c>
      <c r="BN602" s="6">
        <v>0</v>
      </c>
    </row>
    <row r="603" spans="3:66" ht="20.100000000000001" customHeight="1">
      <c r="C603" s="11">
        <v>63101001</v>
      </c>
      <c r="D603" s="12" t="s">
        <v>710</v>
      </c>
      <c r="E603" s="11">
        <v>1</v>
      </c>
      <c r="F603" s="11">
        <v>63001001</v>
      </c>
      <c r="G603" s="11">
        <v>0</v>
      </c>
      <c r="H603" s="13">
        <v>0</v>
      </c>
      <c r="I603" s="18">
        <v>1</v>
      </c>
      <c r="J603" s="18">
        <v>0</v>
      </c>
      <c r="K603" s="11">
        <v>0</v>
      </c>
      <c r="L603" s="11">
        <v>0</v>
      </c>
      <c r="M603" s="11">
        <v>0</v>
      </c>
      <c r="N603" s="11">
        <v>2</v>
      </c>
      <c r="O603" s="11">
        <v>2</v>
      </c>
      <c r="P603" s="11">
        <v>1</v>
      </c>
      <c r="Q603" s="11">
        <v>0</v>
      </c>
      <c r="R603" s="6">
        <v>0</v>
      </c>
      <c r="S603" s="11">
        <v>0</v>
      </c>
      <c r="T603" s="11">
        <v>1</v>
      </c>
      <c r="U603" s="11">
        <v>2</v>
      </c>
      <c r="V603" s="11">
        <v>0</v>
      </c>
      <c r="W603" s="18">
        <v>0</v>
      </c>
      <c r="X603" s="18">
        <v>0</v>
      </c>
      <c r="Y603" s="11">
        <v>0</v>
      </c>
      <c r="Z603" s="11">
        <v>0</v>
      </c>
      <c r="AA603" s="11">
        <v>0</v>
      </c>
      <c r="AB603" s="11">
        <v>1</v>
      </c>
      <c r="AC603" s="11">
        <v>0</v>
      </c>
      <c r="AD603" s="11">
        <v>60</v>
      </c>
      <c r="AE603" s="11">
        <v>1</v>
      </c>
      <c r="AF603" s="11">
        <v>10</v>
      </c>
      <c r="AG603" s="6">
        <v>0</v>
      </c>
      <c r="AH603" s="6">
        <v>0</v>
      </c>
      <c r="AI603" s="6">
        <v>0</v>
      </c>
      <c r="AJ603" s="6">
        <v>0</v>
      </c>
      <c r="AK603" s="11">
        <v>0</v>
      </c>
      <c r="AL603" s="11">
        <v>0</v>
      </c>
      <c r="AM603" s="11">
        <v>0</v>
      </c>
      <c r="AN603" s="11">
        <v>0</v>
      </c>
      <c r="AO603" s="11">
        <v>50000</v>
      </c>
      <c r="AP603" s="11">
        <v>0</v>
      </c>
      <c r="AQ603" s="11">
        <v>0</v>
      </c>
      <c r="AR603" s="6">
        <v>0</v>
      </c>
      <c r="AS603" s="11">
        <v>90511003</v>
      </c>
      <c r="AT603" s="12" t="s">
        <v>150</v>
      </c>
      <c r="AU603" s="11">
        <v>0</v>
      </c>
      <c r="AV603" s="18">
        <v>0</v>
      </c>
      <c r="AW603" s="18">
        <v>0</v>
      </c>
      <c r="AX603" s="12" t="s">
        <v>682</v>
      </c>
      <c r="AY603" s="11">
        <v>0</v>
      </c>
      <c r="AZ603" s="13">
        <v>0</v>
      </c>
      <c r="BA603" s="13">
        <v>0</v>
      </c>
      <c r="BB603" s="37" t="s">
        <v>711</v>
      </c>
      <c r="BC603" s="11">
        <v>0</v>
      </c>
      <c r="BD603" s="11">
        <v>0</v>
      </c>
      <c r="BE603" s="11">
        <v>0</v>
      </c>
      <c r="BF603" s="11">
        <v>0</v>
      </c>
      <c r="BG603" s="11">
        <v>0</v>
      </c>
      <c r="BH603" s="11">
        <v>0</v>
      </c>
      <c r="BI603" s="9">
        <v>0</v>
      </c>
      <c r="BJ603" s="6">
        <v>1</v>
      </c>
      <c r="BK603" s="6">
        <v>0</v>
      </c>
      <c r="BL603" s="6">
        <v>0</v>
      </c>
      <c r="BM603" s="6">
        <v>0</v>
      </c>
      <c r="BN603" s="6">
        <v>0</v>
      </c>
    </row>
    <row r="604" spans="3:66" ht="20.100000000000001" customHeight="1">
      <c r="C604" s="11">
        <v>63101002</v>
      </c>
      <c r="D604" s="12" t="s">
        <v>712</v>
      </c>
      <c r="E604" s="11">
        <v>1</v>
      </c>
      <c r="F604" s="11">
        <v>63002003</v>
      </c>
      <c r="G604" s="11">
        <v>0</v>
      </c>
      <c r="H604" s="13">
        <v>0</v>
      </c>
      <c r="I604" s="18">
        <v>1</v>
      </c>
      <c r="J604" s="18">
        <v>0</v>
      </c>
      <c r="K604" s="11">
        <v>0</v>
      </c>
      <c r="L604" s="11">
        <v>0</v>
      </c>
      <c r="M604" s="11">
        <v>0</v>
      </c>
      <c r="N604" s="11">
        <v>5</v>
      </c>
      <c r="O604" s="11">
        <v>8</v>
      </c>
      <c r="P604" s="11">
        <v>3</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150</v>
      </c>
      <c r="AG604" s="6">
        <v>0</v>
      </c>
      <c r="AH604" s="6">
        <v>0</v>
      </c>
      <c r="AI604" s="6">
        <v>0</v>
      </c>
      <c r="AJ604" s="6">
        <v>0</v>
      </c>
      <c r="AK604" s="11">
        <v>0</v>
      </c>
      <c r="AL604" s="11">
        <v>0</v>
      </c>
      <c r="AM604" s="11">
        <v>0</v>
      </c>
      <c r="AN604" s="11">
        <v>0</v>
      </c>
      <c r="AO604" s="11">
        <v>0</v>
      </c>
      <c r="AP604" s="11">
        <v>0</v>
      </c>
      <c r="AQ604" s="11">
        <v>0</v>
      </c>
      <c r="AR604" s="6">
        <v>90000006</v>
      </c>
      <c r="AS604" s="11" t="s">
        <v>150</v>
      </c>
      <c r="AT604" s="12" t="s">
        <v>150</v>
      </c>
      <c r="AU604" s="11">
        <v>0</v>
      </c>
      <c r="AV604" s="18">
        <v>0</v>
      </c>
      <c r="AW604" s="18">
        <v>0</v>
      </c>
      <c r="AX604" s="12" t="s">
        <v>150</v>
      </c>
      <c r="AY604" s="11" t="s">
        <v>713</v>
      </c>
      <c r="AZ604" s="13"/>
      <c r="BA604" s="13"/>
      <c r="BB604" s="37" t="s">
        <v>714</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63101003</v>
      </c>
      <c r="D605" s="12" t="s">
        <v>715</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150</v>
      </c>
      <c r="AG605" s="6">
        <v>0</v>
      </c>
      <c r="AH605" s="6">
        <v>0</v>
      </c>
      <c r="AI605" s="6">
        <v>0</v>
      </c>
      <c r="AJ605" s="6">
        <v>0</v>
      </c>
      <c r="AK605" s="11">
        <v>0</v>
      </c>
      <c r="AL605" s="11">
        <v>0</v>
      </c>
      <c r="AM605" s="11">
        <v>0</v>
      </c>
      <c r="AN605" s="11">
        <v>0</v>
      </c>
      <c r="AO605" s="11">
        <v>0</v>
      </c>
      <c r="AP605" s="11">
        <v>0</v>
      </c>
      <c r="AQ605" s="11">
        <v>0</v>
      </c>
      <c r="AR605" s="6">
        <v>0</v>
      </c>
      <c r="AS605" s="11" t="s">
        <v>150</v>
      </c>
      <c r="AT605" s="12" t="s">
        <v>150</v>
      </c>
      <c r="AU605" s="11">
        <v>0</v>
      </c>
      <c r="AV605" s="18">
        <v>0</v>
      </c>
      <c r="AW605" s="18">
        <v>0</v>
      </c>
      <c r="AX605" s="12" t="s">
        <v>150</v>
      </c>
      <c r="AY605" s="11">
        <v>0</v>
      </c>
      <c r="AZ605" s="13"/>
      <c r="BA605" s="13"/>
      <c r="BB605" s="37" t="s">
        <v>716</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63101004</v>
      </c>
      <c r="D606" s="57" t="s">
        <v>717</v>
      </c>
      <c r="E606" s="56">
        <v>1</v>
      </c>
      <c r="F606" s="56">
        <v>63001004</v>
      </c>
      <c r="G606" s="56">
        <v>0</v>
      </c>
      <c r="H606" s="56">
        <v>0</v>
      </c>
      <c r="I606" s="18">
        <v>1</v>
      </c>
      <c r="J606" s="18">
        <v>0</v>
      </c>
      <c r="K606" s="11">
        <v>0</v>
      </c>
      <c r="L606" s="56">
        <v>0</v>
      </c>
      <c r="M606" s="56">
        <v>0</v>
      </c>
      <c r="N606" s="56">
        <v>2</v>
      </c>
      <c r="O606" s="56">
        <v>1</v>
      </c>
      <c r="P606" s="56">
        <v>0.03</v>
      </c>
      <c r="Q606" s="56">
        <v>0</v>
      </c>
      <c r="R606" s="6">
        <v>0</v>
      </c>
      <c r="S606" s="56">
        <v>0</v>
      </c>
      <c r="T606" s="56">
        <v>1</v>
      </c>
      <c r="U606" s="56">
        <v>2</v>
      </c>
      <c r="V606" s="56">
        <v>0</v>
      </c>
      <c r="W606" s="56">
        <v>0</v>
      </c>
      <c r="X606" s="56">
        <v>0</v>
      </c>
      <c r="Y606" s="56">
        <v>0</v>
      </c>
      <c r="Z606" s="56">
        <v>0</v>
      </c>
      <c r="AA606" s="56">
        <v>0</v>
      </c>
      <c r="AB606" s="56">
        <v>0</v>
      </c>
      <c r="AC606" s="56">
        <v>0</v>
      </c>
      <c r="AD606" s="56">
        <v>15</v>
      </c>
      <c r="AE606" s="56">
        <v>1</v>
      </c>
      <c r="AF606" s="56">
        <v>1</v>
      </c>
      <c r="AG606" s="56">
        <v>2</v>
      </c>
      <c r="AH606" s="56">
        <v>0</v>
      </c>
      <c r="AI606" s="6">
        <v>0</v>
      </c>
      <c r="AJ606" s="56">
        <v>2</v>
      </c>
      <c r="AK606" s="56">
        <v>0</v>
      </c>
      <c r="AL606" s="56">
        <v>0</v>
      </c>
      <c r="AM606" s="56">
        <v>0</v>
      </c>
      <c r="AN606" s="11">
        <v>0</v>
      </c>
      <c r="AO606" s="56">
        <v>10000</v>
      </c>
      <c r="AP606" s="56">
        <v>0.5</v>
      </c>
      <c r="AQ606" s="56">
        <v>0</v>
      </c>
      <c r="AR606" s="56">
        <v>0</v>
      </c>
      <c r="AS606" s="56" t="s">
        <v>150</v>
      </c>
      <c r="AT606" s="57" t="s">
        <v>151</v>
      </c>
      <c r="AU606" s="56">
        <v>0</v>
      </c>
      <c r="AV606" s="56">
        <v>0</v>
      </c>
      <c r="AW606" s="56">
        <v>0</v>
      </c>
      <c r="AX606" s="57" t="s">
        <v>152</v>
      </c>
      <c r="AY606" s="57" t="s">
        <v>150</v>
      </c>
      <c r="AZ606" s="56">
        <v>0</v>
      </c>
      <c r="BA606" s="56">
        <v>0</v>
      </c>
      <c r="BB606" s="61" t="s">
        <v>718</v>
      </c>
      <c r="BC606" s="56">
        <v>0</v>
      </c>
      <c r="BD606" s="11">
        <v>0</v>
      </c>
      <c r="BE606" s="56">
        <v>0</v>
      </c>
      <c r="BF606" s="56">
        <v>0</v>
      </c>
      <c r="BG606" s="56">
        <v>0</v>
      </c>
      <c r="BH606" s="56">
        <v>0</v>
      </c>
      <c r="BI606" s="110" t="s">
        <v>719</v>
      </c>
      <c r="BJ606" s="6">
        <v>0</v>
      </c>
      <c r="BK606" s="6">
        <v>0</v>
      </c>
      <c r="BL606" s="6">
        <v>0</v>
      </c>
      <c r="BM606" s="6">
        <v>0</v>
      </c>
      <c r="BN606" s="6">
        <v>0</v>
      </c>
    </row>
    <row r="607" spans="3:66" ht="20.100000000000001" customHeight="1">
      <c r="C607" s="11">
        <v>63102001</v>
      </c>
      <c r="D607" s="12" t="s">
        <v>720</v>
      </c>
      <c r="E607" s="11">
        <v>1</v>
      </c>
      <c r="F607" s="11">
        <v>63002001</v>
      </c>
      <c r="G607" s="11">
        <v>0</v>
      </c>
      <c r="H607" s="13">
        <v>0</v>
      </c>
      <c r="I607" s="18">
        <v>1</v>
      </c>
      <c r="J607" s="18">
        <v>0</v>
      </c>
      <c r="K607" s="11">
        <v>0</v>
      </c>
      <c r="L607" s="11">
        <v>0</v>
      </c>
      <c r="M607" s="11">
        <v>0</v>
      </c>
      <c r="N607" s="11">
        <v>2</v>
      </c>
      <c r="O607" s="11">
        <v>2</v>
      </c>
      <c r="P607" s="11">
        <v>1</v>
      </c>
      <c r="Q607" s="11">
        <v>0</v>
      </c>
      <c r="R607" s="6">
        <v>0</v>
      </c>
      <c r="S607" s="11">
        <v>0</v>
      </c>
      <c r="T607" s="11">
        <v>1</v>
      </c>
      <c r="U607" s="11">
        <v>2</v>
      </c>
      <c r="V607" s="11">
        <v>0</v>
      </c>
      <c r="W607" s="18">
        <v>0</v>
      </c>
      <c r="X607" s="18">
        <v>0</v>
      </c>
      <c r="Y607" s="11">
        <v>0</v>
      </c>
      <c r="Z607" s="11">
        <v>0</v>
      </c>
      <c r="AA607" s="11">
        <v>0</v>
      </c>
      <c r="AB607" s="11">
        <v>1</v>
      </c>
      <c r="AC607" s="11">
        <v>0</v>
      </c>
      <c r="AD607" s="11">
        <v>60</v>
      </c>
      <c r="AE607" s="11">
        <v>1</v>
      </c>
      <c r="AF607" s="11">
        <v>10</v>
      </c>
      <c r="AG607" s="6">
        <v>0</v>
      </c>
      <c r="AH607" s="6">
        <v>0</v>
      </c>
      <c r="AI607" s="6">
        <v>0</v>
      </c>
      <c r="AJ607" s="6">
        <v>0</v>
      </c>
      <c r="AK607" s="11">
        <v>0</v>
      </c>
      <c r="AL607" s="11">
        <v>0</v>
      </c>
      <c r="AM607" s="11">
        <v>0</v>
      </c>
      <c r="AN607" s="11">
        <v>0</v>
      </c>
      <c r="AO607" s="11">
        <v>50000</v>
      </c>
      <c r="AP607" s="11">
        <v>0</v>
      </c>
      <c r="AQ607" s="11">
        <v>0</v>
      </c>
      <c r="AR607" s="6">
        <v>0</v>
      </c>
      <c r="AS607" s="11">
        <v>90512001</v>
      </c>
      <c r="AT607" s="12" t="s">
        <v>150</v>
      </c>
      <c r="AU607" s="11">
        <v>0</v>
      </c>
      <c r="AV607" s="18">
        <v>0</v>
      </c>
      <c r="AW607" s="18">
        <v>0</v>
      </c>
      <c r="AX607" s="12" t="s">
        <v>682</v>
      </c>
      <c r="AY607" s="11">
        <v>0</v>
      </c>
      <c r="AZ607" s="13">
        <v>0</v>
      </c>
      <c r="BA607" s="13">
        <v>0</v>
      </c>
      <c r="BB607" s="37" t="s">
        <v>721</v>
      </c>
      <c r="BC607" s="11">
        <v>0</v>
      </c>
      <c r="BD607" s="11">
        <v>0</v>
      </c>
      <c r="BE607" s="11">
        <v>0</v>
      </c>
      <c r="BF607" s="11">
        <v>0</v>
      </c>
      <c r="BG607" s="11">
        <v>0</v>
      </c>
      <c r="BH607" s="11">
        <v>0</v>
      </c>
      <c r="BI607" s="9">
        <v>0</v>
      </c>
      <c r="BJ607" s="6">
        <v>1</v>
      </c>
      <c r="BK607" s="6">
        <v>0</v>
      </c>
      <c r="BL607" s="6">
        <v>0</v>
      </c>
      <c r="BM607" s="6">
        <v>0</v>
      </c>
      <c r="BN607" s="6">
        <v>0</v>
      </c>
    </row>
    <row r="608" spans="3:66" ht="20.100000000000001" customHeight="1">
      <c r="C608" s="11">
        <v>63102002</v>
      </c>
      <c r="D608" s="12" t="s">
        <v>715</v>
      </c>
      <c r="E608" s="11">
        <v>1</v>
      </c>
      <c r="F608" s="11">
        <v>63001003</v>
      </c>
      <c r="G608" s="11">
        <v>0</v>
      </c>
      <c r="H608" s="13">
        <v>0</v>
      </c>
      <c r="I608" s="18">
        <v>1</v>
      </c>
      <c r="J608" s="18">
        <v>0</v>
      </c>
      <c r="K608" s="11">
        <v>0</v>
      </c>
      <c r="L608" s="11">
        <v>0</v>
      </c>
      <c r="M608" s="11">
        <v>0</v>
      </c>
      <c r="N608" s="11">
        <v>2</v>
      </c>
      <c r="O608" s="11">
        <v>0</v>
      </c>
      <c r="P608" s="11">
        <v>0</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150</v>
      </c>
      <c r="AG608" s="6">
        <v>0</v>
      </c>
      <c r="AH608" s="6">
        <v>0</v>
      </c>
      <c r="AI608" s="6">
        <v>0</v>
      </c>
      <c r="AJ608" s="6">
        <v>0</v>
      </c>
      <c r="AK608" s="11">
        <v>0</v>
      </c>
      <c r="AL608" s="11">
        <v>0</v>
      </c>
      <c r="AM608" s="11">
        <v>0</v>
      </c>
      <c r="AN608" s="11">
        <v>0</v>
      </c>
      <c r="AO608" s="11">
        <v>0</v>
      </c>
      <c r="AP608" s="11">
        <v>0</v>
      </c>
      <c r="AQ608" s="11">
        <v>0</v>
      </c>
      <c r="AR608" s="6">
        <v>0</v>
      </c>
      <c r="AS608" s="11" t="s">
        <v>150</v>
      </c>
      <c r="AT608" s="12" t="s">
        <v>150</v>
      </c>
      <c r="AU608" s="11">
        <v>0</v>
      </c>
      <c r="AV608" s="18">
        <v>0</v>
      </c>
      <c r="AW608" s="18">
        <v>0</v>
      </c>
      <c r="AX608" s="12" t="s">
        <v>150</v>
      </c>
      <c r="AY608" s="11">
        <v>0</v>
      </c>
      <c r="AZ608" s="13"/>
      <c r="BA608" s="13"/>
      <c r="BB608" s="37" t="s">
        <v>716</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63102003</v>
      </c>
      <c r="D609" s="12" t="s">
        <v>722</v>
      </c>
      <c r="E609" s="11">
        <v>1</v>
      </c>
      <c r="F609" s="11">
        <v>63002003</v>
      </c>
      <c r="G609" s="11">
        <v>0</v>
      </c>
      <c r="H609" s="13">
        <v>0</v>
      </c>
      <c r="I609" s="18">
        <v>1</v>
      </c>
      <c r="J609" s="18">
        <v>0</v>
      </c>
      <c r="K609" s="11">
        <v>0</v>
      </c>
      <c r="L609" s="11">
        <v>0</v>
      </c>
      <c r="M609" s="11">
        <v>0</v>
      </c>
      <c r="N609" s="11">
        <v>5</v>
      </c>
      <c r="O609" s="11">
        <v>8</v>
      </c>
      <c r="P609" s="11">
        <v>4</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150</v>
      </c>
      <c r="AG609" s="6">
        <v>0</v>
      </c>
      <c r="AH609" s="6">
        <v>0</v>
      </c>
      <c r="AI609" s="6">
        <v>0</v>
      </c>
      <c r="AJ609" s="6">
        <v>0</v>
      </c>
      <c r="AK609" s="11">
        <v>0</v>
      </c>
      <c r="AL609" s="11">
        <v>0</v>
      </c>
      <c r="AM609" s="11">
        <v>0</v>
      </c>
      <c r="AN609" s="11">
        <v>0</v>
      </c>
      <c r="AO609" s="11">
        <v>0</v>
      </c>
      <c r="AP609" s="11">
        <v>0</v>
      </c>
      <c r="AQ609" s="11">
        <v>0</v>
      </c>
      <c r="AR609" s="6">
        <v>90000006</v>
      </c>
      <c r="AS609" s="11" t="s">
        <v>150</v>
      </c>
      <c r="AT609" s="12" t="s">
        <v>150</v>
      </c>
      <c r="AU609" s="11">
        <v>0</v>
      </c>
      <c r="AV609" s="18">
        <v>0</v>
      </c>
      <c r="AW609" s="18">
        <v>0</v>
      </c>
      <c r="AX609" s="12" t="s">
        <v>150</v>
      </c>
      <c r="AY609" s="11" t="s">
        <v>723</v>
      </c>
      <c r="AZ609" s="13"/>
      <c r="BA609" s="13"/>
      <c r="BB609" s="37" t="s">
        <v>724</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63102004</v>
      </c>
      <c r="D610" s="57" t="s">
        <v>725</v>
      </c>
      <c r="E610" s="56">
        <v>1</v>
      </c>
      <c r="F610" s="56">
        <v>63001004</v>
      </c>
      <c r="G610" s="56">
        <v>0</v>
      </c>
      <c r="H610" s="56">
        <v>0</v>
      </c>
      <c r="I610" s="18">
        <v>1</v>
      </c>
      <c r="J610" s="18">
        <v>0</v>
      </c>
      <c r="K610" s="11">
        <v>0</v>
      </c>
      <c r="L610" s="56">
        <v>0</v>
      </c>
      <c r="M610" s="56">
        <v>0</v>
      </c>
      <c r="N610" s="56">
        <v>2</v>
      </c>
      <c r="O610" s="56">
        <v>4</v>
      </c>
      <c r="P610" s="56">
        <v>0.2</v>
      </c>
      <c r="Q610" s="56">
        <v>0</v>
      </c>
      <c r="R610" s="6">
        <v>0</v>
      </c>
      <c r="S610" s="56">
        <v>0</v>
      </c>
      <c r="T610" s="56">
        <v>1</v>
      </c>
      <c r="U610" s="56">
        <v>2</v>
      </c>
      <c r="V610" s="56">
        <v>0</v>
      </c>
      <c r="W610" s="56">
        <v>0</v>
      </c>
      <c r="X610" s="56">
        <v>0</v>
      </c>
      <c r="Y610" s="56">
        <v>0</v>
      </c>
      <c r="Z610" s="56">
        <v>0</v>
      </c>
      <c r="AA610" s="56">
        <v>0</v>
      </c>
      <c r="AB610" s="56">
        <v>0</v>
      </c>
      <c r="AC610" s="56">
        <v>0</v>
      </c>
      <c r="AD610" s="56">
        <v>3</v>
      </c>
      <c r="AE610" s="56">
        <v>1</v>
      </c>
      <c r="AF610" s="56">
        <v>1</v>
      </c>
      <c r="AG610" s="56">
        <v>2</v>
      </c>
      <c r="AH610" s="56">
        <v>0</v>
      </c>
      <c r="AI610" s="6">
        <v>0</v>
      </c>
      <c r="AJ610" s="56">
        <v>2</v>
      </c>
      <c r="AK610" s="56">
        <v>0</v>
      </c>
      <c r="AL610" s="56">
        <v>0</v>
      </c>
      <c r="AM610" s="56">
        <v>0</v>
      </c>
      <c r="AN610" s="11">
        <v>0</v>
      </c>
      <c r="AO610" s="56">
        <v>1000</v>
      </c>
      <c r="AP610" s="56">
        <v>0.5</v>
      </c>
      <c r="AQ610" s="56">
        <v>0</v>
      </c>
      <c r="AR610" s="56">
        <v>0</v>
      </c>
      <c r="AS610" s="56" t="s">
        <v>150</v>
      </c>
      <c r="AT610" s="57" t="s">
        <v>151</v>
      </c>
      <c r="AU610" s="56">
        <v>0</v>
      </c>
      <c r="AV610" s="56">
        <v>0</v>
      </c>
      <c r="AW610" s="56">
        <v>0</v>
      </c>
      <c r="AX610" s="57" t="s">
        <v>152</v>
      </c>
      <c r="AY610" s="57" t="s">
        <v>150</v>
      </c>
      <c r="AZ610" s="56">
        <v>0</v>
      </c>
      <c r="BA610" s="56">
        <v>0</v>
      </c>
      <c r="BB610" s="61" t="s">
        <v>726</v>
      </c>
      <c r="BC610" s="56">
        <v>0</v>
      </c>
      <c r="BD610" s="11">
        <v>0</v>
      </c>
      <c r="BE610" s="56">
        <v>0</v>
      </c>
      <c r="BF610" s="56">
        <v>0</v>
      </c>
      <c r="BG610" s="56">
        <v>0</v>
      </c>
      <c r="BH610" s="56">
        <v>0</v>
      </c>
      <c r="BI610" s="110" t="s">
        <v>727</v>
      </c>
      <c r="BJ610" s="6">
        <v>0</v>
      </c>
      <c r="BK610" s="6">
        <v>0</v>
      </c>
      <c r="BL610" s="6">
        <v>0</v>
      </c>
      <c r="BM610" s="6">
        <v>0</v>
      </c>
      <c r="BN610" s="6">
        <v>0</v>
      </c>
    </row>
    <row r="611" spans="2:66" ht="20.100000000000001" customHeight="1">
      <c r="C611" s="11">
        <v>63103001</v>
      </c>
      <c r="D611" s="12" t="s">
        <v>728</v>
      </c>
      <c r="E611" s="11">
        <v>1</v>
      </c>
      <c r="F611" s="11">
        <v>63003001</v>
      </c>
      <c r="G611" s="11">
        <v>0</v>
      </c>
      <c r="H611" s="13">
        <v>0</v>
      </c>
      <c r="I611" s="18">
        <v>1</v>
      </c>
      <c r="J611" s="18">
        <v>0</v>
      </c>
      <c r="K611" s="11">
        <v>0</v>
      </c>
      <c r="L611" s="11">
        <v>0</v>
      </c>
      <c r="M611" s="11">
        <v>0</v>
      </c>
      <c r="N611" s="11">
        <v>2</v>
      </c>
      <c r="O611" s="11">
        <v>2</v>
      </c>
      <c r="P611" s="11">
        <v>1</v>
      </c>
      <c r="Q611" s="11">
        <v>0</v>
      </c>
      <c r="R611" s="6">
        <v>0</v>
      </c>
      <c r="S611" s="11">
        <v>0</v>
      </c>
      <c r="T611" s="11">
        <v>1</v>
      </c>
      <c r="U611" s="11">
        <v>2</v>
      </c>
      <c r="V611" s="11">
        <v>0</v>
      </c>
      <c r="W611" s="18">
        <v>0</v>
      </c>
      <c r="X611" s="18">
        <v>0</v>
      </c>
      <c r="Y611" s="11">
        <v>0</v>
      </c>
      <c r="Z611" s="11">
        <v>0</v>
      </c>
      <c r="AA611" s="11">
        <v>0</v>
      </c>
      <c r="AB611" s="11">
        <v>1</v>
      </c>
      <c r="AC611" s="11">
        <v>0</v>
      </c>
      <c r="AD611" s="11">
        <v>60</v>
      </c>
      <c r="AE611" s="11">
        <v>1</v>
      </c>
      <c r="AF611" s="11">
        <v>10</v>
      </c>
      <c r="AG611" s="6">
        <v>0</v>
      </c>
      <c r="AH611" s="6">
        <v>0</v>
      </c>
      <c r="AI611" s="6">
        <v>0</v>
      </c>
      <c r="AJ611" s="6">
        <v>0</v>
      </c>
      <c r="AK611" s="11">
        <v>0</v>
      </c>
      <c r="AL611" s="11">
        <v>0</v>
      </c>
      <c r="AM611" s="11">
        <v>0</v>
      </c>
      <c r="AN611" s="11">
        <v>0</v>
      </c>
      <c r="AO611" s="11">
        <v>50000</v>
      </c>
      <c r="AP611" s="11">
        <v>0</v>
      </c>
      <c r="AQ611" s="11">
        <v>0</v>
      </c>
      <c r="AR611" s="6">
        <v>0</v>
      </c>
      <c r="AS611" s="11">
        <v>90513001</v>
      </c>
      <c r="AT611" s="12" t="s">
        <v>150</v>
      </c>
      <c r="AU611" s="11">
        <v>0</v>
      </c>
      <c r="AV611" s="18">
        <v>0</v>
      </c>
      <c r="AW611" s="18">
        <v>0</v>
      </c>
      <c r="AX611" s="12" t="s">
        <v>682</v>
      </c>
      <c r="AY611" s="11">
        <v>0</v>
      </c>
      <c r="AZ611" s="13">
        <v>0</v>
      </c>
      <c r="BA611" s="13">
        <v>0</v>
      </c>
      <c r="BB611" s="37" t="s">
        <v>729</v>
      </c>
      <c r="BC611" s="11">
        <v>0</v>
      </c>
      <c r="BD611" s="11">
        <v>0</v>
      </c>
      <c r="BE611" s="11">
        <v>0</v>
      </c>
      <c r="BF611" s="11">
        <v>0</v>
      </c>
      <c r="BG611" s="11">
        <v>0</v>
      </c>
      <c r="BH611" s="11">
        <v>0</v>
      </c>
      <c r="BI611" s="9">
        <v>0</v>
      </c>
      <c r="BJ611" s="6">
        <v>1</v>
      </c>
      <c r="BK611" s="6">
        <v>0</v>
      </c>
      <c r="BL611" s="6">
        <v>0</v>
      </c>
      <c r="BM611" s="6">
        <v>0</v>
      </c>
      <c r="BN611" s="6">
        <v>0</v>
      </c>
    </row>
    <row r="612" spans="2:66" ht="20.100000000000001" customHeight="1">
      <c r="C612" s="11">
        <v>63103002</v>
      </c>
      <c r="D612" s="12" t="s">
        <v>702</v>
      </c>
      <c r="E612" s="11">
        <v>1</v>
      </c>
      <c r="F612" s="11">
        <v>63003002</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150</v>
      </c>
      <c r="AG612" s="6">
        <v>0</v>
      </c>
      <c r="AH612" s="6">
        <v>0</v>
      </c>
      <c r="AI612" s="6">
        <v>0</v>
      </c>
      <c r="AJ612" s="6">
        <v>0</v>
      </c>
      <c r="AK612" s="11">
        <v>0</v>
      </c>
      <c r="AL612" s="11">
        <v>0</v>
      </c>
      <c r="AM612" s="11">
        <v>0</v>
      </c>
      <c r="AN612" s="11">
        <v>0</v>
      </c>
      <c r="AO612" s="11">
        <v>0</v>
      </c>
      <c r="AP612" s="11">
        <v>0</v>
      </c>
      <c r="AQ612" s="11">
        <v>0</v>
      </c>
      <c r="AR612" s="6">
        <v>0</v>
      </c>
      <c r="AS612" s="11" t="s">
        <v>150</v>
      </c>
      <c r="AT612" s="12" t="s">
        <v>150</v>
      </c>
      <c r="AU612" s="11">
        <v>0</v>
      </c>
      <c r="AV612" s="18">
        <v>0</v>
      </c>
      <c r="AW612" s="18">
        <v>0</v>
      </c>
      <c r="AX612" s="12" t="s">
        <v>150</v>
      </c>
      <c r="AY612" s="11">
        <v>0</v>
      </c>
      <c r="AZ612" s="13"/>
      <c r="BA612" s="13"/>
      <c r="BB612" s="37" t="s">
        <v>703</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63103003</v>
      </c>
      <c r="D613" s="12" t="s">
        <v>730</v>
      </c>
      <c r="E613" s="11">
        <v>1</v>
      </c>
      <c r="F613" s="11">
        <v>63003003</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150</v>
      </c>
      <c r="AG613" s="6">
        <v>0</v>
      </c>
      <c r="AH613" s="6">
        <v>0</v>
      </c>
      <c r="AI613" s="6">
        <v>0</v>
      </c>
      <c r="AJ613" s="6">
        <v>0</v>
      </c>
      <c r="AK613" s="11">
        <v>0</v>
      </c>
      <c r="AL613" s="11">
        <v>0</v>
      </c>
      <c r="AM613" s="11">
        <v>0</v>
      </c>
      <c r="AN613" s="11">
        <v>0</v>
      </c>
      <c r="AO613" s="11">
        <v>0</v>
      </c>
      <c r="AP613" s="11">
        <v>0</v>
      </c>
      <c r="AQ613" s="11">
        <v>0</v>
      </c>
      <c r="AR613" s="6">
        <v>0</v>
      </c>
      <c r="AS613" s="11" t="s">
        <v>150</v>
      </c>
      <c r="AT613" s="12" t="s">
        <v>150</v>
      </c>
      <c r="AU613" s="11">
        <v>0</v>
      </c>
      <c r="AV613" s="18">
        <v>0</v>
      </c>
      <c r="AW613" s="18">
        <v>0</v>
      </c>
      <c r="AX613" s="12" t="s">
        <v>150</v>
      </c>
      <c r="AY613" s="11">
        <v>0</v>
      </c>
      <c r="AZ613" s="13"/>
      <c r="BA613" s="13"/>
      <c r="BB613" s="37" t="s">
        <v>731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63103004</v>
      </c>
      <c r="D614" s="57" t="s">
        <v>732</v>
      </c>
      <c r="E614" s="56">
        <v>1</v>
      </c>
      <c r="F614" s="56">
        <v>63001004</v>
      </c>
      <c r="G614" s="56">
        <v>0</v>
      </c>
      <c r="H614" s="56">
        <v>0</v>
      </c>
      <c r="I614" s="18">
        <v>1</v>
      </c>
      <c r="J614" s="18">
        <v>0</v>
      </c>
      <c r="K614" s="11">
        <v>0</v>
      </c>
      <c r="L614" s="56">
        <v>0</v>
      </c>
      <c r="M614" s="56">
        <v>0</v>
      </c>
      <c r="N614" s="56">
        <v>2</v>
      </c>
      <c r="O614" s="56">
        <v>3</v>
      </c>
      <c r="P614" s="56">
        <v>0.05</v>
      </c>
      <c r="Q614" s="56">
        <v>0</v>
      </c>
      <c r="R614" s="6">
        <v>0</v>
      </c>
      <c r="S614" s="56">
        <v>0</v>
      </c>
      <c r="T614" s="56">
        <v>1</v>
      </c>
      <c r="U614" s="56">
        <v>2</v>
      </c>
      <c r="V614" s="56">
        <v>0</v>
      </c>
      <c r="W614" s="56">
        <v>0</v>
      </c>
      <c r="X614" s="56">
        <v>0</v>
      </c>
      <c r="Y614" s="56">
        <v>0</v>
      </c>
      <c r="Z614" s="56">
        <v>0</v>
      </c>
      <c r="AA614" s="56">
        <v>0</v>
      </c>
      <c r="AB614" s="56">
        <v>0</v>
      </c>
      <c r="AC614" s="56">
        <v>0</v>
      </c>
      <c r="AD614" s="56">
        <v>15</v>
      </c>
      <c r="AE614" s="56">
        <v>1</v>
      </c>
      <c r="AF614" s="56">
        <v>1</v>
      </c>
      <c r="AG614" s="56">
        <v>2</v>
      </c>
      <c r="AH614" s="56">
        <v>0</v>
      </c>
      <c r="AI614" s="6">
        <v>0</v>
      </c>
      <c r="AJ614" s="56">
        <v>2</v>
      </c>
      <c r="AK614" s="56">
        <v>0</v>
      </c>
      <c r="AL614" s="56">
        <v>0</v>
      </c>
      <c r="AM614" s="56">
        <v>0</v>
      </c>
      <c r="AN614" s="11">
        <v>0</v>
      </c>
      <c r="AO614" s="56">
        <v>10000</v>
      </c>
      <c r="AP614" s="56">
        <v>0</v>
      </c>
      <c r="AQ614" s="56">
        <v>0</v>
      </c>
      <c r="AR614" s="56">
        <v>0</v>
      </c>
      <c r="AS614" s="56" t="s">
        <v>150</v>
      </c>
      <c r="AT614" s="57" t="s">
        <v>151</v>
      </c>
      <c r="AU614" s="56">
        <v>0</v>
      </c>
      <c r="AV614" s="56">
        <v>0</v>
      </c>
      <c r="AW614" s="56">
        <v>0</v>
      </c>
      <c r="AX614" s="57" t="s">
        <v>152</v>
      </c>
      <c r="AY614" s="57" t="s">
        <v>150</v>
      </c>
      <c r="AZ614" s="56">
        <v>0</v>
      </c>
      <c r="BA614" s="56">
        <v>0</v>
      </c>
      <c r="BB614" s="61" t="s">
        <v>733</v>
      </c>
      <c r="BC614" s="56">
        <v>0</v>
      </c>
      <c r="BD614" s="11">
        <v>0</v>
      </c>
      <c r="BE614" s="56">
        <v>0</v>
      </c>
      <c r="BF614" s="56">
        <v>0</v>
      </c>
      <c r="BG614" s="56">
        <v>0</v>
      </c>
      <c r="BH614" s="56">
        <v>0</v>
      </c>
      <c r="BI614" s="110" t="s">
        <v>734</v>
      </c>
      <c r="BJ614" s="6">
        <v>1</v>
      </c>
      <c r="BK614" s="6">
        <v>0</v>
      </c>
      <c r="BL614" s="6">
        <v>0</v>
      </c>
      <c r="BM614" s="6">
        <v>0</v>
      </c>
      <c r="BN614" s="6">
        <v>0</v>
      </c>
    </row>
    <row r="615" spans="2:66" ht="20.100000000000001" customHeight="1">
      <c r="C615" s="18">
        <v>64000001</v>
      </c>
      <c r="D615" s="19" t="s">
        <v>292</v>
      </c>
      <c r="E615" s="18">
        <v>1</v>
      </c>
      <c r="F615" s="18">
        <v>10041</v>
      </c>
      <c r="G615" s="18">
        <v>0</v>
      </c>
      <c r="H615" s="13">
        <v>0</v>
      </c>
      <c r="I615" s="18">
        <v>1</v>
      </c>
      <c r="J615" s="18">
        <v>0</v>
      </c>
      <c r="K615" s="11">
        <v>0</v>
      </c>
      <c r="L615" s="18">
        <v>0</v>
      </c>
      <c r="M615" s="18">
        <v>0</v>
      </c>
      <c r="N615" s="18">
        <v>2</v>
      </c>
      <c r="O615" s="18">
        <v>1</v>
      </c>
      <c r="P615" s="18">
        <v>0.5</v>
      </c>
      <c r="Q615" s="18">
        <v>0</v>
      </c>
      <c r="R615" s="6">
        <v>0</v>
      </c>
      <c r="S615" s="13">
        <v>0</v>
      </c>
      <c r="T615" s="11">
        <v>1</v>
      </c>
      <c r="U615" s="18">
        <v>2</v>
      </c>
      <c r="V615" s="18">
        <v>0</v>
      </c>
      <c r="W615" s="18">
        <v>0</v>
      </c>
      <c r="X615" s="18">
        <v>0</v>
      </c>
      <c r="Y615" s="18">
        <v>0</v>
      </c>
      <c r="Z615" s="18">
        <v>0</v>
      </c>
      <c r="AA615" s="18">
        <v>0</v>
      </c>
      <c r="AB615" s="11">
        <v>1</v>
      </c>
      <c r="AC615" s="18">
        <v>0</v>
      </c>
      <c r="AD615" s="18">
        <v>18</v>
      </c>
      <c r="AE615" s="18">
        <v>0</v>
      </c>
      <c r="AF615" s="18">
        <v>0</v>
      </c>
      <c r="AG615" s="6">
        <v>2</v>
      </c>
      <c r="AH615" s="6">
        <v>0</v>
      </c>
      <c r="AI615" s="6">
        <v>0</v>
      </c>
      <c r="AJ615" s="6">
        <v>0</v>
      </c>
      <c r="AK615" s="18">
        <v>0</v>
      </c>
      <c r="AL615" s="18">
        <v>0</v>
      </c>
      <c r="AM615" s="18">
        <v>0</v>
      </c>
      <c r="AN615" s="11">
        <v>0</v>
      </c>
      <c r="AO615" s="18">
        <v>1000</v>
      </c>
      <c r="AP615" s="18">
        <v>0</v>
      </c>
      <c r="AQ615" s="18">
        <v>0</v>
      </c>
      <c r="AR615" s="6">
        <v>90600010</v>
      </c>
      <c r="AS615" s="18" t="s">
        <v>150</v>
      </c>
      <c r="AT615" s="19" t="s">
        <v>151</v>
      </c>
      <c r="AU615" s="18" t="s">
        <v>624</v>
      </c>
      <c r="AV615" s="18">
        <v>0</v>
      </c>
      <c r="AW615" s="18">
        <v>40000003</v>
      </c>
      <c r="AX615" s="19" t="s">
        <v>152</v>
      </c>
      <c r="AY615" s="19" t="s">
        <v>150</v>
      </c>
      <c r="AZ615" s="13">
        <v>0</v>
      </c>
      <c r="BA615" s="13">
        <v>0</v>
      </c>
      <c r="BB615" s="54" t="s">
        <v>735</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64000002</v>
      </c>
      <c r="D616" s="19" t="s">
        <v>642</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1">
        <v>0</v>
      </c>
      <c r="AO616" s="18">
        <v>1000</v>
      </c>
      <c r="AP616" s="18">
        <v>0</v>
      </c>
      <c r="AQ616" s="18">
        <v>0</v>
      </c>
      <c r="AR616" s="6">
        <v>90600020</v>
      </c>
      <c r="AS616" s="18" t="s">
        <v>150</v>
      </c>
      <c r="AT616" s="19" t="s">
        <v>151</v>
      </c>
      <c r="AU616" s="18" t="s">
        <v>624</v>
      </c>
      <c r="AV616" s="18">
        <v>0</v>
      </c>
      <c r="AW616" s="18">
        <v>0</v>
      </c>
      <c r="AX616" s="19" t="s">
        <v>152</v>
      </c>
      <c r="AY616" s="19" t="s">
        <v>150</v>
      </c>
      <c r="AZ616" s="13">
        <v>0</v>
      </c>
      <c r="BA616" s="13">
        <v>0</v>
      </c>
      <c r="BB616" s="54" t="s">
        <v>736</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64000003</v>
      </c>
      <c r="D617" s="19" t="s">
        <v>737</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90600030</v>
      </c>
      <c r="AS617" s="18" t="s">
        <v>150</v>
      </c>
      <c r="AT617" s="19" t="s">
        <v>151</v>
      </c>
      <c r="AU617" s="18" t="s">
        <v>624</v>
      </c>
      <c r="AV617" s="18">
        <v>0</v>
      </c>
      <c r="AW617" s="18">
        <v>0</v>
      </c>
      <c r="AX617" s="19" t="s">
        <v>152</v>
      </c>
      <c r="AY617" s="19" t="s">
        <v>150</v>
      </c>
      <c r="AZ617" s="13">
        <v>0</v>
      </c>
      <c r="BA617" s="13">
        <v>0</v>
      </c>
      <c r="BB617" s="54" t="s">
        <v>738</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64000004</v>
      </c>
      <c r="D618" s="19" t="s">
        <v>739</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90600040</v>
      </c>
      <c r="AS618" s="18" t="s">
        <v>150</v>
      </c>
      <c r="AT618" s="19" t="s">
        <v>151</v>
      </c>
      <c r="AU618" s="18" t="s">
        <v>624</v>
      </c>
      <c r="AV618" s="18">
        <v>0</v>
      </c>
      <c r="AW618" s="18">
        <v>0</v>
      </c>
      <c r="AX618" s="19" t="s">
        <v>152</v>
      </c>
      <c r="AY618" s="19" t="s">
        <v>150</v>
      </c>
      <c r="AZ618" s="13">
        <v>0</v>
      </c>
      <c r="BA618" s="13">
        <v>0</v>
      </c>
      <c r="BB618" s="54" t="s">
        <v>740</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64000005</v>
      </c>
      <c r="D619" s="19" t="s">
        <v>365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90600050</v>
      </c>
      <c r="AS619" s="18" t="s">
        <v>150</v>
      </c>
      <c r="AT619" s="19" t="s">
        <v>151</v>
      </c>
      <c r="AU619" s="18" t="s">
        <v>624</v>
      </c>
      <c r="AV619" s="18">
        <v>0</v>
      </c>
      <c r="AW619" s="18">
        <v>0</v>
      </c>
      <c r="AX619" s="19" t="s">
        <v>152</v>
      </c>
      <c r="AY619" s="19" t="s">
        <v>150</v>
      </c>
      <c r="AZ619" s="13">
        <v>0</v>
      </c>
      <c r="BA619" s="13">
        <v>0</v>
      </c>
      <c r="BB619" s="54" t="s">
        <v>741</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64000006</v>
      </c>
      <c r="D620" s="19" t="s">
        <v>742</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90600060</v>
      </c>
      <c r="AS620" s="18" t="s">
        <v>150</v>
      </c>
      <c r="AT620" s="19" t="s">
        <v>151</v>
      </c>
      <c r="AU620" s="18" t="s">
        <v>624</v>
      </c>
      <c r="AV620" s="18">
        <v>0</v>
      </c>
      <c r="AW620" s="18">
        <v>0</v>
      </c>
      <c r="AX620" s="19" t="s">
        <v>152</v>
      </c>
      <c r="AY620" s="19" t="s">
        <v>150</v>
      </c>
      <c r="AZ620" s="13">
        <v>0</v>
      </c>
      <c r="BA620" s="13">
        <v>0</v>
      </c>
      <c r="BB620" s="54" t="s">
        <v>743</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64000007</v>
      </c>
      <c r="D621" s="19" t="s">
        <v>744</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90600070</v>
      </c>
      <c r="AS621" s="18" t="s">
        <v>150</v>
      </c>
      <c r="AT621" s="19" t="s">
        <v>151</v>
      </c>
      <c r="AU621" s="18" t="s">
        <v>624</v>
      </c>
      <c r="AV621" s="18">
        <v>0</v>
      </c>
      <c r="AW621" s="18">
        <v>0</v>
      </c>
      <c r="AX621" s="19" t="s">
        <v>152</v>
      </c>
      <c r="AY621" s="19" t="s">
        <v>150</v>
      </c>
      <c r="AZ621" s="13">
        <v>0</v>
      </c>
      <c r="BA621" s="13">
        <v>0</v>
      </c>
      <c r="BB621" s="54" t="s">
        <v>745</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64000008</v>
      </c>
      <c r="D622" s="19" t="s">
        <v>746</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0</v>
      </c>
      <c r="AS622" s="18" t="s">
        <v>150</v>
      </c>
      <c r="AT622" s="19" t="s">
        <v>151</v>
      </c>
      <c r="AU622" s="18" t="s">
        <v>624</v>
      </c>
      <c r="AV622" s="18">
        <v>0</v>
      </c>
      <c r="AW622" s="18">
        <v>0</v>
      </c>
      <c r="AX622" s="19" t="s">
        <v>152</v>
      </c>
      <c r="AY622" s="19" t="s">
        <v>150</v>
      </c>
      <c r="AZ622" s="13">
        <v>0</v>
      </c>
      <c r="BA622" s="13">
        <v>0</v>
      </c>
      <c r="BB622" s="54" t="s">
        <v>747</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B623" s="65"/>
      <c r="C623" s="18">
        <v>64100001</v>
      </c>
      <c r="D623" s="19" t="s">
        <v>748</v>
      </c>
      <c r="E623" s="11">
        <v>1</v>
      </c>
      <c r="F623" s="6">
        <v>0</v>
      </c>
      <c r="G623" s="18">
        <v>0</v>
      </c>
      <c r="H623" s="6">
        <v>0</v>
      </c>
      <c r="I623" s="11">
        <v>0</v>
      </c>
      <c r="J623" s="18">
        <v>0</v>
      </c>
      <c r="K623" s="11">
        <v>0</v>
      </c>
      <c r="L623" s="6">
        <v>0</v>
      </c>
      <c r="M623" s="6">
        <v>0</v>
      </c>
      <c r="N623" s="18">
        <v>2</v>
      </c>
      <c r="O623" s="18">
        <v>3</v>
      </c>
      <c r="P623" s="18">
        <v>0.05</v>
      </c>
      <c r="Q623" s="6">
        <v>0</v>
      </c>
      <c r="R623" s="6">
        <v>0</v>
      </c>
      <c r="S623" s="6">
        <v>0</v>
      </c>
      <c r="T623" s="11">
        <v>1</v>
      </c>
      <c r="U623" s="6">
        <v>2</v>
      </c>
      <c r="V623" s="6">
        <v>0</v>
      </c>
      <c r="W623" s="18">
        <v>0</v>
      </c>
      <c r="X623" s="18">
        <v>0</v>
      </c>
      <c r="Y623" s="6">
        <v>0</v>
      </c>
      <c r="Z623" s="6">
        <v>0</v>
      </c>
      <c r="AA623" s="6">
        <v>0</v>
      </c>
      <c r="AB623" s="18">
        <v>0</v>
      </c>
      <c r="AC623" s="6">
        <v>0</v>
      </c>
      <c r="AD623" s="18">
        <v>1</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90610011</v>
      </c>
      <c r="AT623" s="7" t="s">
        <v>192</v>
      </c>
      <c r="AU623" s="6" t="s">
        <v>635</v>
      </c>
      <c r="AV623" s="6" t="s">
        <v>150</v>
      </c>
      <c r="AW623" s="6">
        <v>0</v>
      </c>
      <c r="AX623" s="7" t="s">
        <v>152</v>
      </c>
      <c r="AY623" s="6">
        <v>0</v>
      </c>
      <c r="AZ623" s="6">
        <v>0</v>
      </c>
      <c r="BA623" s="6">
        <v>0</v>
      </c>
      <c r="BB623" s="33" t="s">
        <v>749</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B624" s="65"/>
      <c r="C624" s="18">
        <v>64100002</v>
      </c>
      <c r="D624" s="19" t="s">
        <v>750</v>
      </c>
      <c r="E624" s="11">
        <v>1</v>
      </c>
      <c r="F624" s="6">
        <v>0</v>
      </c>
      <c r="G624" s="18">
        <v>0</v>
      </c>
      <c r="H624" s="6">
        <v>0</v>
      </c>
      <c r="I624" s="11">
        <v>0</v>
      </c>
      <c r="J624" s="18">
        <v>0</v>
      </c>
      <c r="K624" s="11">
        <v>0</v>
      </c>
      <c r="L624" s="6">
        <v>0</v>
      </c>
      <c r="M624" s="6">
        <v>0</v>
      </c>
      <c r="N624" s="18">
        <v>2</v>
      </c>
      <c r="O624" s="18">
        <v>1</v>
      </c>
      <c r="P624" s="18">
        <v>1</v>
      </c>
      <c r="Q624" s="6">
        <v>0</v>
      </c>
      <c r="R624" s="6">
        <v>0</v>
      </c>
      <c r="S624" s="6">
        <v>0</v>
      </c>
      <c r="T624" s="11">
        <v>1</v>
      </c>
      <c r="U624" s="6">
        <v>2</v>
      </c>
      <c r="V624" s="6">
        <v>0</v>
      </c>
      <c r="W624" s="18">
        <v>0</v>
      </c>
      <c r="X624" s="18">
        <v>0</v>
      </c>
      <c r="Y624" s="6">
        <v>0</v>
      </c>
      <c r="Z624" s="6">
        <v>0</v>
      </c>
      <c r="AA624" s="6">
        <v>0</v>
      </c>
      <c r="AB624" s="18">
        <v>0</v>
      </c>
      <c r="AC624" s="6">
        <v>0</v>
      </c>
      <c r="AD624" s="18">
        <v>30</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90610021</v>
      </c>
      <c r="AT624" s="7" t="s">
        <v>192</v>
      </c>
      <c r="AU624" s="6" t="s">
        <v>635</v>
      </c>
      <c r="AV624" s="6" t="s">
        <v>150</v>
      </c>
      <c r="AW624" s="6">
        <v>0</v>
      </c>
      <c r="AX624" s="7" t="s">
        <v>152</v>
      </c>
      <c r="AY624" s="6">
        <v>0</v>
      </c>
      <c r="AZ624" s="6">
        <v>0</v>
      </c>
      <c r="BA624" s="6">
        <v>0</v>
      </c>
      <c r="BB624" s="33" t="s">
        <v>749</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C625" s="18">
        <v>64100003</v>
      </c>
      <c r="D625" s="12" t="s">
        <v>751</v>
      </c>
      <c r="E625" s="18">
        <v>1</v>
      </c>
      <c r="F625" s="6">
        <v>0</v>
      </c>
      <c r="G625" s="18">
        <v>0</v>
      </c>
      <c r="H625" s="13">
        <v>0</v>
      </c>
      <c r="I625" s="11">
        <v>0</v>
      </c>
      <c r="J625" s="18">
        <v>0</v>
      </c>
      <c r="K625" s="18">
        <v>0</v>
      </c>
      <c r="L625" s="11">
        <v>0</v>
      </c>
      <c r="M625" s="11">
        <v>0</v>
      </c>
      <c r="N625" s="11">
        <v>2</v>
      </c>
      <c r="O625" s="11">
        <v>1</v>
      </c>
      <c r="P625" s="11">
        <v>0.1</v>
      </c>
      <c r="Q625" s="11">
        <v>0</v>
      </c>
      <c r="R625" s="6">
        <v>0</v>
      </c>
      <c r="S625" s="11">
        <v>0</v>
      </c>
      <c r="T625" s="11">
        <v>1</v>
      </c>
      <c r="U625" s="11">
        <v>2</v>
      </c>
      <c r="V625" s="11">
        <v>0</v>
      </c>
      <c r="W625" s="11">
        <v>3</v>
      </c>
      <c r="X625" s="11">
        <v>0</v>
      </c>
      <c r="Y625" s="11">
        <v>1</v>
      </c>
      <c r="Z625" s="11">
        <v>0</v>
      </c>
      <c r="AA625" s="11">
        <v>0</v>
      </c>
      <c r="AB625" s="11">
        <v>0</v>
      </c>
      <c r="AC625" s="11">
        <v>0</v>
      </c>
      <c r="AD625" s="11">
        <v>8</v>
      </c>
      <c r="AE625" s="11">
        <v>1</v>
      </c>
      <c r="AF625" s="11">
        <v>3</v>
      </c>
      <c r="AG625" s="6">
        <v>1</v>
      </c>
      <c r="AH625" s="6">
        <v>1</v>
      </c>
      <c r="AI625" s="6">
        <v>0</v>
      </c>
      <c r="AJ625" s="6">
        <v>1.5</v>
      </c>
      <c r="AK625" s="11">
        <v>0</v>
      </c>
      <c r="AL625" s="11">
        <v>0</v>
      </c>
      <c r="AM625" s="11">
        <v>0</v>
      </c>
      <c r="AN625" s="11">
        <v>0</v>
      </c>
      <c r="AO625" s="11">
        <v>5000</v>
      </c>
      <c r="AP625" s="11">
        <v>3</v>
      </c>
      <c r="AQ625" s="11">
        <v>0</v>
      </c>
      <c r="AR625" s="6">
        <v>0</v>
      </c>
      <c r="AS625" s="11" t="s">
        <v>150</v>
      </c>
      <c r="AT625" s="19" t="s">
        <v>151</v>
      </c>
      <c r="AU625" s="11" t="s">
        <v>387</v>
      </c>
      <c r="AV625" s="18">
        <v>10000007</v>
      </c>
      <c r="AW625" s="18">
        <v>70103003</v>
      </c>
      <c r="AX625" s="12" t="s">
        <v>152</v>
      </c>
      <c r="AY625" s="11" t="s">
        <v>752</v>
      </c>
      <c r="AZ625" s="13">
        <v>0</v>
      </c>
      <c r="BA625" s="13">
        <v>0</v>
      </c>
      <c r="BB625" s="37" t="s">
        <v>753</v>
      </c>
      <c r="BC625" s="11">
        <v>0</v>
      </c>
      <c r="BD625" s="11">
        <v>0</v>
      </c>
      <c r="BE625" s="11">
        <v>0</v>
      </c>
      <c r="BF625" s="11">
        <v>0</v>
      </c>
      <c r="BG625" s="11">
        <v>0</v>
      </c>
      <c r="BH625" s="11">
        <v>0</v>
      </c>
      <c r="BI625" s="9">
        <v>0</v>
      </c>
      <c r="BJ625" s="6">
        <v>0</v>
      </c>
      <c r="BK625" s="6">
        <v>0</v>
      </c>
      <c r="BL625" s="6">
        <v>0</v>
      </c>
      <c r="BM625" s="6">
        <v>0</v>
      </c>
      <c r="BN625" s="6">
        <v>0</v>
      </c>
    </row>
    <row r="626" spans="2:66" ht="20.100000000000001" customHeight="1">
      <c r="B626" s="65"/>
      <c r="C626" s="18">
        <v>64100004</v>
      </c>
      <c r="D626" s="19" t="s">
        <v>754</v>
      </c>
      <c r="E626" s="11">
        <v>1</v>
      </c>
      <c r="F626" s="6">
        <v>0</v>
      </c>
      <c r="G626" s="18">
        <v>0</v>
      </c>
      <c r="H626" s="6">
        <v>0</v>
      </c>
      <c r="I626" s="11">
        <v>0</v>
      </c>
      <c r="J626" s="18">
        <v>0</v>
      </c>
      <c r="K626" s="11">
        <v>0</v>
      </c>
      <c r="L626" s="6">
        <v>0</v>
      </c>
      <c r="M626" s="6">
        <v>0</v>
      </c>
      <c r="N626" s="18">
        <v>2</v>
      </c>
      <c r="O626" s="18">
        <v>1</v>
      </c>
      <c r="P626" s="18">
        <v>1</v>
      </c>
      <c r="Q626" s="6">
        <v>0</v>
      </c>
      <c r="R626" s="6">
        <v>0</v>
      </c>
      <c r="S626" s="6">
        <v>0</v>
      </c>
      <c r="T626" s="11">
        <v>1</v>
      </c>
      <c r="U626" s="6">
        <v>2</v>
      </c>
      <c r="V626" s="6">
        <v>0</v>
      </c>
      <c r="W626" s="18">
        <v>0</v>
      </c>
      <c r="X626" s="18">
        <v>0</v>
      </c>
      <c r="Y626" s="6">
        <v>0</v>
      </c>
      <c r="Z626" s="6">
        <v>0</v>
      </c>
      <c r="AA626" s="6">
        <v>0</v>
      </c>
      <c r="AB626" s="18">
        <v>0</v>
      </c>
      <c r="AC626" s="6">
        <v>0</v>
      </c>
      <c r="AD626" s="18">
        <v>30</v>
      </c>
      <c r="AE626" s="6">
        <v>1</v>
      </c>
      <c r="AF626" s="6">
        <v>3</v>
      </c>
      <c r="AG626" s="6">
        <v>2</v>
      </c>
      <c r="AH626" s="6">
        <v>1</v>
      </c>
      <c r="AI626" s="6">
        <v>1</v>
      </c>
      <c r="AJ626" s="6">
        <v>6</v>
      </c>
      <c r="AK626" s="6">
        <v>0</v>
      </c>
      <c r="AL626" s="6">
        <v>0</v>
      </c>
      <c r="AM626" s="6">
        <v>0</v>
      </c>
      <c r="AN626" s="18">
        <v>0</v>
      </c>
      <c r="AO626" s="6">
        <v>3000</v>
      </c>
      <c r="AP626" s="6">
        <v>0.1</v>
      </c>
      <c r="AQ626" s="6">
        <v>0</v>
      </c>
      <c r="AR626" s="6">
        <v>0</v>
      </c>
      <c r="AS626" s="18">
        <v>90610041</v>
      </c>
      <c r="AT626" s="7" t="s">
        <v>192</v>
      </c>
      <c r="AU626" s="6" t="s">
        <v>635</v>
      </c>
      <c r="AV626" s="6" t="s">
        <v>150</v>
      </c>
      <c r="AW626" s="6">
        <v>0</v>
      </c>
      <c r="AX626" s="7" t="s">
        <v>152</v>
      </c>
      <c r="AY626" s="6">
        <v>0</v>
      </c>
      <c r="AZ626" s="6">
        <v>0</v>
      </c>
      <c r="BA626" s="6">
        <v>0</v>
      </c>
      <c r="BB626" s="33" t="s">
        <v>749</v>
      </c>
      <c r="BC626" s="6">
        <v>0</v>
      </c>
      <c r="BD626" s="11">
        <v>0</v>
      </c>
      <c r="BE626" s="6">
        <v>0</v>
      </c>
      <c r="BF626" s="6">
        <v>0</v>
      </c>
      <c r="BG626" s="6">
        <v>0</v>
      </c>
      <c r="BH626" s="6">
        <v>0</v>
      </c>
      <c r="BI626" s="9">
        <v>0</v>
      </c>
      <c r="BJ626" s="6">
        <v>0</v>
      </c>
      <c r="BK626" s="6">
        <v>0</v>
      </c>
      <c r="BL626" s="6">
        <v>0</v>
      </c>
      <c r="BM626" s="6">
        <v>0</v>
      </c>
      <c r="BN626" s="6">
        <v>0</v>
      </c>
    </row>
    <row r="627" spans="2:66" ht="20.25" customHeight="1">
      <c r="C627" s="18">
        <v>64100005</v>
      </c>
      <c r="D627" s="19" t="s">
        <v>667</v>
      </c>
      <c r="E627" s="18">
        <v>1</v>
      </c>
      <c r="F627" s="6">
        <v>0</v>
      </c>
      <c r="G627" s="18">
        <v>0</v>
      </c>
      <c r="H627" s="13">
        <v>0</v>
      </c>
      <c r="I627" s="11">
        <v>0</v>
      </c>
      <c r="J627" s="18">
        <v>0</v>
      </c>
      <c r="K627" s="11">
        <v>0</v>
      </c>
      <c r="L627" s="18">
        <v>0</v>
      </c>
      <c r="M627" s="18">
        <v>0</v>
      </c>
      <c r="N627" s="18">
        <v>2</v>
      </c>
      <c r="O627" s="18">
        <v>2</v>
      </c>
      <c r="P627" s="18">
        <v>0.3</v>
      </c>
      <c r="Q627" s="18">
        <v>0</v>
      </c>
      <c r="R627" s="6">
        <v>0</v>
      </c>
      <c r="S627" s="13">
        <v>0</v>
      </c>
      <c r="T627" s="11">
        <v>1</v>
      </c>
      <c r="U627" s="18">
        <v>1</v>
      </c>
      <c r="V627" s="18">
        <v>0</v>
      </c>
      <c r="W627" s="18">
        <v>0</v>
      </c>
      <c r="X627" s="18">
        <v>0</v>
      </c>
      <c r="Y627" s="18">
        <v>0</v>
      </c>
      <c r="Z627" s="18">
        <v>0</v>
      </c>
      <c r="AA627" s="18">
        <v>0</v>
      </c>
      <c r="AB627" s="18">
        <v>1</v>
      </c>
      <c r="AC627" s="18">
        <v>0</v>
      </c>
      <c r="AD627" s="18">
        <v>15</v>
      </c>
      <c r="AE627" s="18">
        <v>0</v>
      </c>
      <c r="AF627" s="18">
        <v>3</v>
      </c>
      <c r="AG627" s="6">
        <v>7</v>
      </c>
      <c r="AH627" s="6">
        <v>0</v>
      </c>
      <c r="AI627" s="6">
        <v>1</v>
      </c>
      <c r="AJ627" s="6">
        <v>6</v>
      </c>
      <c r="AK627" s="18">
        <v>0</v>
      </c>
      <c r="AL627" s="18">
        <v>0</v>
      </c>
      <c r="AM627" s="18">
        <v>0</v>
      </c>
      <c r="AN627" s="18">
        <v>0</v>
      </c>
      <c r="AO627" s="18">
        <v>3000</v>
      </c>
      <c r="AP627" s="18">
        <v>0.5</v>
      </c>
      <c r="AQ627" s="18">
        <v>20</v>
      </c>
      <c r="AR627" s="6">
        <v>0</v>
      </c>
      <c r="AS627" s="87">
        <v>90610051</v>
      </c>
      <c r="AT627" s="12" t="s">
        <v>183</v>
      </c>
      <c r="AU627" s="18" t="s">
        <v>588</v>
      </c>
      <c r="AV627" s="18">
        <v>10000011</v>
      </c>
      <c r="AW627" s="18">
        <v>20001010</v>
      </c>
      <c r="AX627" s="19" t="s">
        <v>190</v>
      </c>
      <c r="AY627" s="19" t="s">
        <v>150</v>
      </c>
      <c r="AZ627" s="13">
        <v>0</v>
      </c>
      <c r="BA627" s="13">
        <v>0</v>
      </c>
      <c r="BB627" s="37" t="s">
        <v>668</v>
      </c>
      <c r="BC627" s="18">
        <v>0</v>
      </c>
      <c r="BD627" s="11">
        <v>0</v>
      </c>
      <c r="BE627" s="18">
        <v>0</v>
      </c>
      <c r="BF627" s="18">
        <v>0</v>
      </c>
      <c r="BG627" s="18">
        <v>0</v>
      </c>
      <c r="BH627" s="18">
        <v>0</v>
      </c>
      <c r="BI627" s="9">
        <v>0</v>
      </c>
      <c r="BJ627" s="6">
        <v>0</v>
      </c>
      <c r="BK627" s="6">
        <v>0</v>
      </c>
      <c r="BL627" s="6">
        <v>0</v>
      </c>
      <c r="BM627" s="6">
        <v>0</v>
      </c>
      <c r="BN627" s="6">
        <v>0</v>
      </c>
    </row>
    <row r="628" spans="2:66" ht="20.100000000000001" customHeight="1">
      <c r="C628" s="18">
        <v>64100006</v>
      </c>
      <c r="D628" s="19" t="s">
        <v>598</v>
      </c>
      <c r="E628" s="18">
        <v>1</v>
      </c>
      <c r="F628" s="18">
        <v>60010500</v>
      </c>
      <c r="G628" s="18">
        <v>0</v>
      </c>
      <c r="H628" s="13">
        <v>0</v>
      </c>
      <c r="I628" s="11">
        <v>0</v>
      </c>
      <c r="J628" s="18">
        <v>0</v>
      </c>
      <c r="K628" s="18">
        <v>0</v>
      </c>
      <c r="L628" s="18">
        <v>0</v>
      </c>
      <c r="M628" s="18">
        <v>0</v>
      </c>
      <c r="N628" s="11">
        <v>2</v>
      </c>
      <c r="O628" s="18">
        <v>7</v>
      </c>
      <c r="P628" s="18">
        <v>0.1</v>
      </c>
      <c r="Q628" s="18">
        <v>0</v>
      </c>
      <c r="R628" s="6">
        <v>0</v>
      </c>
      <c r="S628" s="13">
        <v>0</v>
      </c>
      <c r="T628" s="11">
        <v>1</v>
      </c>
      <c r="U628" s="18">
        <v>1</v>
      </c>
      <c r="V628" s="18">
        <v>0</v>
      </c>
      <c r="W628" s="18">
        <v>1</v>
      </c>
      <c r="X628" s="18">
        <v>0</v>
      </c>
      <c r="Y628" s="18">
        <v>0</v>
      </c>
      <c r="Z628" s="18">
        <v>0</v>
      </c>
      <c r="AA628" s="18">
        <v>0</v>
      </c>
      <c r="AB628" s="11">
        <v>0</v>
      </c>
      <c r="AC628" s="18">
        <v>0</v>
      </c>
      <c r="AD628" s="18">
        <v>15</v>
      </c>
      <c r="AE628" s="18">
        <v>0</v>
      </c>
      <c r="AF628" s="18">
        <v>0</v>
      </c>
      <c r="AG628" s="6">
        <v>7</v>
      </c>
      <c r="AH628" s="6">
        <v>0</v>
      </c>
      <c r="AI628" s="6">
        <v>0</v>
      </c>
      <c r="AJ628" s="6">
        <v>0</v>
      </c>
      <c r="AK628" s="18">
        <v>0</v>
      </c>
      <c r="AL628" s="18">
        <v>0</v>
      </c>
      <c r="AM628" s="18">
        <v>0</v>
      </c>
      <c r="AN628" s="18">
        <v>0</v>
      </c>
      <c r="AO628" s="18">
        <v>1000</v>
      </c>
      <c r="AP628" s="18">
        <v>0.5</v>
      </c>
      <c r="AQ628" s="18">
        <v>0</v>
      </c>
      <c r="AR628" s="6">
        <v>0</v>
      </c>
      <c r="AS628" s="6">
        <v>90202001</v>
      </c>
      <c r="AT628" s="19" t="s">
        <v>496</v>
      </c>
      <c r="AU628" s="18">
        <v>0</v>
      </c>
      <c r="AV628" s="18">
        <v>10007001</v>
      </c>
      <c r="AW628" s="18">
        <v>0</v>
      </c>
      <c r="AX628" s="19" t="s">
        <v>152</v>
      </c>
      <c r="AY628" s="19" t="s">
        <v>150</v>
      </c>
      <c r="AZ628" s="13">
        <v>0</v>
      </c>
      <c r="BA628" s="13">
        <v>0</v>
      </c>
      <c r="BB628" s="54" t="s">
        <v>755</v>
      </c>
      <c r="BC628" s="18">
        <v>0</v>
      </c>
      <c r="BD628" s="11">
        <v>0</v>
      </c>
      <c r="BE628" s="18">
        <v>0</v>
      </c>
      <c r="BF628" s="18">
        <v>0</v>
      </c>
      <c r="BG628" s="18">
        <v>0</v>
      </c>
      <c r="BH628" s="18">
        <v>0</v>
      </c>
      <c r="BI628" s="9">
        <v>0</v>
      </c>
      <c r="BJ628" s="6">
        <v>0</v>
      </c>
      <c r="BK628" s="6">
        <v>0</v>
      </c>
      <c r="BL628" s="6">
        <v>0</v>
      </c>
      <c r="BM628" s="6">
        <v>0</v>
      </c>
      <c r="BN628" s="6">
        <v>0</v>
      </c>
    </row>
    <row r="629" spans="2:66" ht="20.25" customHeight="1">
      <c r="C629" s="18">
        <v>64100007</v>
      </c>
      <c r="D629" s="19" t="s">
        <v>667</v>
      </c>
      <c r="E629" s="18">
        <v>1</v>
      </c>
      <c r="F629" s="6">
        <v>0</v>
      </c>
      <c r="G629" s="18">
        <v>0</v>
      </c>
      <c r="H629" s="13">
        <v>0</v>
      </c>
      <c r="I629" s="11">
        <v>0</v>
      </c>
      <c r="J629" s="18">
        <v>0</v>
      </c>
      <c r="K629" s="11">
        <v>0</v>
      </c>
      <c r="L629" s="18">
        <v>0</v>
      </c>
      <c r="M629" s="18">
        <v>0</v>
      </c>
      <c r="N629" s="18">
        <v>2</v>
      </c>
      <c r="O629" s="18">
        <v>2</v>
      </c>
      <c r="P629" s="18">
        <v>0.3</v>
      </c>
      <c r="Q629" s="18">
        <v>0</v>
      </c>
      <c r="R629" s="6">
        <v>0</v>
      </c>
      <c r="S629" s="13">
        <v>0</v>
      </c>
      <c r="T629" s="11">
        <v>1</v>
      </c>
      <c r="U629" s="18">
        <v>1</v>
      </c>
      <c r="V629" s="18">
        <v>0</v>
      </c>
      <c r="W629" s="18">
        <v>3</v>
      </c>
      <c r="X629" s="18">
        <v>0</v>
      </c>
      <c r="Y629" s="18">
        <v>0</v>
      </c>
      <c r="Z629" s="18">
        <v>0</v>
      </c>
      <c r="AA629" s="18">
        <v>0</v>
      </c>
      <c r="AB629" s="18">
        <v>1</v>
      </c>
      <c r="AC629" s="18">
        <v>0</v>
      </c>
      <c r="AD629" s="18">
        <v>15</v>
      </c>
      <c r="AE629" s="18">
        <v>0</v>
      </c>
      <c r="AF629" s="18">
        <v>3</v>
      </c>
      <c r="AG629" s="6">
        <v>7</v>
      </c>
      <c r="AH629" s="6">
        <v>0</v>
      </c>
      <c r="AI629" s="6">
        <v>1</v>
      </c>
      <c r="AJ629" s="6">
        <v>6</v>
      </c>
      <c r="AK629" s="18">
        <v>0</v>
      </c>
      <c r="AL629" s="18">
        <v>0</v>
      </c>
      <c r="AM629" s="18">
        <v>0</v>
      </c>
      <c r="AN629" s="18">
        <v>0</v>
      </c>
      <c r="AO629" s="18">
        <v>3000</v>
      </c>
      <c r="AP629" s="18">
        <v>0.5</v>
      </c>
      <c r="AQ629" s="18">
        <v>20</v>
      </c>
      <c r="AR629" s="6">
        <v>0</v>
      </c>
      <c r="AS629" s="87"/>
      <c r="AT629" s="12" t="s">
        <v>183</v>
      </c>
      <c r="AU629" s="18" t="s">
        <v>588</v>
      </c>
      <c r="AV629" s="18">
        <v>10000011</v>
      </c>
      <c r="AW629" s="18">
        <v>70204001</v>
      </c>
      <c r="AX629" s="19" t="s">
        <v>190</v>
      </c>
      <c r="AY629" s="19" t="s">
        <v>150</v>
      </c>
      <c r="AZ629" s="13">
        <v>0</v>
      </c>
      <c r="BA629" s="13">
        <v>0</v>
      </c>
      <c r="BB629" s="37" t="s">
        <v>668</v>
      </c>
      <c r="BC629" s="18">
        <v>0</v>
      </c>
      <c r="BD629" s="11">
        <v>0</v>
      </c>
      <c r="BE629" s="18">
        <v>0</v>
      </c>
      <c r="BF629" s="18">
        <v>0</v>
      </c>
      <c r="BG629" s="18">
        <v>0</v>
      </c>
      <c r="BH629" s="18">
        <v>0</v>
      </c>
      <c r="BI629" s="9">
        <v>0</v>
      </c>
      <c r="BJ629" s="6">
        <v>0</v>
      </c>
      <c r="BK629" s="6">
        <v>0</v>
      </c>
      <c r="BL629" s="6">
        <v>0</v>
      </c>
      <c r="BM629" s="6">
        <v>0</v>
      </c>
      <c r="BN629" s="6">
        <v>0</v>
      </c>
    </row>
    <row r="630" spans="2:66" ht="20.100000000000001" customHeight="1">
      <c r="C630" s="18">
        <v>64100008</v>
      </c>
      <c r="D630" s="12" t="s">
        <v>756</v>
      </c>
      <c r="E630" s="18">
        <v>1</v>
      </c>
      <c r="F630" s="11">
        <v>62021501</v>
      </c>
      <c r="G630" s="11">
        <v>0</v>
      </c>
      <c r="H630" s="13">
        <v>0</v>
      </c>
      <c r="I630" s="11">
        <v>0</v>
      </c>
      <c r="J630" s="11">
        <v>0</v>
      </c>
      <c r="K630" s="18">
        <v>0</v>
      </c>
      <c r="L630" s="11">
        <v>0</v>
      </c>
      <c r="M630" s="11">
        <v>0</v>
      </c>
      <c r="N630" s="11">
        <v>2</v>
      </c>
      <c r="O630" s="11">
        <v>1</v>
      </c>
      <c r="P630" s="11">
        <v>0.05</v>
      </c>
      <c r="Q630" s="11">
        <v>0</v>
      </c>
      <c r="R630" s="6">
        <v>0</v>
      </c>
      <c r="S630" s="11">
        <v>0</v>
      </c>
      <c r="T630" s="11">
        <v>1</v>
      </c>
      <c r="U630" s="11">
        <v>2</v>
      </c>
      <c r="V630" s="11">
        <v>0</v>
      </c>
      <c r="W630" s="11">
        <v>0</v>
      </c>
      <c r="X630" s="11">
        <v>0</v>
      </c>
      <c r="Y630" s="11">
        <v>0</v>
      </c>
      <c r="Z630" s="11">
        <v>0</v>
      </c>
      <c r="AA630" s="11">
        <v>0</v>
      </c>
      <c r="AB630" s="11">
        <v>0</v>
      </c>
      <c r="AC630" s="11">
        <v>0</v>
      </c>
      <c r="AD630" s="11">
        <v>30</v>
      </c>
      <c r="AE630" s="11">
        <v>0</v>
      </c>
      <c r="AF630" s="11">
        <v>0</v>
      </c>
      <c r="AG630" s="6">
        <v>2</v>
      </c>
      <c r="AH630" s="6">
        <v>2</v>
      </c>
      <c r="AI630" s="6">
        <v>0</v>
      </c>
      <c r="AJ630" s="6">
        <v>1.5</v>
      </c>
      <c r="AK630" s="11">
        <v>0</v>
      </c>
      <c r="AL630" s="11">
        <v>0</v>
      </c>
      <c r="AM630" s="11">
        <v>0</v>
      </c>
      <c r="AN630" s="18">
        <v>0</v>
      </c>
      <c r="AO630" s="11">
        <v>3000</v>
      </c>
      <c r="AP630" s="11">
        <v>0</v>
      </c>
      <c r="AQ630" s="11">
        <v>0</v>
      </c>
      <c r="AR630" s="6">
        <v>0</v>
      </c>
      <c r="AS630" s="11" t="s">
        <v>150</v>
      </c>
      <c r="AT630" s="12" t="s">
        <v>151</v>
      </c>
      <c r="AU630" s="11" t="s">
        <v>380</v>
      </c>
      <c r="AV630" s="18">
        <v>0</v>
      </c>
      <c r="AW630" s="18">
        <v>21101051</v>
      </c>
      <c r="AX630" s="12" t="s">
        <v>601</v>
      </c>
      <c r="AY630" s="107" t="s">
        <v>602</v>
      </c>
      <c r="AZ630" s="13">
        <v>0</v>
      </c>
      <c r="BA630" s="13">
        <v>0</v>
      </c>
      <c r="BB630" s="37" t="s">
        <v>603</v>
      </c>
      <c r="BC630" s="11">
        <v>0</v>
      </c>
      <c r="BD630" s="11">
        <v>0</v>
      </c>
      <c r="BE630" s="11">
        <v>0</v>
      </c>
      <c r="BF630" s="11">
        <v>0</v>
      </c>
      <c r="BG630" s="11">
        <v>0</v>
      </c>
      <c r="BH630" s="11">
        <v>0</v>
      </c>
      <c r="BI630" s="9">
        <v>0</v>
      </c>
      <c r="BJ630" s="6">
        <v>0</v>
      </c>
      <c r="BK630" s="6">
        <v>0</v>
      </c>
      <c r="BL630" s="6">
        <v>0</v>
      </c>
      <c r="BM630" s="6">
        <v>0</v>
      </c>
      <c r="BN630" s="6">
        <v>0</v>
      </c>
    </row>
    <row r="631" spans="2:66" ht="20.100000000000001" customHeight="1">
      <c r="C631" s="25">
        <v>65000001</v>
      </c>
      <c r="D631" s="42" t="s">
        <v>506</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95000001</v>
      </c>
      <c r="AS631" s="25" t="s">
        <v>150</v>
      </c>
      <c r="AT631" s="42" t="s">
        <v>151</v>
      </c>
      <c r="AU631" s="25" t="s">
        <v>757</v>
      </c>
      <c r="AV631" s="25">
        <v>0</v>
      </c>
      <c r="AW631" s="25">
        <v>40000003</v>
      </c>
      <c r="AX631" s="42" t="s">
        <v>152</v>
      </c>
      <c r="AY631" s="42" t="s">
        <v>150</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65000002</v>
      </c>
      <c r="D632" s="42" t="s">
        <v>506</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95000002</v>
      </c>
      <c r="AS632" s="25" t="s">
        <v>150</v>
      </c>
      <c r="AT632" s="42" t="s">
        <v>151</v>
      </c>
      <c r="AU632" s="25" t="s">
        <v>757</v>
      </c>
      <c r="AV632" s="25">
        <v>0</v>
      </c>
      <c r="AW632" s="25">
        <v>40000003</v>
      </c>
      <c r="AX632" s="42" t="s">
        <v>152</v>
      </c>
      <c r="AY632" s="42" t="s">
        <v>150</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65000003</v>
      </c>
      <c r="D633" s="42" t="s">
        <v>506</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95000003</v>
      </c>
      <c r="AS633" s="25" t="s">
        <v>150</v>
      </c>
      <c r="AT633" s="42" t="s">
        <v>151</v>
      </c>
      <c r="AU633" s="25" t="s">
        <v>757</v>
      </c>
      <c r="AV633" s="25">
        <v>0</v>
      </c>
      <c r="AW633" s="25">
        <v>40000003</v>
      </c>
      <c r="AX633" s="42" t="s">
        <v>152</v>
      </c>
      <c r="AY633" s="42" t="s">
        <v>150</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65000004</v>
      </c>
      <c r="D634" s="42" t="s">
        <v>506</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95000004</v>
      </c>
      <c r="AS634" s="25" t="s">
        <v>150</v>
      </c>
      <c r="AT634" s="42" t="s">
        <v>151</v>
      </c>
      <c r="AU634" s="25" t="s">
        <v>757</v>
      </c>
      <c r="AV634" s="25">
        <v>0</v>
      </c>
      <c r="AW634" s="25">
        <v>40000003</v>
      </c>
      <c r="AX634" s="42" t="s">
        <v>152</v>
      </c>
      <c r="AY634" s="42" t="s">
        <v>150</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65000005</v>
      </c>
      <c r="D635" s="42" t="s">
        <v>506</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95000005</v>
      </c>
      <c r="AS635" s="25" t="s">
        <v>150</v>
      </c>
      <c r="AT635" s="42" t="s">
        <v>151</v>
      </c>
      <c r="AU635" s="25" t="s">
        <v>757</v>
      </c>
      <c r="AV635" s="25">
        <v>0</v>
      </c>
      <c r="AW635" s="25">
        <v>40000003</v>
      </c>
      <c r="AX635" s="42" t="s">
        <v>152</v>
      </c>
      <c r="AY635" s="42" t="s">
        <v>150</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18">
        <v>65001001</v>
      </c>
      <c r="D636" s="19" t="s">
        <v>758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95001011</v>
      </c>
      <c r="AS636" s="18" t="s">
        <v>150</v>
      </c>
      <c r="AT636" s="19" t="s">
        <v>151</v>
      </c>
      <c r="AU636" s="18" t="s">
        <v>757</v>
      </c>
      <c r="AV636" s="18">
        <v>0</v>
      </c>
      <c r="AW636" s="18">
        <v>40000003</v>
      </c>
      <c r="AX636" s="19" t="s">
        <v>152</v>
      </c>
      <c r="AY636" s="19" t="s">
        <v>150</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65001002</v>
      </c>
      <c r="D637" s="19" t="s">
        <v>759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95001021</v>
      </c>
      <c r="AS637" s="18" t="s">
        <v>150</v>
      </c>
      <c r="AT637" s="19" t="s">
        <v>151</v>
      </c>
      <c r="AU637" s="18" t="s">
        <v>757</v>
      </c>
      <c r="AV637" s="18">
        <v>0</v>
      </c>
      <c r="AW637" s="18">
        <v>40000003</v>
      </c>
      <c r="AX637" s="19" t="s">
        <v>152</v>
      </c>
      <c r="AY637" s="19" t="s">
        <v>150</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65001003</v>
      </c>
      <c r="D638" s="19" t="s">
        <v>760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761</v>
      </c>
      <c r="AS638" s="18" t="s">
        <v>150</v>
      </c>
      <c r="AT638" s="19" t="s">
        <v>151</v>
      </c>
      <c r="AU638" s="18" t="s">
        <v>757</v>
      </c>
      <c r="AV638" s="18">
        <v>0</v>
      </c>
      <c r="AW638" s="18">
        <v>40000003</v>
      </c>
      <c r="AX638" s="19" t="s">
        <v>152</v>
      </c>
      <c r="AY638" s="19" t="s">
        <v>150</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65001004</v>
      </c>
      <c r="D639" s="19" t="s">
        <v>762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95001041</v>
      </c>
      <c r="AS639" s="18" t="s">
        <v>150</v>
      </c>
      <c r="AT639" s="19" t="s">
        <v>151</v>
      </c>
      <c r="AU639" s="18" t="s">
        <v>757</v>
      </c>
      <c r="AV639" s="18">
        <v>0</v>
      </c>
      <c r="AW639" s="18">
        <v>40000003</v>
      </c>
      <c r="AX639" s="19" t="s">
        <v>152</v>
      </c>
      <c r="AY639" s="19" t="s">
        <v>150</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65001005</v>
      </c>
      <c r="D640" s="19" t="s">
        <v>763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95001051</v>
      </c>
      <c r="AS640" s="18" t="s">
        <v>150</v>
      </c>
      <c r="AT640" s="19" t="s">
        <v>151</v>
      </c>
      <c r="AU640" s="18" t="s">
        <v>757</v>
      </c>
      <c r="AV640" s="18">
        <v>0</v>
      </c>
      <c r="AW640" s="18">
        <v>40000003</v>
      </c>
      <c r="AX640" s="19" t="s">
        <v>152</v>
      </c>
      <c r="AY640" s="19" t="s">
        <v>150</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65001006</v>
      </c>
      <c r="D641" s="19" t="s">
        <v>764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t="s">
        <v>765</v>
      </c>
      <c r="AS641" s="18" t="s">
        <v>150</v>
      </c>
      <c r="AT641" s="19" t="s">
        <v>151</v>
      </c>
      <c r="AU641" s="18" t="s">
        <v>757</v>
      </c>
      <c r="AV641" s="18">
        <v>0</v>
      </c>
      <c r="AW641" s="18">
        <v>40000003</v>
      </c>
      <c r="AX641" s="19" t="s">
        <v>152</v>
      </c>
      <c r="AY641" s="19" t="s">
        <v>150</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65001101</v>
      </c>
      <c r="D642" s="19" t="s">
        <v>766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95001101</v>
      </c>
      <c r="AS642" s="18" t="s">
        <v>150</v>
      </c>
      <c r="AT642" s="19" t="s">
        <v>151</v>
      </c>
      <c r="AU642" s="18" t="s">
        <v>757</v>
      </c>
      <c r="AV642" s="18">
        <v>0</v>
      </c>
      <c r="AW642" s="18">
        <v>40000003</v>
      </c>
      <c r="AX642" s="19" t="s">
        <v>152</v>
      </c>
      <c r="AY642" s="19" t="s">
        <v>150</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65001102</v>
      </c>
      <c r="D643" s="19" t="s">
        <v>767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95001102</v>
      </c>
      <c r="AS643" s="18" t="s">
        <v>150</v>
      </c>
      <c r="AT643" s="19" t="s">
        <v>151</v>
      </c>
      <c r="AU643" s="18" t="s">
        <v>757</v>
      </c>
      <c r="AV643" s="18">
        <v>0</v>
      </c>
      <c r="AW643" s="18">
        <v>40000003</v>
      </c>
      <c r="AX643" s="19" t="s">
        <v>152</v>
      </c>
      <c r="AY643" s="19" t="s">
        <v>150</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65001103</v>
      </c>
      <c r="D644" s="19" t="s">
        <v>768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95001103</v>
      </c>
      <c r="AS644" s="18" t="s">
        <v>150</v>
      </c>
      <c r="AT644" s="19" t="s">
        <v>151</v>
      </c>
      <c r="AU644" s="18" t="s">
        <v>757</v>
      </c>
      <c r="AV644" s="18">
        <v>0</v>
      </c>
      <c r="AW644" s="18">
        <v>40000003</v>
      </c>
      <c r="AX644" s="19" t="s">
        <v>152</v>
      </c>
      <c r="AY644" s="19" t="s">
        <v>150</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65001104</v>
      </c>
      <c r="D645" s="19" t="s">
        <v>769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95001104</v>
      </c>
      <c r="AS645" s="18" t="s">
        <v>150</v>
      </c>
      <c r="AT645" s="19" t="s">
        <v>151</v>
      </c>
      <c r="AU645" s="18" t="s">
        <v>757</v>
      </c>
      <c r="AV645" s="18">
        <v>0</v>
      </c>
      <c r="AW645" s="18">
        <v>40000003</v>
      </c>
      <c r="AX645" s="19" t="s">
        <v>152</v>
      </c>
      <c r="AY645" s="19" t="s">
        <v>150</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65001105</v>
      </c>
      <c r="D646" s="19" t="s">
        <v>770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95001105</v>
      </c>
      <c r="AS646" s="18" t="s">
        <v>150</v>
      </c>
      <c r="AT646" s="19" t="s">
        <v>151</v>
      </c>
      <c r="AU646" s="18" t="s">
        <v>757</v>
      </c>
      <c r="AV646" s="18">
        <v>0</v>
      </c>
      <c r="AW646" s="18">
        <v>40000003</v>
      </c>
      <c r="AX646" s="19" t="s">
        <v>152</v>
      </c>
      <c r="AY646" s="19" t="s">
        <v>150</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65002001</v>
      </c>
      <c r="D647" s="19" t="s">
        <v>771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95002011</v>
      </c>
      <c r="AS647" s="18" t="s">
        <v>150</v>
      </c>
      <c r="AT647" s="19" t="s">
        <v>151</v>
      </c>
      <c r="AU647" s="18" t="s">
        <v>757</v>
      </c>
      <c r="AV647" s="18">
        <v>0</v>
      </c>
      <c r="AW647" s="18">
        <v>40000003</v>
      </c>
      <c r="AX647" s="19" t="s">
        <v>152</v>
      </c>
      <c r="AY647" s="19" t="s">
        <v>150</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65002002</v>
      </c>
      <c r="D648" s="19" t="s">
        <v>772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95002021</v>
      </c>
      <c r="AS648" s="18" t="s">
        <v>150</v>
      </c>
      <c r="AT648" s="19" t="s">
        <v>151</v>
      </c>
      <c r="AU648" s="18" t="s">
        <v>757</v>
      </c>
      <c r="AV648" s="18">
        <v>0</v>
      </c>
      <c r="AW648" s="18">
        <v>40000003</v>
      </c>
      <c r="AX648" s="19" t="s">
        <v>152</v>
      </c>
      <c r="AY648" s="19" t="s">
        <v>150</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65002003</v>
      </c>
      <c r="D649" s="19" t="s">
        <v>773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774</v>
      </c>
      <c r="AS649" s="18" t="s">
        <v>150</v>
      </c>
      <c r="AT649" s="19" t="s">
        <v>151</v>
      </c>
      <c r="AU649" s="18" t="s">
        <v>757</v>
      </c>
      <c r="AV649" s="18">
        <v>0</v>
      </c>
      <c r="AW649" s="18">
        <v>40000003</v>
      </c>
      <c r="AX649" s="19" t="s">
        <v>152</v>
      </c>
      <c r="AY649" s="19" t="s">
        <v>150</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65002004</v>
      </c>
      <c r="D650" s="19" t="s">
        <v>775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95002041</v>
      </c>
      <c r="AS650" s="18" t="s">
        <v>150</v>
      </c>
      <c r="AT650" s="19" t="s">
        <v>151</v>
      </c>
      <c r="AU650" s="18" t="s">
        <v>757</v>
      </c>
      <c r="AV650" s="18">
        <v>0</v>
      </c>
      <c r="AW650" s="18">
        <v>40000003</v>
      </c>
      <c r="AX650" s="19" t="s">
        <v>152</v>
      </c>
      <c r="AY650" s="19" t="s">
        <v>150</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65002005</v>
      </c>
      <c r="D651" s="19" t="s">
        <v>776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95002051</v>
      </c>
      <c r="AS651" s="18" t="s">
        <v>150</v>
      </c>
      <c r="AT651" s="19" t="s">
        <v>151</v>
      </c>
      <c r="AU651" s="18" t="s">
        <v>757</v>
      </c>
      <c r="AV651" s="18">
        <v>0</v>
      </c>
      <c r="AW651" s="18">
        <v>40000003</v>
      </c>
      <c r="AX651" s="19" t="s">
        <v>152</v>
      </c>
      <c r="AY651" s="19" t="s">
        <v>150</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65002006</v>
      </c>
      <c r="D652" s="19" t="s">
        <v>777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t="s">
        <v>778</v>
      </c>
      <c r="AS652" s="18" t="s">
        <v>150</v>
      </c>
      <c r="AT652" s="19" t="s">
        <v>151</v>
      </c>
      <c r="AU652" s="18" t="s">
        <v>757</v>
      </c>
      <c r="AV652" s="18">
        <v>0</v>
      </c>
      <c r="AW652" s="18">
        <v>40000003</v>
      </c>
      <c r="AX652" s="19" t="s">
        <v>152</v>
      </c>
      <c r="AY652" s="19" t="s">
        <v>150</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65002101</v>
      </c>
      <c r="D653" s="19" t="s">
        <v>779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95002101</v>
      </c>
      <c r="AS653" s="18" t="s">
        <v>150</v>
      </c>
      <c r="AT653" s="19" t="s">
        <v>151</v>
      </c>
      <c r="AU653" s="18" t="s">
        <v>757</v>
      </c>
      <c r="AV653" s="18">
        <v>0</v>
      </c>
      <c r="AW653" s="18">
        <v>40000003</v>
      </c>
      <c r="AX653" s="19" t="s">
        <v>152</v>
      </c>
      <c r="AY653" s="19" t="s">
        <v>150</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65002102</v>
      </c>
      <c r="D654" s="19" t="s">
        <v>780</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95002102</v>
      </c>
      <c r="AS654" s="18" t="s">
        <v>150</v>
      </c>
      <c r="AT654" s="19" t="s">
        <v>151</v>
      </c>
      <c r="AU654" s="18" t="s">
        <v>757</v>
      </c>
      <c r="AV654" s="18">
        <v>0</v>
      </c>
      <c r="AW654" s="18">
        <v>40000003</v>
      </c>
      <c r="AX654" s="19" t="s">
        <v>152</v>
      </c>
      <c r="AY654" s="19" t="s">
        <v>150</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65002103</v>
      </c>
      <c r="D655" s="19" t="s">
        <v>781</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95002103</v>
      </c>
      <c r="AS655" s="18" t="s">
        <v>150</v>
      </c>
      <c r="AT655" s="19" t="s">
        <v>151</v>
      </c>
      <c r="AU655" s="18" t="s">
        <v>757</v>
      </c>
      <c r="AV655" s="18">
        <v>0</v>
      </c>
      <c r="AW655" s="18">
        <v>40000003</v>
      </c>
      <c r="AX655" s="19" t="s">
        <v>152</v>
      </c>
      <c r="AY655" s="19" t="s">
        <v>150</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65002104</v>
      </c>
      <c r="D656" s="19" t="s">
        <v>782</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95002104</v>
      </c>
      <c r="AS656" s="18" t="s">
        <v>150</v>
      </c>
      <c r="AT656" s="19" t="s">
        <v>151</v>
      </c>
      <c r="AU656" s="18" t="s">
        <v>757</v>
      </c>
      <c r="AV656" s="18">
        <v>0</v>
      </c>
      <c r="AW656" s="18">
        <v>40000003</v>
      </c>
      <c r="AX656" s="19" t="s">
        <v>152</v>
      </c>
      <c r="AY656" s="19" t="s">
        <v>150</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65002105</v>
      </c>
      <c r="D657" s="19" t="s">
        <v>783</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95002105</v>
      </c>
      <c r="AS657" s="18" t="s">
        <v>150</v>
      </c>
      <c r="AT657" s="19" t="s">
        <v>151</v>
      </c>
      <c r="AU657" s="18" t="s">
        <v>757</v>
      </c>
      <c r="AV657" s="18">
        <v>0</v>
      </c>
      <c r="AW657" s="18">
        <v>40000003</v>
      </c>
      <c r="AX657" s="19" t="s">
        <v>152</v>
      </c>
      <c r="AY657" s="19" t="s">
        <v>150</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65003001</v>
      </c>
      <c r="D658" s="19" t="s">
        <v>784</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95003011</v>
      </c>
      <c r="AS658" s="18" t="s">
        <v>150</v>
      </c>
      <c r="AT658" s="19" t="s">
        <v>151</v>
      </c>
      <c r="AU658" s="18" t="s">
        <v>757</v>
      </c>
      <c r="AV658" s="18">
        <v>0</v>
      </c>
      <c r="AW658" s="18">
        <v>40000003</v>
      </c>
      <c r="AX658" s="19" t="s">
        <v>152</v>
      </c>
      <c r="AY658" s="19" t="s">
        <v>150</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65003002</v>
      </c>
      <c r="D659" s="19" t="s">
        <v>785</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95003021</v>
      </c>
      <c r="AS659" s="18" t="s">
        <v>150</v>
      </c>
      <c r="AT659" s="19" t="s">
        <v>151</v>
      </c>
      <c r="AU659" s="18" t="s">
        <v>757</v>
      </c>
      <c r="AV659" s="18">
        <v>0</v>
      </c>
      <c r="AW659" s="18">
        <v>40000003</v>
      </c>
      <c r="AX659" s="19" t="s">
        <v>152</v>
      </c>
      <c r="AY659" s="19" t="s">
        <v>150</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65003003</v>
      </c>
      <c r="D660" s="19" t="s">
        <v>786</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787</v>
      </c>
      <c r="AS660" s="18" t="s">
        <v>150</v>
      </c>
      <c r="AT660" s="19" t="s">
        <v>151</v>
      </c>
      <c r="AU660" s="18" t="s">
        <v>757</v>
      </c>
      <c r="AV660" s="18">
        <v>0</v>
      </c>
      <c r="AW660" s="18">
        <v>40000003</v>
      </c>
      <c r="AX660" s="19" t="s">
        <v>152</v>
      </c>
      <c r="AY660" s="19" t="s">
        <v>150</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65003004</v>
      </c>
      <c r="D661" s="19" t="s">
        <v>788</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95003041</v>
      </c>
      <c r="AS661" s="18" t="s">
        <v>150</v>
      </c>
      <c r="AT661" s="19" t="s">
        <v>151</v>
      </c>
      <c r="AU661" s="18" t="s">
        <v>757</v>
      </c>
      <c r="AV661" s="18">
        <v>0</v>
      </c>
      <c r="AW661" s="18">
        <v>40000003</v>
      </c>
      <c r="AX661" s="19" t="s">
        <v>152</v>
      </c>
      <c r="AY661" s="19" t="s">
        <v>150</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65003005</v>
      </c>
      <c r="D662" s="19" t="s">
        <v>789</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95003051</v>
      </c>
      <c r="AS662" s="18" t="s">
        <v>150</v>
      </c>
      <c r="AT662" s="19" t="s">
        <v>151</v>
      </c>
      <c r="AU662" s="18" t="s">
        <v>757</v>
      </c>
      <c r="AV662" s="18">
        <v>0</v>
      </c>
      <c r="AW662" s="18">
        <v>40000003</v>
      </c>
      <c r="AX662" s="19" t="s">
        <v>152</v>
      </c>
      <c r="AY662" s="19" t="s">
        <v>150</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65003006</v>
      </c>
      <c r="D663" s="19" t="s">
        <v>790</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t="s">
        <v>791</v>
      </c>
      <c r="AS663" s="18" t="s">
        <v>150</v>
      </c>
      <c r="AT663" s="19" t="s">
        <v>151</v>
      </c>
      <c r="AU663" s="18" t="s">
        <v>757</v>
      </c>
      <c r="AV663" s="18">
        <v>0</v>
      </c>
      <c r="AW663" s="18">
        <v>40000003</v>
      </c>
      <c r="AX663" s="19" t="s">
        <v>152</v>
      </c>
      <c r="AY663" s="19" t="s">
        <v>150</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65003101</v>
      </c>
      <c r="D664" s="19" t="s">
        <v>792</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95003101</v>
      </c>
      <c r="AS664" s="18" t="s">
        <v>150</v>
      </c>
      <c r="AT664" s="19" t="s">
        <v>151</v>
      </c>
      <c r="AU664" s="18" t="s">
        <v>757</v>
      </c>
      <c r="AV664" s="18">
        <v>0</v>
      </c>
      <c r="AW664" s="18">
        <v>40000003</v>
      </c>
      <c r="AX664" s="19" t="s">
        <v>152</v>
      </c>
      <c r="AY664" s="19" t="s">
        <v>150</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65003102</v>
      </c>
      <c r="D665" s="19" t="s">
        <v>793</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95003102</v>
      </c>
      <c r="AS665" s="18" t="s">
        <v>150</v>
      </c>
      <c r="AT665" s="19" t="s">
        <v>151</v>
      </c>
      <c r="AU665" s="18" t="s">
        <v>757</v>
      </c>
      <c r="AV665" s="18">
        <v>0</v>
      </c>
      <c r="AW665" s="18">
        <v>40000003</v>
      </c>
      <c r="AX665" s="19" t="s">
        <v>152</v>
      </c>
      <c r="AY665" s="19" t="s">
        <v>150</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65003103</v>
      </c>
      <c r="D666" s="19" t="s">
        <v>794</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95003103</v>
      </c>
      <c r="AS666" s="18" t="s">
        <v>150</v>
      </c>
      <c r="AT666" s="19" t="s">
        <v>151</v>
      </c>
      <c r="AU666" s="18" t="s">
        <v>757</v>
      </c>
      <c r="AV666" s="18">
        <v>0</v>
      </c>
      <c r="AW666" s="18">
        <v>40000003</v>
      </c>
      <c r="AX666" s="19" t="s">
        <v>152</v>
      </c>
      <c r="AY666" s="19" t="s">
        <v>150</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65003104</v>
      </c>
      <c r="D667" s="19" t="s">
        <v>795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95003104</v>
      </c>
      <c r="AS667" s="18" t="s">
        <v>150</v>
      </c>
      <c r="AT667" s="19" t="s">
        <v>151</v>
      </c>
      <c r="AU667" s="18" t="s">
        <v>757</v>
      </c>
      <c r="AV667" s="18">
        <v>0</v>
      </c>
      <c r="AW667" s="18">
        <v>40000003</v>
      </c>
      <c r="AX667" s="19" t="s">
        <v>152</v>
      </c>
      <c r="AY667" s="19" t="s">
        <v>150</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65003105</v>
      </c>
      <c r="D668" s="19" t="s">
        <v>796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95003105</v>
      </c>
      <c r="AS668" s="18" t="s">
        <v>150</v>
      </c>
      <c r="AT668" s="19" t="s">
        <v>151</v>
      </c>
      <c r="AU668" s="18" t="s">
        <v>757</v>
      </c>
      <c r="AV668" s="18">
        <v>0</v>
      </c>
      <c r="AW668" s="18">
        <v>40000003</v>
      </c>
      <c r="AX668" s="19" t="s">
        <v>152</v>
      </c>
      <c r="AY668" s="19" t="s">
        <v>150</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65004001</v>
      </c>
      <c r="D669" s="19" t="s">
        <v>797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95004011</v>
      </c>
      <c r="AS669" s="18" t="s">
        <v>150</v>
      </c>
      <c r="AT669" s="19" t="s">
        <v>151</v>
      </c>
      <c r="AU669" s="18" t="s">
        <v>757</v>
      </c>
      <c r="AV669" s="18">
        <v>0</v>
      </c>
      <c r="AW669" s="18">
        <v>40000003</v>
      </c>
      <c r="AX669" s="19" t="s">
        <v>152</v>
      </c>
      <c r="AY669" s="19" t="s">
        <v>150</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65004002</v>
      </c>
      <c r="D670" s="19" t="s">
        <v>798</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95004021</v>
      </c>
      <c r="AS670" s="18" t="s">
        <v>150</v>
      </c>
      <c r="AT670" s="19" t="s">
        <v>151</v>
      </c>
      <c r="AU670" s="18" t="s">
        <v>757</v>
      </c>
      <c r="AV670" s="18">
        <v>0</v>
      </c>
      <c r="AW670" s="18">
        <v>40000003</v>
      </c>
      <c r="AX670" s="19" t="s">
        <v>152</v>
      </c>
      <c r="AY670" s="19" t="s">
        <v>150</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65004003</v>
      </c>
      <c r="D671" s="19" t="s">
        <v>799</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800</v>
      </c>
      <c r="AS671" s="18" t="s">
        <v>150</v>
      </c>
      <c r="AT671" s="19" t="s">
        <v>151</v>
      </c>
      <c r="AU671" s="18" t="s">
        <v>757</v>
      </c>
      <c r="AV671" s="18">
        <v>0</v>
      </c>
      <c r="AW671" s="18">
        <v>40000003</v>
      </c>
      <c r="AX671" s="19" t="s">
        <v>152</v>
      </c>
      <c r="AY671" s="19" t="s">
        <v>150</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65004004</v>
      </c>
      <c r="D672" s="19" t="s">
        <v>801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95004041</v>
      </c>
      <c r="AS672" s="18" t="s">
        <v>150</v>
      </c>
      <c r="AT672" s="19" t="s">
        <v>151</v>
      </c>
      <c r="AU672" s="18" t="s">
        <v>757</v>
      </c>
      <c r="AV672" s="18">
        <v>0</v>
      </c>
      <c r="AW672" s="18">
        <v>40000003</v>
      </c>
      <c r="AX672" s="19" t="s">
        <v>152</v>
      </c>
      <c r="AY672" s="19" t="s">
        <v>150</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65004005</v>
      </c>
      <c r="D673" s="19" t="s">
        <v>802</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95004051</v>
      </c>
      <c r="AS673" s="18" t="s">
        <v>150</v>
      </c>
      <c r="AT673" s="19" t="s">
        <v>151</v>
      </c>
      <c r="AU673" s="18" t="s">
        <v>757</v>
      </c>
      <c r="AV673" s="18">
        <v>0</v>
      </c>
      <c r="AW673" s="18">
        <v>40000003</v>
      </c>
      <c r="AX673" s="19" t="s">
        <v>152</v>
      </c>
      <c r="AY673" s="19" t="s">
        <v>150</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65004006</v>
      </c>
      <c r="D674" s="19" t="s">
        <v>803</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804</v>
      </c>
      <c r="AS674" s="18" t="s">
        <v>150</v>
      </c>
      <c r="AT674" s="19" t="s">
        <v>151</v>
      </c>
      <c r="AU674" s="18" t="s">
        <v>757</v>
      </c>
      <c r="AV674" s="18">
        <v>0</v>
      </c>
      <c r="AW674" s="18">
        <v>40000003</v>
      </c>
      <c r="AX674" s="19" t="s">
        <v>152</v>
      </c>
      <c r="AY674" s="19" t="s">
        <v>150</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65004101</v>
      </c>
      <c r="D675" s="19" t="s">
        <v>805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95004101</v>
      </c>
      <c r="AS675" s="18" t="s">
        <v>150</v>
      </c>
      <c r="AT675" s="19" t="s">
        <v>151</v>
      </c>
      <c r="AU675" s="18" t="s">
        <v>757</v>
      </c>
      <c r="AV675" s="18">
        <v>0</v>
      </c>
      <c r="AW675" s="18">
        <v>40000003</v>
      </c>
      <c r="AX675" s="19" t="s">
        <v>152</v>
      </c>
      <c r="AY675" s="19" t="s">
        <v>150</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65004102</v>
      </c>
      <c r="D676" s="19" t="s">
        <v>806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95004102</v>
      </c>
      <c r="AS676" s="18" t="s">
        <v>150</v>
      </c>
      <c r="AT676" s="19" t="s">
        <v>151</v>
      </c>
      <c r="AU676" s="18" t="s">
        <v>757</v>
      </c>
      <c r="AV676" s="18">
        <v>0</v>
      </c>
      <c r="AW676" s="18">
        <v>40000003</v>
      </c>
      <c r="AX676" s="19" t="s">
        <v>152</v>
      </c>
      <c r="AY676" s="19" t="s">
        <v>150</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65004103</v>
      </c>
      <c r="D677" s="19" t="s">
        <v>807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95004103</v>
      </c>
      <c r="AS677" s="18" t="s">
        <v>150</v>
      </c>
      <c r="AT677" s="19" t="s">
        <v>151</v>
      </c>
      <c r="AU677" s="18" t="s">
        <v>757</v>
      </c>
      <c r="AV677" s="18">
        <v>0</v>
      </c>
      <c r="AW677" s="18">
        <v>40000003</v>
      </c>
      <c r="AX677" s="19" t="s">
        <v>152</v>
      </c>
      <c r="AY677" s="19" t="s">
        <v>150</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65004104</v>
      </c>
      <c r="D678" s="19" t="s">
        <v>808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95004104</v>
      </c>
      <c r="AS678" s="18" t="s">
        <v>150</v>
      </c>
      <c r="AT678" s="19" t="s">
        <v>151</v>
      </c>
      <c r="AU678" s="18" t="s">
        <v>757</v>
      </c>
      <c r="AV678" s="18">
        <v>0</v>
      </c>
      <c r="AW678" s="18">
        <v>40000003</v>
      </c>
      <c r="AX678" s="19" t="s">
        <v>152</v>
      </c>
      <c r="AY678" s="19" t="s">
        <v>150</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65004105</v>
      </c>
      <c r="D679" s="19" t="s">
        <v>809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95004105</v>
      </c>
      <c r="AS679" s="18" t="s">
        <v>150</v>
      </c>
      <c r="AT679" s="19" t="s">
        <v>151</v>
      </c>
      <c r="AU679" s="18" t="s">
        <v>757</v>
      </c>
      <c r="AV679" s="18">
        <v>0</v>
      </c>
      <c r="AW679" s="18">
        <v>40000003</v>
      </c>
      <c r="AX679" s="19" t="s">
        <v>152</v>
      </c>
      <c r="AY679" s="19" t="s">
        <v>150</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65005001</v>
      </c>
      <c r="D680" s="19" t="s">
        <v>810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95005011</v>
      </c>
      <c r="AS680" s="18" t="s">
        <v>150</v>
      </c>
      <c r="AT680" s="19" t="s">
        <v>151</v>
      </c>
      <c r="AU680" s="18" t="s">
        <v>757</v>
      </c>
      <c r="AV680" s="18">
        <v>0</v>
      </c>
      <c r="AW680" s="18">
        <v>40000003</v>
      </c>
      <c r="AX680" s="19" t="s">
        <v>152</v>
      </c>
      <c r="AY680" s="19" t="s">
        <v>150</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65005002</v>
      </c>
      <c r="D681" s="19" t="s">
        <v>811</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95005021</v>
      </c>
      <c r="AS681" s="18" t="s">
        <v>150</v>
      </c>
      <c r="AT681" s="19" t="s">
        <v>151</v>
      </c>
      <c r="AU681" s="18" t="s">
        <v>757</v>
      </c>
      <c r="AV681" s="18">
        <v>0</v>
      </c>
      <c r="AW681" s="18">
        <v>40000003</v>
      </c>
      <c r="AX681" s="19" t="s">
        <v>152</v>
      </c>
      <c r="AY681" s="19" t="s">
        <v>150</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65005003</v>
      </c>
      <c r="D682" s="19" t="s">
        <v>812</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t="s">
        <v>813</v>
      </c>
      <c r="AS682" s="18" t="s">
        <v>150</v>
      </c>
      <c r="AT682" s="19" t="s">
        <v>151</v>
      </c>
      <c r="AU682" s="18" t="s">
        <v>757</v>
      </c>
      <c r="AV682" s="18">
        <v>0</v>
      </c>
      <c r="AW682" s="18">
        <v>40000003</v>
      </c>
      <c r="AX682" s="19" t="s">
        <v>152</v>
      </c>
      <c r="AY682" s="19" t="s">
        <v>150</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65005004</v>
      </c>
      <c r="D683" s="19" t="s">
        <v>814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95005041</v>
      </c>
      <c r="AS683" s="18" t="s">
        <v>150</v>
      </c>
      <c r="AT683" s="19" t="s">
        <v>151</v>
      </c>
      <c r="AU683" s="18" t="s">
        <v>757</v>
      </c>
      <c r="AV683" s="18">
        <v>0</v>
      </c>
      <c r="AW683" s="18">
        <v>40000003</v>
      </c>
      <c r="AX683" s="19" t="s">
        <v>152</v>
      </c>
      <c r="AY683" s="19" t="s">
        <v>150</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65005005</v>
      </c>
      <c r="D684" s="19" t="s">
        <v>815</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95005051</v>
      </c>
      <c r="AS684" s="18" t="s">
        <v>150</v>
      </c>
      <c r="AT684" s="19" t="s">
        <v>151</v>
      </c>
      <c r="AU684" s="18" t="s">
        <v>757</v>
      </c>
      <c r="AV684" s="18">
        <v>0</v>
      </c>
      <c r="AW684" s="18">
        <v>40000003</v>
      </c>
      <c r="AX684" s="19" t="s">
        <v>152</v>
      </c>
      <c r="AY684" s="19" t="s">
        <v>150</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65005006</v>
      </c>
      <c r="D685" s="19" t="s">
        <v>816</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t="s">
        <v>817</v>
      </c>
      <c r="AS685" s="18" t="s">
        <v>150</v>
      </c>
      <c r="AT685" s="19" t="s">
        <v>151</v>
      </c>
      <c r="AU685" s="18" t="s">
        <v>757</v>
      </c>
      <c r="AV685" s="18">
        <v>0</v>
      </c>
      <c r="AW685" s="18">
        <v>40000003</v>
      </c>
      <c r="AX685" s="19" t="s">
        <v>152</v>
      </c>
      <c r="AY685" s="19" t="s">
        <v>150</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65006001</v>
      </c>
      <c r="D686" s="19" t="s">
        <v>818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95006011</v>
      </c>
      <c r="AS686" s="18" t="s">
        <v>150</v>
      </c>
      <c r="AT686" s="19" t="s">
        <v>151</v>
      </c>
      <c r="AU686" s="18" t="s">
        <v>757</v>
      </c>
      <c r="AV686" s="18">
        <v>0</v>
      </c>
      <c r="AW686" s="18">
        <v>40000003</v>
      </c>
      <c r="AX686" s="19" t="s">
        <v>152</v>
      </c>
      <c r="AY686" s="19" t="s">
        <v>150</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819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150</v>
      </c>
      <c r="AT687" s="19" t="s">
        <v>151</v>
      </c>
      <c r="AU687" s="18" t="s">
        <v>757</v>
      </c>
      <c r="AV687" s="18">
        <v>0</v>
      </c>
      <c r="AW687" s="18">
        <v>40000003</v>
      </c>
      <c r="AX687" s="19" t="s">
        <v>152</v>
      </c>
      <c r="AY687" s="19" t="s">
        <v>150</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820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150</v>
      </c>
      <c r="AT688" s="19" t="s">
        <v>151</v>
      </c>
      <c r="AU688" s="18" t="s">
        <v>757</v>
      </c>
      <c r="AV688" s="18">
        <v>0</v>
      </c>
      <c r="AW688" s="18">
        <v>40000003</v>
      </c>
      <c r="AX688" s="19" t="s">
        <v>152</v>
      </c>
      <c r="AY688" s="19" t="s">
        <v>150</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821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150</v>
      </c>
      <c r="AT689" s="19" t="s">
        <v>151</v>
      </c>
      <c r="AU689" s="18" t="s">
        <v>757</v>
      </c>
      <c r="AV689" s="18">
        <v>0</v>
      </c>
      <c r="AW689" s="18">
        <v>40000003</v>
      </c>
      <c r="AX689" s="19" t="s">
        <v>152</v>
      </c>
      <c r="AY689" s="19" t="s">
        <v>150</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822</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150</v>
      </c>
      <c r="AT690" s="19" t="s">
        <v>151</v>
      </c>
      <c r="AU690" s="18" t="s">
        <v>757</v>
      </c>
      <c r="AV690" s="18">
        <v>0</v>
      </c>
      <c r="AW690" s="18">
        <v>40000003</v>
      </c>
      <c r="AX690" s="19" t="s">
        <v>152</v>
      </c>
      <c r="AY690" s="19" t="s">
        <v>150</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823</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150</v>
      </c>
      <c r="AT691" s="19" t="s">
        <v>151</v>
      </c>
      <c r="AU691" s="18" t="s">
        <v>757</v>
      </c>
      <c r="AV691" s="18">
        <v>0</v>
      </c>
      <c r="AW691" s="18">
        <v>40000003</v>
      </c>
      <c r="AX691" s="19" t="s">
        <v>152</v>
      </c>
      <c r="AY691" s="19" t="s">
        <v>150</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66001001</v>
      </c>
      <c r="D692" s="19" t="s">
        <v>260</v>
      </c>
      <c r="E692" s="18">
        <v>1</v>
      </c>
      <c r="F692" s="18">
        <v>66001001</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t="s">
        <v>824</v>
      </c>
      <c r="AS692" s="18" t="s">
        <v>150</v>
      </c>
      <c r="AT692" s="19" t="s">
        <v>151</v>
      </c>
      <c r="AU692" s="18" t="s">
        <v>757</v>
      </c>
      <c r="AV692" s="18">
        <v>0</v>
      </c>
      <c r="AW692" s="18">
        <v>66001001</v>
      </c>
      <c r="AX692" s="19" t="s">
        <v>152</v>
      </c>
      <c r="AY692" s="19" t="s">
        <v>150</v>
      </c>
      <c r="AZ692" s="13">
        <v>0</v>
      </c>
      <c r="BA692" s="13">
        <v>0</v>
      </c>
      <c r="BB692" s="54" t="s">
        <v>825</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66001002</v>
      </c>
      <c r="D693" s="19" t="s">
        <v>826</v>
      </c>
      <c r="E693" s="11">
        <v>1</v>
      </c>
      <c r="F693" s="18">
        <v>66001002</v>
      </c>
      <c r="G693" s="18">
        <v>0</v>
      </c>
      <c r="H693" s="13">
        <v>0</v>
      </c>
      <c r="I693" s="18">
        <v>1</v>
      </c>
      <c r="J693" s="18">
        <v>0</v>
      </c>
      <c r="K693" s="11">
        <v>0</v>
      </c>
      <c r="L693" s="18">
        <v>0</v>
      </c>
      <c r="M693" s="18">
        <v>0</v>
      </c>
      <c r="N693" s="18">
        <v>1</v>
      </c>
      <c r="O693" s="18">
        <v>0</v>
      </c>
      <c r="P693" s="18">
        <v>0</v>
      </c>
      <c r="Q693" s="18">
        <v>0</v>
      </c>
      <c r="R693" s="6">
        <v>0</v>
      </c>
      <c r="S693" s="13">
        <v>0</v>
      </c>
      <c r="T693" s="11">
        <v>1</v>
      </c>
      <c r="U693" s="18">
        <v>2</v>
      </c>
      <c r="V693" s="18">
        <v>0</v>
      </c>
      <c r="W693" s="18">
        <v>0.75</v>
      </c>
      <c r="X693" s="18">
        <v>0</v>
      </c>
      <c r="Y693" s="18">
        <v>0</v>
      </c>
      <c r="Z693" s="18">
        <v>0</v>
      </c>
      <c r="AA693" s="18">
        <v>0</v>
      </c>
      <c r="AB693" s="18">
        <v>0</v>
      </c>
      <c r="AC693" s="18">
        <v>0</v>
      </c>
      <c r="AD693" s="18">
        <v>24</v>
      </c>
      <c r="AE693" s="18">
        <v>1</v>
      </c>
      <c r="AF693" s="18">
        <v>4</v>
      </c>
      <c r="AG693" s="6">
        <v>2</v>
      </c>
      <c r="AH693" s="6">
        <v>1</v>
      </c>
      <c r="AI693" s="6">
        <v>0</v>
      </c>
      <c r="AJ693" s="6">
        <v>6</v>
      </c>
      <c r="AK693" s="18">
        <v>0</v>
      </c>
      <c r="AL693" s="18">
        <v>0</v>
      </c>
      <c r="AM693" s="18">
        <v>0</v>
      </c>
      <c r="AN693" s="18">
        <v>0.5</v>
      </c>
      <c r="AO693" s="18">
        <v>9000</v>
      </c>
      <c r="AP693" s="18">
        <v>0.5</v>
      </c>
      <c r="AQ693" s="18">
        <v>0</v>
      </c>
      <c r="AR693" s="6">
        <v>0</v>
      </c>
      <c r="AS693" s="18" t="s">
        <v>150</v>
      </c>
      <c r="AT693" s="19" t="s">
        <v>537</v>
      </c>
      <c r="AU693" s="18" t="s">
        <v>548</v>
      </c>
      <c r="AV693" s="18">
        <v>10002001</v>
      </c>
      <c r="AW693" s="18">
        <v>66001002</v>
      </c>
      <c r="AX693" s="19" t="s">
        <v>225</v>
      </c>
      <c r="AY693" s="19" t="s">
        <v>255</v>
      </c>
      <c r="AZ693" s="13">
        <v>0</v>
      </c>
      <c r="BA693" s="13">
        <v>0</v>
      </c>
      <c r="BB693" s="54" t="s">
        <v>827</v>
      </c>
      <c r="BC693" s="18">
        <v>0</v>
      </c>
      <c r="BD693" s="11">
        <v>0</v>
      </c>
      <c r="BE693" s="18">
        <v>0</v>
      </c>
      <c r="BF693" s="18">
        <v>0</v>
      </c>
      <c r="BG693" s="18">
        <v>0</v>
      </c>
      <c r="BH693" s="18">
        <v>0</v>
      </c>
      <c r="BI693" s="9">
        <v>0</v>
      </c>
      <c r="BJ693" s="6">
        <v>0</v>
      </c>
      <c r="BK693" s="6">
        <v>0</v>
      </c>
      <c r="BL693" s="6">
        <v>0</v>
      </c>
      <c r="BM693" s="6">
        <v>0</v>
      </c>
      <c r="BN693" s="6">
        <v>0</v>
      </c>
    </row>
    <row r="694" spans="3:66" ht="20.100000000000001" customHeight="1">
      <c r="C694" s="18">
        <v>66001003</v>
      </c>
      <c r="D694" s="19" t="s">
        <v>828</v>
      </c>
      <c r="E694" s="18">
        <v>1</v>
      </c>
      <c r="F694" s="18">
        <v>66001003</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96001003</v>
      </c>
      <c r="AS694" s="18" t="s">
        <v>150</v>
      </c>
      <c r="AT694" s="19" t="s">
        <v>151</v>
      </c>
      <c r="AU694" s="18" t="s">
        <v>757</v>
      </c>
      <c r="AV694" s="18">
        <v>0</v>
      </c>
      <c r="AW694" s="18">
        <v>66001003</v>
      </c>
      <c r="AX694" s="19" t="s">
        <v>152</v>
      </c>
      <c r="AY694" s="19" t="s">
        <v>150</v>
      </c>
      <c r="AZ694" s="13">
        <v>0</v>
      </c>
      <c r="BA694" s="13">
        <v>0</v>
      </c>
      <c r="BB694" s="54" t="s">
        <v>829</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18">
        <v>66001004</v>
      </c>
      <c r="D695" s="19" t="s">
        <v>830</v>
      </c>
      <c r="E695" s="18">
        <v>1</v>
      </c>
      <c r="F695" s="18">
        <v>66001004</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96001004</v>
      </c>
      <c r="AS695" s="18" t="s">
        <v>150</v>
      </c>
      <c r="AT695" s="19" t="s">
        <v>151</v>
      </c>
      <c r="AU695" s="18" t="s">
        <v>757</v>
      </c>
      <c r="AV695" s="18">
        <v>0</v>
      </c>
      <c r="AW695" s="18">
        <v>66001004</v>
      </c>
      <c r="AX695" s="19" t="s">
        <v>152</v>
      </c>
      <c r="AY695" s="19" t="s">
        <v>150</v>
      </c>
      <c r="AZ695" s="13">
        <v>0</v>
      </c>
      <c r="BA695" s="13">
        <v>0</v>
      </c>
      <c r="BB695" s="54" t="s">
        <v>831</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6">
        <v>66001005</v>
      </c>
      <c r="D696" s="7" t="s">
        <v>832</v>
      </c>
      <c r="E696" s="6">
        <v>1</v>
      </c>
      <c r="F696" s="6">
        <v>66001005</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0</v>
      </c>
      <c r="X696" s="6">
        <v>0</v>
      </c>
      <c r="Y696" s="6">
        <v>1</v>
      </c>
      <c r="Z696" s="6">
        <v>0</v>
      </c>
      <c r="AA696" s="6">
        <v>0</v>
      </c>
      <c r="AB696" s="18">
        <v>0</v>
      </c>
      <c r="AC696" s="6">
        <v>0</v>
      </c>
      <c r="AD696" s="6">
        <v>18</v>
      </c>
      <c r="AE696" s="6">
        <v>1</v>
      </c>
      <c r="AF696" s="6">
        <v>3</v>
      </c>
      <c r="AG696" s="6">
        <v>2</v>
      </c>
      <c r="AH696" s="6">
        <v>0</v>
      </c>
      <c r="AI696" s="6">
        <v>1</v>
      </c>
      <c r="AJ696" s="6">
        <v>1.6</v>
      </c>
      <c r="AK696" s="6">
        <v>0</v>
      </c>
      <c r="AL696" s="6">
        <v>0</v>
      </c>
      <c r="AM696" s="6">
        <v>0</v>
      </c>
      <c r="AN696" s="6">
        <v>0.25</v>
      </c>
      <c r="AO696" s="6">
        <v>3000</v>
      </c>
      <c r="AP696" s="6">
        <v>0.1</v>
      </c>
      <c r="AQ696" s="6">
        <v>0</v>
      </c>
      <c r="AR696" s="6">
        <v>0</v>
      </c>
      <c r="AS696" s="6">
        <v>96001005</v>
      </c>
      <c r="AT696" s="7" t="s">
        <v>192</v>
      </c>
      <c r="AU696" s="6" t="s">
        <v>387</v>
      </c>
      <c r="AV696" s="6" t="s">
        <v>150</v>
      </c>
      <c r="AW696" s="6">
        <v>66001005</v>
      </c>
      <c r="AX696" s="7" t="s">
        <v>152</v>
      </c>
      <c r="AY696" s="6">
        <v>0</v>
      </c>
      <c r="AZ696" s="6">
        <v>0</v>
      </c>
      <c r="BA696" s="6">
        <v>0</v>
      </c>
      <c r="BB696" s="33" t="s">
        <v>833</v>
      </c>
      <c r="BC696" s="6">
        <v>0</v>
      </c>
      <c r="BD696" s="11">
        <v>0</v>
      </c>
      <c r="BE696" s="6">
        <v>0</v>
      </c>
      <c r="BF696" s="6">
        <v>0</v>
      </c>
      <c r="BG696" s="6">
        <v>0</v>
      </c>
      <c r="BH696" s="6">
        <v>0</v>
      </c>
      <c r="BI696" s="9">
        <v>0</v>
      </c>
      <c r="BJ696" s="6">
        <v>1</v>
      </c>
      <c r="BK696" s="6">
        <v>0</v>
      </c>
      <c r="BL696" s="6">
        <v>0</v>
      </c>
      <c r="BM696" s="6">
        <v>0</v>
      </c>
      <c r="BN696" s="6">
        <v>0</v>
      </c>
    </row>
    <row r="697" spans="3:66" ht="20.100000000000001" customHeight="1">
      <c r="C697" s="18">
        <v>66001006</v>
      </c>
      <c r="D697" s="19" t="s">
        <v>834</v>
      </c>
      <c r="E697" s="18">
        <v>1</v>
      </c>
      <c r="F697" s="18">
        <v>66001006</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0</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96001006</v>
      </c>
      <c r="AS697" s="18" t="s">
        <v>150</v>
      </c>
      <c r="AT697" s="19" t="s">
        <v>151</v>
      </c>
      <c r="AU697" s="18" t="s">
        <v>757</v>
      </c>
      <c r="AV697" s="18">
        <v>0</v>
      </c>
      <c r="AW697" s="18">
        <v>66001006</v>
      </c>
      <c r="AX697" s="19" t="s">
        <v>152</v>
      </c>
      <c r="AY697" s="19" t="s">
        <v>150</v>
      </c>
      <c r="AZ697" s="13">
        <v>0</v>
      </c>
      <c r="BA697" s="13">
        <v>0</v>
      </c>
      <c r="BB697" s="54" t="s">
        <v>835</v>
      </c>
      <c r="BC697" s="18">
        <v>0</v>
      </c>
      <c r="BD697" s="11">
        <v>0</v>
      </c>
      <c r="BE697" s="18">
        <v>0</v>
      </c>
      <c r="BF697" s="18">
        <v>0</v>
      </c>
      <c r="BG697" s="18">
        <v>0</v>
      </c>
      <c r="BH697" s="18">
        <v>0</v>
      </c>
      <c r="BI697" s="9">
        <v>0</v>
      </c>
      <c r="BJ697" s="6">
        <v>1</v>
      </c>
      <c r="BK697" s="6">
        <v>0</v>
      </c>
      <c r="BL697" s="6">
        <v>0</v>
      </c>
      <c r="BM697" s="6">
        <v>0</v>
      </c>
      <c r="BN697" s="6">
        <v>0</v>
      </c>
    </row>
    <row r="698" spans="3:66" ht="20.100000000000001" customHeight="1">
      <c r="C698" s="18">
        <v>66001007</v>
      </c>
      <c r="D698" s="7" t="s">
        <v>836</v>
      </c>
      <c r="E698" s="18">
        <v>1</v>
      </c>
      <c r="F698" s="18">
        <v>66001007</v>
      </c>
      <c r="G698" s="6">
        <v>0</v>
      </c>
      <c r="H698" s="6">
        <v>0</v>
      </c>
      <c r="I698" s="18">
        <v>1</v>
      </c>
      <c r="J698" s="18">
        <v>0</v>
      </c>
      <c r="K698" s="6">
        <v>0</v>
      </c>
      <c r="L698" s="6">
        <v>0</v>
      </c>
      <c r="M698" s="6">
        <v>0</v>
      </c>
      <c r="N698" s="6">
        <v>1</v>
      </c>
      <c r="O698" s="6">
        <v>0</v>
      </c>
      <c r="P698" s="6">
        <v>0</v>
      </c>
      <c r="Q698" s="6">
        <v>0</v>
      </c>
      <c r="R698" s="6">
        <v>0</v>
      </c>
      <c r="S698" s="6">
        <v>0</v>
      </c>
      <c r="T698" s="11">
        <v>1</v>
      </c>
      <c r="U698" s="6">
        <v>2</v>
      </c>
      <c r="V698" s="6">
        <v>0</v>
      </c>
      <c r="W698" s="6">
        <v>2.75</v>
      </c>
      <c r="X698" s="6">
        <v>0</v>
      </c>
      <c r="Y698" s="6">
        <v>0</v>
      </c>
      <c r="Z698" s="6">
        <v>0</v>
      </c>
      <c r="AA698" s="6">
        <v>0</v>
      </c>
      <c r="AB698" s="18">
        <v>0</v>
      </c>
      <c r="AC698" s="6">
        <v>0</v>
      </c>
      <c r="AD698" s="6">
        <v>15</v>
      </c>
      <c r="AE698" s="6">
        <v>0</v>
      </c>
      <c r="AF698" s="6">
        <v>0</v>
      </c>
      <c r="AG698" s="6">
        <v>7</v>
      </c>
      <c r="AH698" s="6">
        <v>0</v>
      </c>
      <c r="AI698" s="6">
        <v>0</v>
      </c>
      <c r="AJ698" s="6">
        <v>6</v>
      </c>
      <c r="AK698" s="6">
        <v>0</v>
      </c>
      <c r="AL698" s="6">
        <v>0</v>
      </c>
      <c r="AM698" s="6">
        <v>0</v>
      </c>
      <c r="AN698" s="6">
        <v>0.25</v>
      </c>
      <c r="AO698" s="6">
        <v>1000</v>
      </c>
      <c r="AP698" s="6">
        <v>0</v>
      </c>
      <c r="AQ698" s="6">
        <v>0</v>
      </c>
      <c r="AR698" s="6">
        <v>0</v>
      </c>
      <c r="AS698" s="6" t="s">
        <v>150</v>
      </c>
      <c r="AT698" s="7" t="s">
        <v>192</v>
      </c>
      <c r="AU698" s="6" t="s">
        <v>588</v>
      </c>
      <c r="AV698" s="6" t="s">
        <v>150</v>
      </c>
      <c r="AW698" s="6" t="s">
        <v>837</v>
      </c>
      <c r="AX698" s="7" t="s">
        <v>152</v>
      </c>
      <c r="AY698" s="6">
        <v>0</v>
      </c>
      <c r="AZ698" s="13">
        <v>0</v>
      </c>
      <c r="BA698" s="13">
        <v>0</v>
      </c>
      <c r="BB698" s="33" t="s">
        <v>838</v>
      </c>
      <c r="BC698" s="6">
        <v>0</v>
      </c>
      <c r="BD698" s="11">
        <v>0</v>
      </c>
      <c r="BE698" s="6">
        <v>0</v>
      </c>
      <c r="BF698" s="6">
        <v>0</v>
      </c>
      <c r="BG698" s="6">
        <v>0</v>
      </c>
      <c r="BH698" s="6">
        <v>0</v>
      </c>
      <c r="BI698" s="9">
        <v>0</v>
      </c>
      <c r="BJ698" s="6">
        <v>0</v>
      </c>
      <c r="BK698" s="6">
        <v>0</v>
      </c>
      <c r="BL698" s="6">
        <v>0</v>
      </c>
      <c r="BM698" s="6">
        <v>0</v>
      </c>
      <c r="BN698" s="6">
        <v>0</v>
      </c>
    </row>
    <row r="699" spans="3:66" ht="19.5" customHeight="1">
      <c r="C699" s="18">
        <v>66001008</v>
      </c>
      <c r="D699" s="19" t="s">
        <v>839</v>
      </c>
      <c r="E699" s="11">
        <v>1</v>
      </c>
      <c r="F699" s="18">
        <v>66001008</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2.5</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t="s">
        <v>150</v>
      </c>
      <c r="AT699" s="19" t="s">
        <v>533</v>
      </c>
      <c r="AU699" s="18" t="s">
        <v>534</v>
      </c>
      <c r="AV699" s="18">
        <v>10000006</v>
      </c>
      <c r="AW699" s="18">
        <v>66001008</v>
      </c>
      <c r="AX699" s="19" t="s">
        <v>152</v>
      </c>
      <c r="AY699" s="19">
        <v>0</v>
      </c>
      <c r="AZ699" s="13">
        <v>0</v>
      </c>
      <c r="BA699" s="13">
        <v>0</v>
      </c>
      <c r="BB699" s="54" t="s">
        <v>840</v>
      </c>
      <c r="BC699" s="18">
        <v>0</v>
      </c>
      <c r="BD699" s="11">
        <v>0</v>
      </c>
      <c r="BE699" s="18">
        <v>0</v>
      </c>
      <c r="BF699" s="18">
        <v>0</v>
      </c>
      <c r="BG699" s="18">
        <v>0</v>
      </c>
      <c r="BH699" s="18">
        <v>0</v>
      </c>
      <c r="BI699" s="9">
        <v>0</v>
      </c>
      <c r="BJ699" s="6">
        <v>0</v>
      </c>
      <c r="BK699" s="6">
        <v>0</v>
      </c>
      <c r="BL699" s="6">
        <v>0</v>
      </c>
      <c r="BM699" s="6">
        <v>0</v>
      </c>
      <c r="BN699" s="6">
        <v>0</v>
      </c>
    </row>
    <row r="700" spans="3:66" ht="19.5" customHeight="1">
      <c r="C700" s="18">
        <v>66001009</v>
      </c>
      <c r="D700" s="19" t="s">
        <v>841</v>
      </c>
      <c r="E700" s="11">
        <v>1</v>
      </c>
      <c r="F700" s="18">
        <v>66001009</v>
      </c>
      <c r="G700" s="18">
        <v>0</v>
      </c>
      <c r="H700" s="13">
        <v>0</v>
      </c>
      <c r="I700" s="18">
        <v>1</v>
      </c>
      <c r="J700" s="18">
        <v>0</v>
      </c>
      <c r="K700" s="11">
        <v>0</v>
      </c>
      <c r="L700" s="18">
        <v>0</v>
      </c>
      <c r="M700" s="18">
        <v>0</v>
      </c>
      <c r="N700" s="18">
        <v>1</v>
      </c>
      <c r="O700" s="18">
        <v>0</v>
      </c>
      <c r="P700" s="18">
        <v>0</v>
      </c>
      <c r="Q700" s="18">
        <v>0</v>
      </c>
      <c r="R700" s="6">
        <v>0</v>
      </c>
      <c r="S700" s="13">
        <v>0</v>
      </c>
      <c r="T700" s="11">
        <v>1</v>
      </c>
      <c r="U700" s="18">
        <v>2</v>
      </c>
      <c r="V700" s="18">
        <v>0</v>
      </c>
      <c r="W700" s="18">
        <v>2</v>
      </c>
      <c r="X700" s="18">
        <v>0</v>
      </c>
      <c r="Y700" s="18">
        <v>0</v>
      </c>
      <c r="Z700" s="18">
        <v>0</v>
      </c>
      <c r="AA700" s="18">
        <v>0</v>
      </c>
      <c r="AB700" s="18">
        <v>0</v>
      </c>
      <c r="AC700" s="18">
        <v>0</v>
      </c>
      <c r="AD700" s="18">
        <v>15</v>
      </c>
      <c r="AE700" s="18">
        <v>1</v>
      </c>
      <c r="AF700" s="18">
        <v>3</v>
      </c>
      <c r="AG700" s="6">
        <v>2</v>
      </c>
      <c r="AH700" s="6">
        <v>1</v>
      </c>
      <c r="AI700" s="6">
        <v>0</v>
      </c>
      <c r="AJ700" s="6">
        <v>6</v>
      </c>
      <c r="AK700" s="18">
        <v>0</v>
      </c>
      <c r="AL700" s="18">
        <v>0</v>
      </c>
      <c r="AM700" s="18">
        <v>0</v>
      </c>
      <c r="AN700" s="18">
        <v>0.75</v>
      </c>
      <c r="AO700" s="18">
        <v>3000</v>
      </c>
      <c r="AP700" s="18">
        <v>0.75</v>
      </c>
      <c r="AQ700" s="18">
        <v>0</v>
      </c>
      <c r="AR700" s="6">
        <v>0</v>
      </c>
      <c r="AS700" s="18">
        <v>96001009</v>
      </c>
      <c r="AT700" s="19" t="s">
        <v>533</v>
      </c>
      <c r="AU700" s="18" t="s">
        <v>534</v>
      </c>
      <c r="AV700" s="18">
        <v>10000006</v>
      </c>
      <c r="AW700" s="18">
        <v>66001009</v>
      </c>
      <c r="AX700" s="19" t="s">
        <v>152</v>
      </c>
      <c r="AY700" s="19">
        <v>0</v>
      </c>
      <c r="AZ700" s="13">
        <v>0</v>
      </c>
      <c r="BA700" s="13">
        <v>0</v>
      </c>
      <c r="BB700" s="54" t="s">
        <v>842</v>
      </c>
      <c r="BC700" s="18">
        <v>0</v>
      </c>
      <c r="BD700" s="11">
        <v>0</v>
      </c>
      <c r="BE700" s="18">
        <v>0</v>
      </c>
      <c r="BF700" s="18">
        <v>0</v>
      </c>
      <c r="BG700" s="18">
        <v>0</v>
      </c>
      <c r="BH700" s="18">
        <v>0</v>
      </c>
      <c r="BI700" s="9">
        <v>0</v>
      </c>
      <c r="BJ700" s="6">
        <v>0</v>
      </c>
      <c r="BK700" s="6">
        <v>0</v>
      </c>
      <c r="BL700" s="6">
        <v>0</v>
      </c>
      <c r="BM700" s="6">
        <v>0</v>
      </c>
      <c r="BN700" s="6">
        <v>0</v>
      </c>
    </row>
    <row r="701" spans="3:66" ht="20.100000000000001" customHeight="1">
      <c r="C701" s="18">
        <v>66001010</v>
      </c>
      <c r="D701" s="19" t="s">
        <v>843</v>
      </c>
      <c r="E701" s="18">
        <v>1</v>
      </c>
      <c r="F701" s="18">
        <v>66001010</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96001010</v>
      </c>
      <c r="AS701" s="18" t="s">
        <v>150</v>
      </c>
      <c r="AT701" s="19" t="s">
        <v>151</v>
      </c>
      <c r="AU701" s="18" t="s">
        <v>757</v>
      </c>
      <c r="AV701" s="18">
        <v>0</v>
      </c>
      <c r="AW701" s="18">
        <v>66001010</v>
      </c>
      <c r="AX701" s="19" t="s">
        <v>152</v>
      </c>
      <c r="AY701" s="19" t="s">
        <v>150</v>
      </c>
      <c r="AZ701" s="13">
        <v>0</v>
      </c>
      <c r="BA701" s="13">
        <v>0</v>
      </c>
      <c r="BB701" s="54" t="s">
        <v>844</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66001011</v>
      </c>
      <c r="D702" s="12" t="s">
        <v>845</v>
      </c>
      <c r="E702" s="11">
        <v>1</v>
      </c>
      <c r="F702" s="18">
        <v>66001011</v>
      </c>
      <c r="G702" s="11">
        <v>0</v>
      </c>
      <c r="H702" s="13">
        <v>0</v>
      </c>
      <c r="I702" s="18">
        <v>1</v>
      </c>
      <c r="J702" s="18">
        <v>0</v>
      </c>
      <c r="K702" s="11">
        <v>0</v>
      </c>
      <c r="L702" s="11">
        <v>0</v>
      </c>
      <c r="M702" s="11">
        <v>0</v>
      </c>
      <c r="N702" s="11">
        <v>1</v>
      </c>
      <c r="O702" s="11">
        <v>0</v>
      </c>
      <c r="P702" s="11">
        <v>0</v>
      </c>
      <c r="Q702" s="11">
        <v>0</v>
      </c>
      <c r="R702" s="6">
        <v>0</v>
      </c>
      <c r="S702" s="11">
        <v>0</v>
      </c>
      <c r="T702" s="11">
        <v>1</v>
      </c>
      <c r="U702" s="11">
        <v>2</v>
      </c>
      <c r="V702" s="11">
        <v>0</v>
      </c>
      <c r="W702" s="11">
        <v>3</v>
      </c>
      <c r="X702" s="11">
        <v>0</v>
      </c>
      <c r="Y702" s="11">
        <v>0</v>
      </c>
      <c r="Z702" s="11">
        <v>0</v>
      </c>
      <c r="AA702" s="11">
        <v>0</v>
      </c>
      <c r="AB702" s="18">
        <v>0</v>
      </c>
      <c r="AC702" s="11">
        <v>0</v>
      </c>
      <c r="AD702" s="11">
        <v>18</v>
      </c>
      <c r="AE702" s="11">
        <v>2</v>
      </c>
      <c r="AF702" s="11" t="s">
        <v>512</v>
      </c>
      <c r="AG702" s="6">
        <v>2</v>
      </c>
      <c r="AH702" s="6">
        <v>2</v>
      </c>
      <c r="AI702" s="6">
        <v>0</v>
      </c>
      <c r="AJ702" s="6">
        <v>1.5</v>
      </c>
      <c r="AK702" s="11">
        <v>0</v>
      </c>
      <c r="AL702" s="11">
        <v>0</v>
      </c>
      <c r="AM702" s="11">
        <v>0</v>
      </c>
      <c r="AN702" s="11">
        <v>0.25</v>
      </c>
      <c r="AO702" s="11">
        <v>3000</v>
      </c>
      <c r="AP702" s="11">
        <v>0.25</v>
      </c>
      <c r="AQ702" s="11">
        <v>0</v>
      </c>
      <c r="AR702" s="6">
        <v>0</v>
      </c>
      <c r="AS702" s="11" t="s">
        <v>150</v>
      </c>
      <c r="AT702" s="12" t="s">
        <v>209</v>
      </c>
      <c r="AU702" s="11" t="s">
        <v>513</v>
      </c>
      <c r="AV702" s="18">
        <v>10001007</v>
      </c>
      <c r="AW702" s="18">
        <v>66001011</v>
      </c>
      <c r="AX702" s="12" t="s">
        <v>152</v>
      </c>
      <c r="AY702" s="11">
        <v>0</v>
      </c>
      <c r="AZ702" s="13">
        <v>0</v>
      </c>
      <c r="BA702" s="13">
        <v>0</v>
      </c>
      <c r="BB702" s="37" t="s">
        <v>846</v>
      </c>
      <c r="BC702" s="11">
        <v>0</v>
      </c>
      <c r="BD702" s="11">
        <v>0</v>
      </c>
      <c r="BE702" s="11">
        <v>0</v>
      </c>
      <c r="BF702" s="11">
        <v>0</v>
      </c>
      <c r="BG702" s="11">
        <v>0</v>
      </c>
      <c r="BH702" s="11">
        <v>0</v>
      </c>
      <c r="BI702" s="9">
        <v>0</v>
      </c>
      <c r="BJ702" s="6">
        <v>0</v>
      </c>
      <c r="BK702" s="6">
        <v>0</v>
      </c>
      <c r="BL702" s="6">
        <v>0</v>
      </c>
      <c r="BM702" s="6">
        <v>0</v>
      </c>
      <c r="BN702" s="6">
        <v>0</v>
      </c>
    </row>
    <row r="703" spans="3:66" ht="19.5" customHeight="1">
      <c r="C703" s="74">
        <v>66001012</v>
      </c>
      <c r="D703" s="78" t="s">
        <v>847</v>
      </c>
      <c r="E703" s="60">
        <v>1</v>
      </c>
      <c r="F703" s="74">
        <v>66001008</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2.75</v>
      </c>
      <c r="X703" s="74">
        <v>0</v>
      </c>
      <c r="Y703" s="74">
        <v>0</v>
      </c>
      <c r="Z703" s="74">
        <v>0</v>
      </c>
      <c r="AA703" s="74">
        <v>0</v>
      </c>
      <c r="AB703" s="74">
        <v>0</v>
      </c>
      <c r="AC703" s="74">
        <v>0</v>
      </c>
      <c r="AD703" s="74">
        <v>15</v>
      </c>
      <c r="AE703" s="74">
        <v>1</v>
      </c>
      <c r="AF703" s="74">
        <v>3</v>
      </c>
      <c r="AG703" s="66">
        <v>2</v>
      </c>
      <c r="AH703" s="66">
        <v>1</v>
      </c>
      <c r="AI703" s="6">
        <v>0</v>
      </c>
      <c r="AJ703" s="66">
        <v>6</v>
      </c>
      <c r="AK703" s="74">
        <v>0</v>
      </c>
      <c r="AL703" s="74">
        <v>0</v>
      </c>
      <c r="AM703" s="74">
        <v>0</v>
      </c>
      <c r="AN703" s="74">
        <v>0.75</v>
      </c>
      <c r="AO703" s="74">
        <v>3000</v>
      </c>
      <c r="AP703" s="74">
        <v>1.5</v>
      </c>
      <c r="AQ703" s="74">
        <v>0</v>
      </c>
      <c r="AR703" s="66">
        <v>0</v>
      </c>
      <c r="AS703" s="74" t="s">
        <v>150</v>
      </c>
      <c r="AT703" s="78" t="s">
        <v>533</v>
      </c>
      <c r="AU703" s="74" t="s">
        <v>534</v>
      </c>
      <c r="AV703" s="74">
        <v>10000006</v>
      </c>
      <c r="AW703" s="74">
        <v>70405004</v>
      </c>
      <c r="AX703" s="78" t="s">
        <v>152</v>
      </c>
      <c r="AY703" s="78">
        <v>0</v>
      </c>
      <c r="AZ703" s="79">
        <v>0</v>
      </c>
      <c r="BA703" s="79">
        <v>0</v>
      </c>
      <c r="BB703" s="89" t="s">
        <v>848</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66001013</v>
      </c>
      <c r="D704" s="78" t="s">
        <v>849</v>
      </c>
      <c r="E704" s="60">
        <v>1</v>
      </c>
      <c r="F704" s="74">
        <v>66001002</v>
      </c>
      <c r="G704" s="74">
        <v>0</v>
      </c>
      <c r="H704" s="79">
        <v>0</v>
      </c>
      <c r="I704" s="74">
        <v>1</v>
      </c>
      <c r="J704" s="74">
        <v>0</v>
      </c>
      <c r="K704" s="60">
        <v>0</v>
      </c>
      <c r="L704" s="74">
        <v>0</v>
      </c>
      <c r="M704" s="74">
        <v>0</v>
      </c>
      <c r="N704" s="74">
        <v>1</v>
      </c>
      <c r="O704" s="74">
        <v>1</v>
      </c>
      <c r="P704" s="74">
        <v>0</v>
      </c>
      <c r="Q704" s="74">
        <v>0</v>
      </c>
      <c r="R704" s="66">
        <v>0</v>
      </c>
      <c r="S704" s="79">
        <v>0</v>
      </c>
      <c r="T704" s="60">
        <v>1</v>
      </c>
      <c r="U704" s="74">
        <v>2</v>
      </c>
      <c r="V704" s="74">
        <v>0</v>
      </c>
      <c r="W704" s="74">
        <v>1</v>
      </c>
      <c r="X704" s="74">
        <v>0</v>
      </c>
      <c r="Y704" s="74">
        <v>0</v>
      </c>
      <c r="Z704" s="74">
        <v>0</v>
      </c>
      <c r="AA704" s="74">
        <v>0</v>
      </c>
      <c r="AB704" s="74">
        <v>0</v>
      </c>
      <c r="AC704" s="74">
        <v>0</v>
      </c>
      <c r="AD704" s="74">
        <v>9</v>
      </c>
      <c r="AE704" s="74">
        <v>1</v>
      </c>
      <c r="AF704" s="74">
        <v>4</v>
      </c>
      <c r="AG704" s="66">
        <v>9</v>
      </c>
      <c r="AH704" s="66">
        <v>0</v>
      </c>
      <c r="AI704" s="6">
        <v>0</v>
      </c>
      <c r="AJ704" s="66">
        <v>6</v>
      </c>
      <c r="AK704" s="74">
        <v>0</v>
      </c>
      <c r="AL704" s="74">
        <v>0</v>
      </c>
      <c r="AM704" s="74">
        <v>0</v>
      </c>
      <c r="AN704" s="74">
        <v>0.5</v>
      </c>
      <c r="AO704" s="74">
        <v>30000</v>
      </c>
      <c r="AP704" s="74">
        <v>0.5</v>
      </c>
      <c r="AQ704" s="74">
        <v>0</v>
      </c>
      <c r="AR704" s="66">
        <v>0</v>
      </c>
      <c r="AS704" s="74">
        <v>96001013</v>
      </c>
      <c r="AT704" s="78" t="s">
        <v>151</v>
      </c>
      <c r="AU704" s="74" t="s">
        <v>548</v>
      </c>
      <c r="AV704" s="74">
        <v>10000009</v>
      </c>
      <c r="AW704" s="74">
        <v>70405005</v>
      </c>
      <c r="AX704" s="78" t="s">
        <v>225</v>
      </c>
      <c r="AY704" s="78" t="s">
        <v>255</v>
      </c>
      <c r="AZ704" s="79">
        <v>0</v>
      </c>
      <c r="BA704" s="79">
        <v>0</v>
      </c>
      <c r="BB704" s="91" t="s">
        <v>850</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66001014</v>
      </c>
      <c r="D705" s="78" t="s">
        <v>851</v>
      </c>
      <c r="E705" s="60">
        <v>1</v>
      </c>
      <c r="F705" s="74">
        <v>62012201</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2</v>
      </c>
      <c r="X705" s="74">
        <v>0</v>
      </c>
      <c r="Y705" s="74">
        <v>0</v>
      </c>
      <c r="Z705" s="74">
        <v>0</v>
      </c>
      <c r="AA705" s="74">
        <v>0</v>
      </c>
      <c r="AB705" s="74">
        <v>0</v>
      </c>
      <c r="AC705" s="74">
        <v>0</v>
      </c>
      <c r="AD705" s="74">
        <v>12</v>
      </c>
      <c r="AE705" s="74">
        <v>1</v>
      </c>
      <c r="AF705" s="74">
        <v>3.5</v>
      </c>
      <c r="AG705" s="66">
        <v>0</v>
      </c>
      <c r="AH705" s="66">
        <v>0</v>
      </c>
      <c r="AI705" s="6">
        <v>0</v>
      </c>
      <c r="AJ705" s="66">
        <v>4</v>
      </c>
      <c r="AK705" s="74">
        <v>0</v>
      </c>
      <c r="AL705" s="74">
        <v>0</v>
      </c>
      <c r="AM705" s="74">
        <v>0</v>
      </c>
      <c r="AN705" s="74">
        <v>0.5</v>
      </c>
      <c r="AO705" s="74">
        <v>3000</v>
      </c>
      <c r="AP705" s="74">
        <v>0</v>
      </c>
      <c r="AQ705" s="74">
        <v>0</v>
      </c>
      <c r="AR705" s="66">
        <v>0</v>
      </c>
      <c r="AS705" s="74">
        <v>92005001</v>
      </c>
      <c r="AT705" s="78" t="s">
        <v>151</v>
      </c>
      <c r="AU705" s="74" t="s">
        <v>387</v>
      </c>
      <c r="AV705" s="74">
        <v>10000009</v>
      </c>
      <c r="AW705" s="74">
        <v>70405006</v>
      </c>
      <c r="AX705" s="78" t="s">
        <v>152</v>
      </c>
      <c r="AY705" s="78">
        <v>0</v>
      </c>
      <c r="AZ705" s="79">
        <v>0</v>
      </c>
      <c r="BA705" s="79">
        <v>0</v>
      </c>
      <c r="BB705" s="91" t="s">
        <v>852</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66001015</v>
      </c>
      <c r="D706" s="78" t="s">
        <v>853</v>
      </c>
      <c r="E706" s="60">
        <v>1</v>
      </c>
      <c r="F706" s="74">
        <v>62011201</v>
      </c>
      <c r="G706" s="74">
        <v>0</v>
      </c>
      <c r="H706" s="79">
        <v>0</v>
      </c>
      <c r="I706" s="74">
        <v>1</v>
      </c>
      <c r="J706" s="74">
        <v>0</v>
      </c>
      <c r="K706" s="60">
        <v>0</v>
      </c>
      <c r="L706" s="74">
        <v>0</v>
      </c>
      <c r="M706" s="74">
        <v>0</v>
      </c>
      <c r="N706" s="74">
        <v>2</v>
      </c>
      <c r="O706" s="74">
        <v>1</v>
      </c>
      <c r="P706" s="74">
        <v>0.05</v>
      </c>
      <c r="Q706" s="74">
        <v>0</v>
      </c>
      <c r="R706" s="66">
        <v>0</v>
      </c>
      <c r="S706" s="79">
        <v>0</v>
      </c>
      <c r="T706" s="60">
        <v>1</v>
      </c>
      <c r="U706" s="74">
        <v>2</v>
      </c>
      <c r="V706" s="74">
        <v>0</v>
      </c>
      <c r="W706" s="74">
        <v>1.8</v>
      </c>
      <c r="X706" s="74">
        <v>700</v>
      </c>
      <c r="Y706" s="74">
        <v>0</v>
      </c>
      <c r="Z706" s="74">
        <v>0</v>
      </c>
      <c r="AA706" s="74">
        <v>0</v>
      </c>
      <c r="AB706" s="74">
        <v>1</v>
      </c>
      <c r="AC706" s="74">
        <v>0</v>
      </c>
      <c r="AD706" s="74">
        <v>10</v>
      </c>
      <c r="AE706" s="74">
        <v>1</v>
      </c>
      <c r="AF706" s="74">
        <v>1</v>
      </c>
      <c r="AG706" s="66">
        <v>2</v>
      </c>
      <c r="AH706" s="66">
        <v>2</v>
      </c>
      <c r="AI706" s="6">
        <v>0</v>
      </c>
      <c r="AJ706" s="66">
        <v>4</v>
      </c>
      <c r="AK706" s="74">
        <v>0</v>
      </c>
      <c r="AL706" s="74">
        <v>0</v>
      </c>
      <c r="AM706" s="74">
        <v>0</v>
      </c>
      <c r="AN706" s="74">
        <v>0.5</v>
      </c>
      <c r="AO706" s="74">
        <v>30000</v>
      </c>
      <c r="AP706" s="74">
        <v>0.5</v>
      </c>
      <c r="AQ706" s="74">
        <v>5</v>
      </c>
      <c r="AR706" s="66">
        <v>0</v>
      </c>
      <c r="AS706" s="74">
        <v>92002001</v>
      </c>
      <c r="AT706" s="78" t="s">
        <v>151</v>
      </c>
      <c r="AU706" s="74" t="s">
        <v>380</v>
      </c>
      <c r="AV706" s="74">
        <v>10003002</v>
      </c>
      <c r="AW706" s="74">
        <v>70405009</v>
      </c>
      <c r="AX706" s="78" t="s">
        <v>539</v>
      </c>
      <c r="AY706" s="78">
        <v>0</v>
      </c>
      <c r="AZ706" s="79">
        <v>0</v>
      </c>
      <c r="BA706" s="79">
        <v>0</v>
      </c>
      <c r="BB706" s="91" t="s">
        <v>854</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66001016</v>
      </c>
      <c r="D707" s="78" t="s">
        <v>855</v>
      </c>
      <c r="E707" s="60">
        <v>1</v>
      </c>
      <c r="F707" s="74">
        <v>66001002</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0.75</v>
      </c>
      <c r="X707" s="74">
        <v>0</v>
      </c>
      <c r="Y707" s="74">
        <v>0</v>
      </c>
      <c r="Z707" s="74">
        <v>0</v>
      </c>
      <c r="AA707" s="74">
        <v>0</v>
      </c>
      <c r="AB707" s="74">
        <v>0</v>
      </c>
      <c r="AC707" s="74">
        <v>0</v>
      </c>
      <c r="AD707" s="74">
        <v>24</v>
      </c>
      <c r="AE707" s="74">
        <v>1</v>
      </c>
      <c r="AF707" s="74">
        <v>4</v>
      </c>
      <c r="AG707" s="66">
        <v>2</v>
      </c>
      <c r="AH707" s="66">
        <v>1</v>
      </c>
      <c r="AI707" s="6">
        <v>0</v>
      </c>
      <c r="AJ707" s="66">
        <v>6</v>
      </c>
      <c r="AK707" s="74">
        <v>0</v>
      </c>
      <c r="AL707" s="74">
        <v>0</v>
      </c>
      <c r="AM707" s="74">
        <v>0</v>
      </c>
      <c r="AN707" s="74">
        <v>0.5</v>
      </c>
      <c r="AO707" s="74">
        <v>9000</v>
      </c>
      <c r="AP707" s="74">
        <v>0.5</v>
      </c>
      <c r="AQ707" s="74">
        <v>0</v>
      </c>
      <c r="AR707" s="66">
        <v>0</v>
      </c>
      <c r="AS707" s="74" t="s">
        <v>150</v>
      </c>
      <c r="AT707" s="78" t="s">
        <v>537</v>
      </c>
      <c r="AU707" s="74" t="s">
        <v>548</v>
      </c>
      <c r="AV707" s="74">
        <v>10002001</v>
      </c>
      <c r="AW707" s="74">
        <v>70405008</v>
      </c>
      <c r="AX707" s="78" t="s">
        <v>225</v>
      </c>
      <c r="AY707" s="78" t="s">
        <v>255</v>
      </c>
      <c r="AZ707" s="79">
        <v>0</v>
      </c>
      <c r="BA707" s="79">
        <v>0</v>
      </c>
      <c r="BB707" s="89" t="s">
        <v>856</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66001017</v>
      </c>
      <c r="D708" s="85" t="s">
        <v>857</v>
      </c>
      <c r="E708" s="74">
        <v>1</v>
      </c>
      <c r="F708" s="60">
        <v>62021501</v>
      </c>
      <c r="G708" s="74">
        <v>0</v>
      </c>
      <c r="H708" s="79">
        <v>0</v>
      </c>
      <c r="I708" s="74">
        <v>1</v>
      </c>
      <c r="J708" s="74">
        <v>0</v>
      </c>
      <c r="K708" s="74">
        <v>0</v>
      </c>
      <c r="L708" s="60">
        <v>0</v>
      </c>
      <c r="M708" s="60">
        <v>0</v>
      </c>
      <c r="N708" s="60">
        <v>1</v>
      </c>
      <c r="O708" s="60">
        <v>0</v>
      </c>
      <c r="P708" s="60">
        <v>0</v>
      </c>
      <c r="Q708" s="60">
        <v>0</v>
      </c>
      <c r="R708" s="66">
        <v>0</v>
      </c>
      <c r="S708" s="60">
        <v>0</v>
      </c>
      <c r="T708" s="60">
        <v>1</v>
      </c>
      <c r="U708" s="60">
        <v>2</v>
      </c>
      <c r="V708" s="60">
        <v>0</v>
      </c>
      <c r="W708" s="60">
        <v>0</v>
      </c>
      <c r="X708" s="60">
        <v>0</v>
      </c>
      <c r="Y708" s="60">
        <v>0</v>
      </c>
      <c r="Z708" s="60">
        <v>0</v>
      </c>
      <c r="AA708" s="60">
        <v>0</v>
      </c>
      <c r="AB708" s="60">
        <v>0</v>
      </c>
      <c r="AC708" s="60">
        <v>0</v>
      </c>
      <c r="AD708" s="60">
        <v>15</v>
      </c>
      <c r="AE708" s="60">
        <v>0</v>
      </c>
      <c r="AF708" s="60">
        <v>0</v>
      </c>
      <c r="AG708" s="66">
        <v>0</v>
      </c>
      <c r="AH708" s="66">
        <v>0</v>
      </c>
      <c r="AI708" s="6">
        <v>0</v>
      </c>
      <c r="AJ708" s="66">
        <f>G67+AJ6792</f>
        <v>60010602</v>
      </c>
      <c r="AK708" s="60">
        <v>0</v>
      </c>
      <c r="AL708" s="60">
        <v>0</v>
      </c>
      <c r="AM708" s="60">
        <v>0</v>
      </c>
      <c r="AN708" s="74">
        <v>0.5</v>
      </c>
      <c r="AO708" s="60">
        <v>3000</v>
      </c>
      <c r="AP708" s="60">
        <v>0.5</v>
      </c>
      <c r="AQ708" s="60">
        <v>0</v>
      </c>
      <c r="AR708" s="66">
        <v>0</v>
      </c>
      <c r="AS708" s="60" t="s">
        <v>150</v>
      </c>
      <c r="AT708" s="85" t="s">
        <v>151</v>
      </c>
      <c r="AU708" s="60" t="s">
        <v>380</v>
      </c>
      <c r="AV708" s="74">
        <v>0</v>
      </c>
      <c r="AW708" s="74">
        <v>21101051</v>
      </c>
      <c r="AX708" s="85" t="s">
        <v>601</v>
      </c>
      <c r="AY708" s="111" t="s">
        <v>858</v>
      </c>
      <c r="AZ708" s="79">
        <v>0</v>
      </c>
      <c r="BA708" s="79">
        <v>0</v>
      </c>
      <c r="BB708" s="88" t="s">
        <v>859</v>
      </c>
      <c r="BC708" s="60">
        <v>0</v>
      </c>
      <c r="BD708" s="60">
        <v>0</v>
      </c>
      <c r="BE708" s="60">
        <v>0</v>
      </c>
      <c r="BF708" s="60">
        <v>0</v>
      </c>
      <c r="BG708" s="60">
        <v>0</v>
      </c>
      <c r="BH708" s="60">
        <v>0</v>
      </c>
      <c r="BI708" s="93">
        <v>0</v>
      </c>
      <c r="BJ708" s="6">
        <v>0</v>
      </c>
      <c r="BK708" s="6">
        <v>0</v>
      </c>
      <c r="BL708" s="6">
        <v>0</v>
      </c>
      <c r="BM708" s="6">
        <v>0</v>
      </c>
      <c r="BN708" s="6">
        <v>0</v>
      </c>
    </row>
    <row r="709" spans="3:66" ht="20.100000000000001" customHeight="1">
      <c r="C709" s="74">
        <v>66001018</v>
      </c>
      <c r="D709" s="78" t="s">
        <v>860</v>
      </c>
      <c r="E709" s="60">
        <v>1</v>
      </c>
      <c r="F709" s="74">
        <v>62011201</v>
      </c>
      <c r="G709" s="74">
        <v>0</v>
      </c>
      <c r="H709" s="79">
        <v>0</v>
      </c>
      <c r="I709" s="74">
        <v>1</v>
      </c>
      <c r="J709" s="74">
        <v>0</v>
      </c>
      <c r="K709" s="60">
        <v>0</v>
      </c>
      <c r="L709" s="74">
        <v>0</v>
      </c>
      <c r="M709" s="74">
        <v>0</v>
      </c>
      <c r="N709" s="74">
        <v>2</v>
      </c>
      <c r="O709" s="74">
        <v>3</v>
      </c>
      <c r="P709" s="74">
        <v>0.05</v>
      </c>
      <c r="Q709" s="74">
        <v>0</v>
      </c>
      <c r="R709" s="66">
        <v>0</v>
      </c>
      <c r="S709" s="79">
        <v>0</v>
      </c>
      <c r="T709" s="60">
        <v>1</v>
      </c>
      <c r="U709" s="74">
        <v>2</v>
      </c>
      <c r="V709" s="74">
        <v>0</v>
      </c>
      <c r="W709" s="74">
        <v>1.8</v>
      </c>
      <c r="X709" s="74">
        <v>700</v>
      </c>
      <c r="Y709" s="74">
        <v>0</v>
      </c>
      <c r="Z709" s="74">
        <v>0</v>
      </c>
      <c r="AA709" s="74">
        <v>0</v>
      </c>
      <c r="AB709" s="74">
        <v>1</v>
      </c>
      <c r="AC709" s="74">
        <v>0</v>
      </c>
      <c r="AD709" s="74">
        <v>10</v>
      </c>
      <c r="AE709" s="74">
        <v>1</v>
      </c>
      <c r="AF709" s="74">
        <v>1</v>
      </c>
      <c r="AG709" s="66">
        <v>2</v>
      </c>
      <c r="AH709" s="66">
        <v>2</v>
      </c>
      <c r="AI709" s="6">
        <v>0</v>
      </c>
      <c r="AJ709" s="66">
        <v>4</v>
      </c>
      <c r="AK709" s="74">
        <v>0</v>
      </c>
      <c r="AL709" s="74">
        <v>0</v>
      </c>
      <c r="AM709" s="74">
        <v>0</v>
      </c>
      <c r="AN709" s="74">
        <v>0.5</v>
      </c>
      <c r="AO709" s="74">
        <v>30000</v>
      </c>
      <c r="AP709" s="74">
        <v>0.5</v>
      </c>
      <c r="AQ709" s="74">
        <v>10</v>
      </c>
      <c r="AR709" s="66">
        <v>0</v>
      </c>
      <c r="AS709" s="74">
        <v>93000208</v>
      </c>
      <c r="AT709" s="78" t="s">
        <v>151</v>
      </c>
      <c r="AU709" s="74" t="s">
        <v>380</v>
      </c>
      <c r="AV709" s="74">
        <v>10003002</v>
      </c>
      <c r="AW709" s="74">
        <v>21100020</v>
      </c>
      <c r="AX709" s="78" t="s">
        <v>539</v>
      </c>
      <c r="AY709" s="78">
        <v>0</v>
      </c>
      <c r="AZ709" s="79">
        <v>0</v>
      </c>
      <c r="BA709" s="79">
        <v>0</v>
      </c>
      <c r="BB709" s="91" t="s">
        <v>861</v>
      </c>
      <c r="BC709" s="74">
        <v>0</v>
      </c>
      <c r="BD709" s="60">
        <v>0</v>
      </c>
      <c r="BE709" s="74">
        <v>0</v>
      </c>
      <c r="BF709" s="74">
        <v>0</v>
      </c>
      <c r="BG709" s="74">
        <v>0</v>
      </c>
      <c r="BH709" s="74">
        <v>0</v>
      </c>
      <c r="BI709" s="93">
        <v>0</v>
      </c>
      <c r="BJ709" s="6">
        <v>1</v>
      </c>
      <c r="BK709" s="6">
        <v>0</v>
      </c>
      <c r="BL709" s="6">
        <v>0</v>
      </c>
      <c r="BM709" s="6">
        <v>0</v>
      </c>
      <c r="BN709" s="6">
        <v>0</v>
      </c>
    </row>
    <row r="710" spans="3:66" ht="20.100000000000001" customHeight="1">
      <c r="C710" s="74">
        <v>66001019</v>
      </c>
      <c r="D710" s="85" t="s">
        <v>862</v>
      </c>
      <c r="E710" s="60">
        <v>1</v>
      </c>
      <c r="F710" s="60">
        <v>63003001</v>
      </c>
      <c r="G710" s="60">
        <v>0</v>
      </c>
      <c r="H710" s="79">
        <v>0</v>
      </c>
      <c r="I710" s="74">
        <v>1</v>
      </c>
      <c r="J710" s="74">
        <v>0</v>
      </c>
      <c r="K710" s="60">
        <v>0</v>
      </c>
      <c r="L710" s="60">
        <v>0</v>
      </c>
      <c r="M710" s="60">
        <v>0</v>
      </c>
      <c r="N710" s="60">
        <v>2</v>
      </c>
      <c r="O710" s="60">
        <v>2</v>
      </c>
      <c r="P710" s="60">
        <v>1</v>
      </c>
      <c r="Q710" s="60">
        <v>0</v>
      </c>
      <c r="R710" s="66">
        <v>0</v>
      </c>
      <c r="S710" s="60">
        <v>0</v>
      </c>
      <c r="T710" s="60">
        <v>1</v>
      </c>
      <c r="U710" s="60">
        <v>2</v>
      </c>
      <c r="V710" s="60">
        <v>0</v>
      </c>
      <c r="W710" s="74">
        <v>0</v>
      </c>
      <c r="X710" s="74">
        <v>0</v>
      </c>
      <c r="Y710" s="60">
        <v>0</v>
      </c>
      <c r="Z710" s="60">
        <v>0</v>
      </c>
      <c r="AA710" s="60">
        <v>0</v>
      </c>
      <c r="AB710" s="60">
        <v>1</v>
      </c>
      <c r="AC710" s="60">
        <v>0</v>
      </c>
      <c r="AD710" s="60">
        <v>60</v>
      </c>
      <c r="AE710" s="60">
        <v>1</v>
      </c>
      <c r="AF710" s="60">
        <v>10</v>
      </c>
      <c r="AG710" s="66">
        <v>0</v>
      </c>
      <c r="AH710" s="66">
        <v>0</v>
      </c>
      <c r="AI710" s="6">
        <v>0</v>
      </c>
      <c r="AJ710" s="66">
        <v>0</v>
      </c>
      <c r="AK710" s="60">
        <v>0</v>
      </c>
      <c r="AL710" s="60">
        <v>0</v>
      </c>
      <c r="AM710" s="60">
        <v>0</v>
      </c>
      <c r="AN710" s="60">
        <v>1</v>
      </c>
      <c r="AO710" s="60">
        <v>50000</v>
      </c>
      <c r="AP710" s="60">
        <v>0</v>
      </c>
      <c r="AQ710" s="60">
        <v>0</v>
      </c>
      <c r="AR710" s="66">
        <v>90503002</v>
      </c>
      <c r="AS710" s="60">
        <v>90503002</v>
      </c>
      <c r="AT710" s="85" t="s">
        <v>150</v>
      </c>
      <c r="AU710" s="60">
        <v>0</v>
      </c>
      <c r="AV710" s="74">
        <v>0</v>
      </c>
      <c r="AW710" s="74">
        <v>0</v>
      </c>
      <c r="AX710" s="85" t="s">
        <v>682</v>
      </c>
      <c r="AY710" s="60">
        <v>0</v>
      </c>
      <c r="AZ710" s="79">
        <v>0</v>
      </c>
      <c r="BA710" s="79">
        <v>0</v>
      </c>
      <c r="BB710" s="88" t="s">
        <v>863</v>
      </c>
      <c r="BC710" s="60">
        <v>0</v>
      </c>
      <c r="BD710" s="60">
        <v>0</v>
      </c>
      <c r="BE710" s="60">
        <v>0</v>
      </c>
      <c r="BF710" s="60">
        <v>0</v>
      </c>
      <c r="BG710" s="60">
        <v>0</v>
      </c>
      <c r="BH710" s="60">
        <v>0</v>
      </c>
      <c r="BI710" s="93">
        <v>0</v>
      </c>
      <c r="BJ710" s="6">
        <v>1</v>
      </c>
      <c r="BK710" s="6">
        <v>0</v>
      </c>
      <c r="BL710" s="6">
        <v>0</v>
      </c>
      <c r="BM710" s="6">
        <v>0</v>
      </c>
      <c r="BN710" s="6">
        <v>0</v>
      </c>
    </row>
    <row r="711" spans="3:66" ht="19.5" customHeight="1">
      <c r="C711" s="18">
        <v>66001020</v>
      </c>
      <c r="D711" s="19" t="s">
        <v>864</v>
      </c>
      <c r="E711" s="11">
        <v>0</v>
      </c>
      <c r="F711" s="18">
        <v>62022401</v>
      </c>
      <c r="G711" s="18">
        <v>0</v>
      </c>
      <c r="H711" s="13">
        <v>0</v>
      </c>
      <c r="I711" s="11">
        <v>1</v>
      </c>
      <c r="J711" s="18">
        <v>0</v>
      </c>
      <c r="K711" s="11">
        <v>0</v>
      </c>
      <c r="L711" s="18">
        <v>0</v>
      </c>
      <c r="M711" s="18">
        <v>0</v>
      </c>
      <c r="N711" s="18">
        <v>2</v>
      </c>
      <c r="O711" s="18">
        <v>1</v>
      </c>
      <c r="P711" s="18">
        <v>1</v>
      </c>
      <c r="Q711" s="18">
        <v>0</v>
      </c>
      <c r="R711" s="6">
        <v>0</v>
      </c>
      <c r="S711" s="13">
        <v>0</v>
      </c>
      <c r="T711" s="11">
        <v>1</v>
      </c>
      <c r="U711" s="18">
        <v>2</v>
      </c>
      <c r="V711" s="18">
        <v>0</v>
      </c>
      <c r="W711" s="18">
        <v>3</v>
      </c>
      <c r="X711" s="18">
        <v>0</v>
      </c>
      <c r="Y711" s="18">
        <v>0</v>
      </c>
      <c r="Z711" s="18">
        <v>0</v>
      </c>
      <c r="AA711" s="18">
        <v>0</v>
      </c>
      <c r="AB711" s="18">
        <v>0</v>
      </c>
      <c r="AC711" s="18">
        <v>0</v>
      </c>
      <c r="AD711" s="18">
        <v>1</v>
      </c>
      <c r="AE711" s="18">
        <v>1</v>
      </c>
      <c r="AF711" s="18">
        <v>3</v>
      </c>
      <c r="AG711" s="6">
        <v>2</v>
      </c>
      <c r="AH711" s="6">
        <v>1</v>
      </c>
      <c r="AI711" s="6">
        <v>0</v>
      </c>
      <c r="AJ711" s="6">
        <v>6</v>
      </c>
      <c r="AK711" s="18">
        <v>0</v>
      </c>
      <c r="AL711" s="18">
        <v>0</v>
      </c>
      <c r="AM711" s="18">
        <v>0</v>
      </c>
      <c r="AN711" s="18">
        <v>0</v>
      </c>
      <c r="AO711" s="18">
        <v>30000</v>
      </c>
      <c r="AP711" s="18">
        <v>0</v>
      </c>
      <c r="AQ711" s="18">
        <v>0</v>
      </c>
      <c r="AR711" s="6">
        <v>96001014</v>
      </c>
      <c r="AS711" s="18">
        <v>0</v>
      </c>
      <c r="AT711" s="19" t="s">
        <v>151</v>
      </c>
      <c r="AU711" s="18" t="s">
        <v>621</v>
      </c>
      <c r="AV711" s="18">
        <v>10003002</v>
      </c>
      <c r="AW711" s="18">
        <v>21102031</v>
      </c>
      <c r="AX711" s="19" t="s">
        <v>152</v>
      </c>
      <c r="AY711" s="19">
        <v>0</v>
      </c>
      <c r="AZ711" s="13">
        <v>0</v>
      </c>
      <c r="BA711" s="13">
        <v>0</v>
      </c>
      <c r="BB711" s="62"/>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68000001</v>
      </c>
      <c r="D712" s="19" t="s">
        <v>287</v>
      </c>
      <c r="E712" s="18">
        <v>1</v>
      </c>
      <c r="F712" s="18">
        <v>68000001</v>
      </c>
      <c r="G712" s="18">
        <v>0</v>
      </c>
      <c r="H712" s="13">
        <v>0</v>
      </c>
      <c r="I712" s="18">
        <v>1</v>
      </c>
      <c r="J712" s="18">
        <v>0</v>
      </c>
      <c r="K712" s="18">
        <v>0</v>
      </c>
      <c r="L712" s="18">
        <v>0</v>
      </c>
      <c r="M712" s="18">
        <v>0</v>
      </c>
      <c r="N712" s="18">
        <v>5</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0</v>
      </c>
      <c r="AS712" s="18" t="s">
        <v>150</v>
      </c>
      <c r="AT712" s="19" t="s">
        <v>151</v>
      </c>
      <c r="AU712" s="18">
        <v>0</v>
      </c>
      <c r="AV712" s="18">
        <v>0</v>
      </c>
      <c r="AW712" s="18">
        <v>0</v>
      </c>
      <c r="AX712" s="19" t="s">
        <v>152</v>
      </c>
      <c r="AY712" s="19" t="s">
        <v>865</v>
      </c>
      <c r="AZ712" s="13">
        <v>0</v>
      </c>
      <c r="BA712" s="13">
        <v>0</v>
      </c>
      <c r="BB712" s="54" t="s">
        <v>866</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68000002</v>
      </c>
      <c r="D713" s="19" t="s">
        <v>867</v>
      </c>
      <c r="E713" s="18">
        <v>1</v>
      </c>
      <c r="F713" s="18">
        <v>68000002</v>
      </c>
      <c r="G713" s="18">
        <v>0</v>
      </c>
      <c r="H713" s="13">
        <v>0</v>
      </c>
      <c r="I713" s="18">
        <v>1</v>
      </c>
      <c r="J713" s="18">
        <v>0</v>
      </c>
      <c r="K713" s="18">
        <v>0</v>
      </c>
      <c r="L713" s="18">
        <v>0</v>
      </c>
      <c r="M713" s="18">
        <v>0</v>
      </c>
      <c r="N713" s="18">
        <v>2</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0</v>
      </c>
      <c r="AE713" s="18">
        <v>0</v>
      </c>
      <c r="AF713" s="18">
        <v>0</v>
      </c>
      <c r="AG713" s="6">
        <v>2</v>
      </c>
      <c r="AH713" s="6">
        <v>0</v>
      </c>
      <c r="AI713" s="6">
        <v>0</v>
      </c>
      <c r="AJ713" s="6">
        <v>0</v>
      </c>
      <c r="AK713" s="18">
        <v>0</v>
      </c>
      <c r="AL713" s="18">
        <v>0</v>
      </c>
      <c r="AM713" s="18">
        <v>0</v>
      </c>
      <c r="AN713" s="18">
        <v>0</v>
      </c>
      <c r="AO713" s="18">
        <v>1000</v>
      </c>
      <c r="AP713" s="18">
        <v>0</v>
      </c>
      <c r="AQ713" s="18">
        <v>0</v>
      </c>
      <c r="AR713" s="6">
        <v>98000020</v>
      </c>
      <c r="AS713" s="18" t="s">
        <v>150</v>
      </c>
      <c r="AT713" s="19" t="s">
        <v>151</v>
      </c>
      <c r="AU713" s="18">
        <v>0</v>
      </c>
      <c r="AV713" s="18">
        <v>0</v>
      </c>
      <c r="AW713" s="18">
        <v>0</v>
      </c>
      <c r="AX713" s="19" t="s">
        <v>152</v>
      </c>
      <c r="AY713" s="19" t="s">
        <v>150</v>
      </c>
      <c r="AZ713" s="13">
        <v>0</v>
      </c>
      <c r="BA713" s="13">
        <v>0</v>
      </c>
      <c r="BB713" s="54" t="s">
        <v>868</v>
      </c>
      <c r="BC713" s="18">
        <v>0</v>
      </c>
      <c r="BD713" s="11">
        <v>0</v>
      </c>
      <c r="BE713" s="18">
        <v>0</v>
      </c>
      <c r="BF713" s="18">
        <v>0</v>
      </c>
      <c r="BG713" s="18">
        <v>0</v>
      </c>
      <c r="BH713" s="18">
        <v>0</v>
      </c>
      <c r="BI713" s="9">
        <v>0</v>
      </c>
      <c r="BJ713" s="6">
        <v>0</v>
      </c>
      <c r="BK713" s="6">
        <v>0</v>
      </c>
      <c r="BL713" s="6">
        <v>0</v>
      </c>
      <c r="BM713" s="6">
        <v>0</v>
      </c>
      <c r="BN713" s="6">
        <v>0</v>
      </c>
    </row>
    <row r="714" spans="3:66" ht="20.100000000000001" customHeight="1">
      <c r="C714" s="18">
        <v>68000003</v>
      </c>
      <c r="D714" s="19" t="s">
        <v>869</v>
      </c>
      <c r="E714" s="11">
        <v>1</v>
      </c>
      <c r="F714" s="18">
        <v>68000003</v>
      </c>
      <c r="G714" s="11">
        <v>0</v>
      </c>
      <c r="H714" s="13">
        <v>0</v>
      </c>
      <c r="I714" s="18">
        <v>1</v>
      </c>
      <c r="J714" s="18">
        <v>0</v>
      </c>
      <c r="K714" s="11">
        <v>0</v>
      </c>
      <c r="L714" s="11">
        <v>0</v>
      </c>
      <c r="M714" s="11">
        <v>0</v>
      </c>
      <c r="N714" s="11">
        <v>2</v>
      </c>
      <c r="O714" s="11">
        <v>1</v>
      </c>
      <c r="P714" s="11">
        <v>1</v>
      </c>
      <c r="Q714" s="11">
        <v>0</v>
      </c>
      <c r="R714" s="6">
        <v>0</v>
      </c>
      <c r="S714" s="11">
        <v>0</v>
      </c>
      <c r="T714" s="11">
        <v>0</v>
      </c>
      <c r="U714" s="11">
        <v>1</v>
      </c>
      <c r="V714" s="11">
        <v>0</v>
      </c>
      <c r="W714" s="11">
        <v>0.2</v>
      </c>
      <c r="X714" s="18">
        <v>0</v>
      </c>
      <c r="Y714" s="11">
        <v>0</v>
      </c>
      <c r="Z714" s="11">
        <v>0</v>
      </c>
      <c r="AA714" s="11">
        <v>0</v>
      </c>
      <c r="AB714" s="11">
        <v>1</v>
      </c>
      <c r="AC714" s="11">
        <v>0</v>
      </c>
      <c r="AD714" s="11">
        <v>0</v>
      </c>
      <c r="AE714" s="11">
        <v>2</v>
      </c>
      <c r="AF714" s="11" t="s">
        <v>175</v>
      </c>
      <c r="AG714" s="6">
        <v>2</v>
      </c>
      <c r="AH714" s="6">
        <v>0</v>
      </c>
      <c r="AI714" s="6">
        <v>0</v>
      </c>
      <c r="AJ714" s="6">
        <v>3</v>
      </c>
      <c r="AK714" s="11">
        <v>0</v>
      </c>
      <c r="AL714" s="11">
        <v>0</v>
      </c>
      <c r="AM714" s="11">
        <v>0</v>
      </c>
      <c r="AN714" s="11">
        <v>0</v>
      </c>
      <c r="AO714" s="11">
        <v>1000</v>
      </c>
      <c r="AP714" s="11">
        <v>0</v>
      </c>
      <c r="AQ714" s="11">
        <v>0</v>
      </c>
      <c r="AR714" s="6">
        <v>0</v>
      </c>
      <c r="AS714" s="11" t="s">
        <v>150</v>
      </c>
      <c r="AT714" s="19" t="s">
        <v>151</v>
      </c>
      <c r="AU714" s="11">
        <v>0</v>
      </c>
      <c r="AV714" s="18">
        <v>0</v>
      </c>
      <c r="AW714" s="10">
        <v>0</v>
      </c>
      <c r="AX714" s="12" t="s">
        <v>152</v>
      </c>
      <c r="AY714" s="11">
        <v>0</v>
      </c>
      <c r="AZ714" s="13">
        <v>0</v>
      </c>
      <c r="BA714" s="13">
        <v>0</v>
      </c>
      <c r="BB714" s="54" t="s">
        <v>870</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68000004</v>
      </c>
      <c r="D715" s="19" t="s">
        <v>871</v>
      </c>
      <c r="E715" s="18">
        <v>1</v>
      </c>
      <c r="F715" s="18">
        <v>68000004</v>
      </c>
      <c r="G715" s="11">
        <v>0</v>
      </c>
      <c r="H715" s="13">
        <v>0</v>
      </c>
      <c r="I715" s="18">
        <v>1</v>
      </c>
      <c r="J715" s="18">
        <v>0</v>
      </c>
      <c r="K715" s="18">
        <v>0</v>
      </c>
      <c r="L715" s="11">
        <v>0</v>
      </c>
      <c r="M715" s="11">
        <v>0</v>
      </c>
      <c r="N715" s="11">
        <v>1</v>
      </c>
      <c r="O715" s="11">
        <v>1</v>
      </c>
      <c r="P715" s="11">
        <v>0.05</v>
      </c>
      <c r="Q715" s="11">
        <v>0</v>
      </c>
      <c r="R715" s="6">
        <v>0</v>
      </c>
      <c r="S715" s="11">
        <v>0</v>
      </c>
      <c r="T715" s="11">
        <v>1</v>
      </c>
      <c r="U715" s="11">
        <v>2</v>
      </c>
      <c r="V715" s="11">
        <v>0</v>
      </c>
      <c r="W715" s="11">
        <v>0</v>
      </c>
      <c r="X715" s="11">
        <v>0</v>
      </c>
      <c r="Y715" s="11">
        <v>0</v>
      </c>
      <c r="Z715" s="11">
        <v>0</v>
      </c>
      <c r="AA715" s="11">
        <v>0</v>
      </c>
      <c r="AB715" s="11">
        <v>1</v>
      </c>
      <c r="AC715" s="11">
        <v>68000008</v>
      </c>
      <c r="AD715" s="11">
        <v>30</v>
      </c>
      <c r="AE715" s="11">
        <v>0</v>
      </c>
      <c r="AF715" s="11">
        <v>0</v>
      </c>
      <c r="AG715" s="6">
        <v>2</v>
      </c>
      <c r="AH715" s="6">
        <v>2</v>
      </c>
      <c r="AI715" s="6">
        <v>0</v>
      </c>
      <c r="AJ715" s="6">
        <v>1.5</v>
      </c>
      <c r="AK715" s="11">
        <v>0</v>
      </c>
      <c r="AL715" s="11">
        <v>0</v>
      </c>
      <c r="AM715" s="11">
        <v>0</v>
      </c>
      <c r="AN715" s="11">
        <v>0.5</v>
      </c>
      <c r="AO715" s="11">
        <v>3000</v>
      </c>
      <c r="AP715" s="11">
        <v>0.5</v>
      </c>
      <c r="AQ715" s="11">
        <v>0</v>
      </c>
      <c r="AR715" s="6">
        <v>0</v>
      </c>
      <c r="AS715" s="11" t="s">
        <v>150</v>
      </c>
      <c r="AT715" s="12" t="s">
        <v>151</v>
      </c>
      <c r="AU715" s="11" t="s">
        <v>380</v>
      </c>
      <c r="AV715" s="18">
        <v>0</v>
      </c>
      <c r="AW715" s="18">
        <v>21101051</v>
      </c>
      <c r="AX715" s="12" t="s">
        <v>601</v>
      </c>
      <c r="AY715" s="107" t="s">
        <v>872</v>
      </c>
      <c r="AZ715" s="13">
        <v>0</v>
      </c>
      <c r="BA715" s="13">
        <v>0</v>
      </c>
      <c r="BB715" s="37" t="s">
        <v>873</v>
      </c>
      <c r="BC715" s="11">
        <v>0</v>
      </c>
      <c r="BD715" s="11">
        <v>0</v>
      </c>
      <c r="BE715" s="11">
        <v>0</v>
      </c>
      <c r="BF715" s="11">
        <v>0</v>
      </c>
      <c r="BG715" s="11">
        <v>0</v>
      </c>
      <c r="BH715" s="11">
        <v>0</v>
      </c>
      <c r="BI715" s="9">
        <v>0</v>
      </c>
      <c r="BJ715" s="6">
        <v>0</v>
      </c>
      <c r="BK715" s="6">
        <v>0</v>
      </c>
      <c r="BL715" s="6">
        <v>0</v>
      </c>
      <c r="BM715" s="6">
        <v>0</v>
      </c>
      <c r="BN715" s="6">
        <v>0</v>
      </c>
    </row>
    <row r="716" spans="3:66" ht="20.100000000000001" customHeight="1">
      <c r="C716" s="18">
        <v>68000005</v>
      </c>
      <c r="D716" s="19" t="s">
        <v>874</v>
      </c>
      <c r="E716" s="18">
        <v>1</v>
      </c>
      <c r="F716" s="18">
        <v>68000005</v>
      </c>
      <c r="G716" s="18">
        <v>0</v>
      </c>
      <c r="H716" s="13">
        <v>0</v>
      </c>
      <c r="I716" s="18">
        <v>1</v>
      </c>
      <c r="J716" s="18">
        <v>0</v>
      </c>
      <c r="K716" s="18">
        <v>0</v>
      </c>
      <c r="L716" s="18">
        <v>0</v>
      </c>
      <c r="M716" s="18">
        <v>0</v>
      </c>
      <c r="N716" s="18">
        <v>2</v>
      </c>
      <c r="O716" s="18">
        <v>3</v>
      </c>
      <c r="P716" s="18">
        <v>0.05</v>
      </c>
      <c r="Q716" s="18">
        <v>0</v>
      </c>
      <c r="R716" s="6">
        <v>0</v>
      </c>
      <c r="S716" s="13">
        <v>0</v>
      </c>
      <c r="T716" s="11">
        <v>1</v>
      </c>
      <c r="U716" s="18">
        <v>2</v>
      </c>
      <c r="V716" s="18">
        <v>0</v>
      </c>
      <c r="W716" s="18">
        <v>0</v>
      </c>
      <c r="X716" s="18">
        <v>0</v>
      </c>
      <c r="Y716" s="18">
        <v>0</v>
      </c>
      <c r="Z716" s="18">
        <v>0</v>
      </c>
      <c r="AA716" s="18">
        <v>0</v>
      </c>
      <c r="AB716" s="18">
        <v>1</v>
      </c>
      <c r="AC716" s="18">
        <v>0</v>
      </c>
      <c r="AD716" s="18">
        <v>1</v>
      </c>
      <c r="AE716" s="18">
        <v>0</v>
      </c>
      <c r="AF716" s="18">
        <v>0</v>
      </c>
      <c r="AG716" s="6">
        <v>2</v>
      </c>
      <c r="AH716" s="6">
        <v>0</v>
      </c>
      <c r="AI716" s="6">
        <v>0</v>
      </c>
      <c r="AJ716" s="6">
        <v>0</v>
      </c>
      <c r="AK716" s="18">
        <v>0</v>
      </c>
      <c r="AL716" s="18">
        <v>0</v>
      </c>
      <c r="AM716" s="18">
        <v>0</v>
      </c>
      <c r="AN716" s="18">
        <v>0</v>
      </c>
      <c r="AO716" s="18">
        <v>1000</v>
      </c>
      <c r="AP716" s="18">
        <v>0</v>
      </c>
      <c r="AQ716" s="18">
        <v>0</v>
      </c>
      <c r="AR716" s="6">
        <v>98000050</v>
      </c>
      <c r="AS716" s="18" t="s">
        <v>150</v>
      </c>
      <c r="AT716" s="19" t="s">
        <v>151</v>
      </c>
      <c r="AU716" s="18">
        <v>0</v>
      </c>
      <c r="AV716" s="18">
        <v>0</v>
      </c>
      <c r="AW716" s="18">
        <v>0</v>
      </c>
      <c r="AX716" s="19" t="s">
        <v>152</v>
      </c>
      <c r="AY716" s="19" t="s">
        <v>150</v>
      </c>
      <c r="AZ716" s="13">
        <v>0</v>
      </c>
      <c r="BA716" s="13">
        <v>0</v>
      </c>
      <c r="BB716" s="54" t="s">
        <v>875</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68000006</v>
      </c>
      <c r="D717" s="19" t="s">
        <v>876</v>
      </c>
      <c r="E717" s="18">
        <v>1</v>
      </c>
      <c r="F717" s="18">
        <v>68000006</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98000060</v>
      </c>
      <c r="AS717" s="18" t="s">
        <v>150</v>
      </c>
      <c r="AT717" s="19" t="s">
        <v>151</v>
      </c>
      <c r="AU717" s="18">
        <v>0</v>
      </c>
      <c r="AV717" s="18">
        <v>0</v>
      </c>
      <c r="AW717" s="18">
        <v>0</v>
      </c>
      <c r="AX717" s="19" t="s">
        <v>152</v>
      </c>
      <c r="AY717" s="19" t="s">
        <v>150</v>
      </c>
      <c r="AZ717" s="13">
        <v>0</v>
      </c>
      <c r="BA717" s="13">
        <v>0</v>
      </c>
      <c r="BB717" s="54" t="s">
        <v>877</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68000007</v>
      </c>
      <c r="D718" s="19" t="s">
        <v>277</v>
      </c>
      <c r="E718" s="18">
        <v>1</v>
      </c>
      <c r="F718" s="18">
        <v>68000007</v>
      </c>
      <c r="G718" s="18">
        <v>0</v>
      </c>
      <c r="H718" s="13">
        <v>0</v>
      </c>
      <c r="I718" s="18">
        <v>1</v>
      </c>
      <c r="J718" s="18">
        <v>0</v>
      </c>
      <c r="K718" s="18">
        <v>0</v>
      </c>
      <c r="L718" s="18">
        <v>0</v>
      </c>
      <c r="M718" s="18">
        <v>0</v>
      </c>
      <c r="N718" s="18">
        <v>2</v>
      </c>
      <c r="O718" s="18">
        <v>1</v>
      </c>
      <c r="P718" s="18">
        <v>0.05</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98000070</v>
      </c>
      <c r="AS718" s="18" t="s">
        <v>150</v>
      </c>
      <c r="AT718" s="19" t="s">
        <v>151</v>
      </c>
      <c r="AU718" s="18">
        <v>0</v>
      </c>
      <c r="AV718" s="18">
        <v>0</v>
      </c>
      <c r="AW718" s="18">
        <v>0</v>
      </c>
      <c r="AX718" s="19" t="s">
        <v>152</v>
      </c>
      <c r="AY718" s="19" t="s">
        <v>150</v>
      </c>
      <c r="AZ718" s="13">
        <v>0</v>
      </c>
      <c r="BA718" s="13">
        <v>0</v>
      </c>
      <c r="BB718" s="54" t="s">
        <v>878</v>
      </c>
      <c r="BC718" s="18">
        <v>0</v>
      </c>
      <c r="BD718" s="11">
        <v>0</v>
      </c>
      <c r="BE718" s="18">
        <v>0</v>
      </c>
      <c r="BF718" s="18">
        <v>0</v>
      </c>
      <c r="BG718" s="18">
        <v>0</v>
      </c>
      <c r="BH718" s="18">
        <v>0</v>
      </c>
      <c r="BI718" s="9">
        <v>0</v>
      </c>
      <c r="BJ718" s="6">
        <v>0</v>
      </c>
      <c r="BK718" s="6">
        <v>0</v>
      </c>
      <c r="BL718" s="6">
        <v>0</v>
      </c>
      <c r="BM718" s="6">
        <v>0</v>
      </c>
      <c r="BN718" s="6">
        <v>0</v>
      </c>
    </row>
    <row r="719" spans="3:66" ht="20.100000000000001" customHeight="1">
      <c r="C719" s="18">
        <v>68000008</v>
      </c>
      <c r="D719" s="19" t="s">
        <v>879</v>
      </c>
      <c r="E719" s="11">
        <v>1</v>
      </c>
      <c r="F719" s="18">
        <v>68000008</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159</v>
      </c>
      <c r="AG719" s="6">
        <v>2</v>
      </c>
      <c r="AH719" s="6">
        <v>0</v>
      </c>
      <c r="AI719" s="6">
        <v>0</v>
      </c>
      <c r="AJ719" s="6">
        <v>0</v>
      </c>
      <c r="AK719" s="11">
        <v>0</v>
      </c>
      <c r="AL719" s="11">
        <v>0</v>
      </c>
      <c r="AM719" s="11">
        <v>0</v>
      </c>
      <c r="AN719" s="11">
        <v>0.5</v>
      </c>
      <c r="AO719" s="11">
        <v>3000</v>
      </c>
      <c r="AP719" s="11">
        <v>0</v>
      </c>
      <c r="AQ719" s="11">
        <v>0</v>
      </c>
      <c r="AR719" s="6">
        <v>0</v>
      </c>
      <c r="AS719" s="11" t="s">
        <v>150</v>
      </c>
      <c r="AT719" s="19" t="s">
        <v>151</v>
      </c>
      <c r="AU719" s="11">
        <v>0</v>
      </c>
      <c r="AV719" s="18">
        <v>0</v>
      </c>
      <c r="AW719" s="18">
        <v>0</v>
      </c>
      <c r="AX719" s="12" t="s">
        <v>152</v>
      </c>
      <c r="AY719" s="11" t="s">
        <v>880</v>
      </c>
      <c r="AZ719" s="13">
        <v>0</v>
      </c>
      <c r="BA719" s="13">
        <v>0</v>
      </c>
      <c r="BB719" s="54" t="s">
        <v>881</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68000009</v>
      </c>
      <c r="D720" s="19" t="s">
        <v>882</v>
      </c>
      <c r="E720" s="11">
        <v>1</v>
      </c>
      <c r="F720" s="18">
        <v>68000009</v>
      </c>
      <c r="G720" s="18">
        <v>0</v>
      </c>
      <c r="H720" s="13">
        <v>0</v>
      </c>
      <c r="I720" s="18">
        <v>1</v>
      </c>
      <c r="J720" s="18">
        <v>0</v>
      </c>
      <c r="K720" s="18">
        <v>0</v>
      </c>
      <c r="L720" s="11">
        <v>0</v>
      </c>
      <c r="M720" s="11">
        <v>0</v>
      </c>
      <c r="N720" s="11">
        <v>5</v>
      </c>
      <c r="O720" s="11">
        <v>0</v>
      </c>
      <c r="P720" s="11">
        <v>0</v>
      </c>
      <c r="Q720" s="11">
        <v>0</v>
      </c>
      <c r="R720" s="6">
        <v>0</v>
      </c>
      <c r="S720" s="11">
        <v>0</v>
      </c>
      <c r="T720" s="11">
        <v>1</v>
      </c>
      <c r="U720" s="11">
        <v>2</v>
      </c>
      <c r="V720" s="11">
        <v>0</v>
      </c>
      <c r="W720" s="18">
        <v>0</v>
      </c>
      <c r="X720" s="18">
        <v>0</v>
      </c>
      <c r="Y720" s="11">
        <v>0</v>
      </c>
      <c r="Z720" s="11">
        <v>0</v>
      </c>
      <c r="AA720" s="11">
        <v>0</v>
      </c>
      <c r="AB720" s="11">
        <v>0</v>
      </c>
      <c r="AC720" s="11">
        <v>0</v>
      </c>
      <c r="AD720" s="11">
        <v>9</v>
      </c>
      <c r="AE720" s="11">
        <v>2</v>
      </c>
      <c r="AF720" s="11" t="s">
        <v>159</v>
      </c>
      <c r="AG720" s="6">
        <v>2</v>
      </c>
      <c r="AH720" s="6">
        <v>0</v>
      </c>
      <c r="AI720" s="6">
        <v>0</v>
      </c>
      <c r="AJ720" s="6">
        <v>0</v>
      </c>
      <c r="AK720" s="11">
        <v>0</v>
      </c>
      <c r="AL720" s="11">
        <v>0</v>
      </c>
      <c r="AM720" s="11">
        <v>0</v>
      </c>
      <c r="AN720" s="11">
        <v>0.5</v>
      </c>
      <c r="AO720" s="11">
        <v>3000</v>
      </c>
      <c r="AP720" s="11">
        <v>0</v>
      </c>
      <c r="AQ720" s="11">
        <v>0</v>
      </c>
      <c r="AR720" s="6">
        <v>0</v>
      </c>
      <c r="AS720" s="11" t="s">
        <v>150</v>
      </c>
      <c r="AT720" s="19" t="s">
        <v>151</v>
      </c>
      <c r="AU720" s="11">
        <v>0</v>
      </c>
      <c r="AV720" s="18">
        <v>0</v>
      </c>
      <c r="AW720" s="18">
        <v>0</v>
      </c>
      <c r="AX720" s="12" t="s">
        <v>152</v>
      </c>
      <c r="AY720" s="11"/>
      <c r="AZ720" s="13">
        <v>0</v>
      </c>
      <c r="BA720" s="13">
        <v>0</v>
      </c>
      <c r="BB720" s="54" t="s">
        <v>883</v>
      </c>
      <c r="BC720" s="11">
        <v>0</v>
      </c>
      <c r="BD720" s="11">
        <v>0</v>
      </c>
      <c r="BE720" s="11">
        <v>0</v>
      </c>
      <c r="BF720" s="11">
        <v>0</v>
      </c>
      <c r="BG720" s="11">
        <v>0</v>
      </c>
      <c r="BH720" s="11">
        <v>0</v>
      </c>
      <c r="BI720" s="9">
        <v>0</v>
      </c>
      <c r="BJ720" s="6">
        <v>0</v>
      </c>
      <c r="BK720" s="6">
        <v>0</v>
      </c>
      <c r="BL720" s="6">
        <v>0</v>
      </c>
      <c r="BM720" s="6">
        <v>0</v>
      </c>
      <c r="BN720" s="6">
        <v>0</v>
      </c>
    </row>
    <row r="721" spans="3:66" ht="20.100000000000001" customHeight="1">
      <c r="C721" s="18">
        <v>68000010</v>
      </c>
      <c r="D721" s="19" t="s">
        <v>884</v>
      </c>
      <c r="E721" s="18">
        <v>1</v>
      </c>
      <c r="F721" s="18">
        <v>68000010</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0</v>
      </c>
      <c r="AS721" s="18" t="s">
        <v>150</v>
      </c>
      <c r="AT721" s="19" t="s">
        <v>151</v>
      </c>
      <c r="AU721" s="18">
        <v>0</v>
      </c>
      <c r="AV721" s="18">
        <v>0</v>
      </c>
      <c r="AW721" s="18">
        <v>0</v>
      </c>
      <c r="AX721" s="19" t="s">
        <v>152</v>
      </c>
      <c r="AY721" s="19" t="s">
        <v>885</v>
      </c>
      <c r="AZ721" s="13">
        <v>0</v>
      </c>
      <c r="BA721" s="13">
        <v>0</v>
      </c>
      <c r="BB721" s="54" t="s">
        <v>886</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68000011</v>
      </c>
      <c r="D722" s="19" t="s">
        <v>887</v>
      </c>
      <c r="E722" s="18">
        <v>1</v>
      </c>
      <c r="F722" s="18">
        <v>68000011</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98000080</v>
      </c>
      <c r="AS722" s="18" t="s">
        <v>150</v>
      </c>
      <c r="AT722" s="19" t="s">
        <v>151</v>
      </c>
      <c r="AU722" s="18">
        <v>0</v>
      </c>
      <c r="AV722" s="18">
        <v>0</v>
      </c>
      <c r="AW722" s="18">
        <v>0</v>
      </c>
      <c r="AX722" s="19" t="s">
        <v>152</v>
      </c>
      <c r="AY722" s="19" t="s">
        <v>150</v>
      </c>
      <c r="AZ722" s="13">
        <v>0</v>
      </c>
      <c r="BA722" s="13">
        <v>0</v>
      </c>
      <c r="BB722" s="54" t="s">
        <v>888</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68000012</v>
      </c>
      <c r="D723" s="19" t="s">
        <v>889</v>
      </c>
      <c r="E723" s="18">
        <v>1</v>
      </c>
      <c r="F723" s="18">
        <v>68000012</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150</v>
      </c>
      <c r="AT723" s="19" t="s">
        <v>151</v>
      </c>
      <c r="AU723" s="18">
        <v>0</v>
      </c>
      <c r="AV723" s="18">
        <v>0</v>
      </c>
      <c r="AW723" s="18">
        <v>0</v>
      </c>
      <c r="AX723" s="19" t="s">
        <v>152</v>
      </c>
      <c r="AY723" s="19" t="s">
        <v>890</v>
      </c>
      <c r="AZ723" s="13">
        <v>0</v>
      </c>
      <c r="BA723" s="13">
        <v>0</v>
      </c>
      <c r="BB723" s="54" t="s">
        <v>891</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68000013</v>
      </c>
      <c r="D724" s="19" t="s">
        <v>892</v>
      </c>
      <c r="E724" s="18">
        <v>1</v>
      </c>
      <c r="F724" s="18">
        <v>68000013</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150</v>
      </c>
      <c r="AT724" s="19" t="s">
        <v>151</v>
      </c>
      <c r="AU724" s="18">
        <v>0</v>
      </c>
      <c r="AV724" s="18">
        <v>0</v>
      </c>
      <c r="AW724" s="18">
        <v>0</v>
      </c>
      <c r="AX724" s="19" t="s">
        <v>152</v>
      </c>
      <c r="AY724" s="19" t="s">
        <v>893</v>
      </c>
      <c r="AZ724" s="13">
        <v>0</v>
      </c>
      <c r="BA724" s="13">
        <v>0</v>
      </c>
      <c r="BB724" s="54" t="s">
        <v>894</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68000014</v>
      </c>
      <c r="D725" s="19" t="s">
        <v>895</v>
      </c>
      <c r="E725" s="18">
        <v>1</v>
      </c>
      <c r="F725" s="18">
        <v>68000014</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150</v>
      </c>
      <c r="AT725" s="19" t="s">
        <v>151</v>
      </c>
      <c r="AU725" s="18">
        <v>0</v>
      </c>
      <c r="AV725" s="18">
        <v>0</v>
      </c>
      <c r="AW725" s="18">
        <v>0</v>
      </c>
      <c r="AX725" s="19" t="s">
        <v>152</v>
      </c>
      <c r="AY725" s="19" t="s">
        <v>896</v>
      </c>
      <c r="AZ725" s="13">
        <v>0</v>
      </c>
      <c r="BA725" s="13">
        <v>0</v>
      </c>
      <c r="BB725" s="54" t="s">
        <v>897</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68000015</v>
      </c>
      <c r="D726" s="19" t="s">
        <v>898</v>
      </c>
      <c r="E726" s="18">
        <v>1</v>
      </c>
      <c r="F726" s="18">
        <v>68000015</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150</v>
      </c>
      <c r="AT726" s="19" t="s">
        <v>151</v>
      </c>
      <c r="AU726" s="18">
        <v>0</v>
      </c>
      <c r="AV726" s="18">
        <v>0</v>
      </c>
      <c r="AW726" s="18">
        <v>0</v>
      </c>
      <c r="AX726" s="19" t="s">
        <v>152</v>
      </c>
      <c r="AY726" s="19" t="s">
        <v>899</v>
      </c>
      <c r="AZ726" s="13">
        <v>0</v>
      </c>
      <c r="BA726" s="13">
        <v>0</v>
      </c>
      <c r="BB726" s="54" t="s">
        <v>900</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68000016</v>
      </c>
      <c r="D727" s="19" t="s">
        <v>901</v>
      </c>
      <c r="E727" s="18">
        <v>1</v>
      </c>
      <c r="F727" s="18">
        <v>68000016</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150</v>
      </c>
      <c r="AT727" s="19" t="s">
        <v>151</v>
      </c>
      <c r="AU727" s="18">
        <v>0</v>
      </c>
      <c r="AV727" s="18">
        <v>0</v>
      </c>
      <c r="AW727" s="18">
        <v>0</v>
      </c>
      <c r="AX727" s="19" t="s">
        <v>152</v>
      </c>
      <c r="AY727" s="19" t="s">
        <v>902</v>
      </c>
      <c r="AZ727" s="13">
        <v>0</v>
      </c>
      <c r="BA727" s="13">
        <v>0</v>
      </c>
      <c r="BB727" s="54" t="s">
        <v>903</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68000017</v>
      </c>
      <c r="D728" s="19" t="s">
        <v>904</v>
      </c>
      <c r="E728" s="18">
        <v>1</v>
      </c>
      <c r="F728" s="18">
        <v>68000017</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150</v>
      </c>
      <c r="AT728" s="19" t="s">
        <v>151</v>
      </c>
      <c r="AU728" s="18">
        <v>0</v>
      </c>
      <c r="AV728" s="18">
        <v>0</v>
      </c>
      <c r="AW728" s="18">
        <v>0</v>
      </c>
      <c r="AX728" s="19" t="s">
        <v>152</v>
      </c>
      <c r="AY728" s="19" t="s">
        <v>905</v>
      </c>
      <c r="AZ728" s="13">
        <v>0</v>
      </c>
      <c r="BA728" s="13">
        <v>0</v>
      </c>
      <c r="BB728" s="54" t="s">
        <v>906</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68000101</v>
      </c>
      <c r="D729" s="19" t="s">
        <v>907</v>
      </c>
      <c r="E729" s="18">
        <v>1</v>
      </c>
      <c r="F729" s="18">
        <v>68000101</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150</v>
      </c>
      <c r="AT729" s="19" t="s">
        <v>151</v>
      </c>
      <c r="AU729" s="18">
        <v>0</v>
      </c>
      <c r="AV729" s="18">
        <v>0</v>
      </c>
      <c r="AW729" s="18">
        <v>0</v>
      </c>
      <c r="AX729" s="19" t="s">
        <v>152</v>
      </c>
      <c r="AY729" s="19" t="s">
        <v>908</v>
      </c>
      <c r="AZ729" s="13">
        <v>0</v>
      </c>
      <c r="BA729" s="13">
        <v>0</v>
      </c>
      <c r="BB729" s="54" t="s">
        <v>909</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68000102</v>
      </c>
      <c r="D730" s="19" t="s">
        <v>910</v>
      </c>
      <c r="E730" s="18">
        <v>1</v>
      </c>
      <c r="F730" s="18">
        <v>68000102</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150</v>
      </c>
      <c r="AT730" s="19" t="s">
        <v>151</v>
      </c>
      <c r="AU730" s="18">
        <v>0</v>
      </c>
      <c r="AV730" s="18">
        <v>0</v>
      </c>
      <c r="AW730" s="18">
        <v>0</v>
      </c>
      <c r="AX730" s="19" t="s">
        <v>152</v>
      </c>
      <c r="AY730" s="19" t="s">
        <v>150</v>
      </c>
      <c r="AZ730" s="13">
        <v>0</v>
      </c>
      <c r="BA730" s="13">
        <v>0</v>
      </c>
      <c r="BB730" s="54" t="s">
        <v>911</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68000103</v>
      </c>
      <c r="D731" s="19" t="s">
        <v>912</v>
      </c>
      <c r="E731" s="18">
        <v>1</v>
      </c>
      <c r="F731" s="18">
        <v>68000103</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150</v>
      </c>
      <c r="AT731" s="19" t="s">
        <v>151</v>
      </c>
      <c r="AU731" s="18">
        <v>0</v>
      </c>
      <c r="AV731" s="18">
        <v>0</v>
      </c>
      <c r="AW731" s="18">
        <v>0</v>
      </c>
      <c r="AX731" s="19" t="s">
        <v>152</v>
      </c>
      <c r="AY731" s="19" t="s">
        <v>150</v>
      </c>
      <c r="AZ731" s="13">
        <v>0</v>
      </c>
      <c r="BA731" s="13">
        <v>0</v>
      </c>
      <c r="BB731" s="54" t="s">
        <v>913</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68000104</v>
      </c>
      <c r="D732" s="19" t="s">
        <v>914</v>
      </c>
      <c r="E732" s="18">
        <v>1</v>
      </c>
      <c r="F732" s="18">
        <v>68000104</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150</v>
      </c>
      <c r="AT732" s="19" t="s">
        <v>151</v>
      </c>
      <c r="AU732" s="18">
        <v>0</v>
      </c>
      <c r="AV732" s="18">
        <v>0</v>
      </c>
      <c r="AW732" s="18">
        <v>0</v>
      </c>
      <c r="AX732" s="19" t="s">
        <v>152</v>
      </c>
      <c r="AY732" s="19" t="s">
        <v>150</v>
      </c>
      <c r="AZ732" s="13">
        <v>0</v>
      </c>
      <c r="BA732" s="13">
        <v>0</v>
      </c>
      <c r="BB732" s="54" t="s">
        <v>915</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68000105</v>
      </c>
      <c r="D733" s="19" t="s">
        <v>916</v>
      </c>
      <c r="E733" s="18">
        <v>1</v>
      </c>
      <c r="F733" s="18">
        <v>68000105</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150</v>
      </c>
      <c r="AT733" s="19" t="s">
        <v>151</v>
      </c>
      <c r="AU733" s="18">
        <v>0</v>
      </c>
      <c r="AV733" s="18">
        <v>0</v>
      </c>
      <c r="AW733" s="18">
        <v>0</v>
      </c>
      <c r="AX733" s="19" t="s">
        <v>152</v>
      </c>
      <c r="AY733" s="19" t="s">
        <v>150</v>
      </c>
      <c r="AZ733" s="13">
        <v>0</v>
      </c>
      <c r="BA733" s="13">
        <v>0</v>
      </c>
      <c r="BB733" s="54" t="s">
        <v>917</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68000106</v>
      </c>
      <c r="D734" s="19" t="s">
        <v>918</v>
      </c>
      <c r="E734" s="18">
        <v>1</v>
      </c>
      <c r="F734" s="18">
        <v>68000106</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150</v>
      </c>
      <c r="AT734" s="19" t="s">
        <v>151</v>
      </c>
      <c r="AU734" s="18">
        <v>0</v>
      </c>
      <c r="AV734" s="18">
        <v>0</v>
      </c>
      <c r="AW734" s="18">
        <v>0</v>
      </c>
      <c r="AX734" s="19" t="s">
        <v>152</v>
      </c>
      <c r="AY734" s="19" t="s">
        <v>150</v>
      </c>
      <c r="AZ734" s="13">
        <v>0</v>
      </c>
      <c r="BA734" s="13">
        <v>0</v>
      </c>
      <c r="BB734" s="54" t="s">
        <v>919</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68000107</v>
      </c>
      <c r="D735" s="19" t="s">
        <v>920</v>
      </c>
      <c r="E735" s="18">
        <v>1</v>
      </c>
      <c r="F735" s="18">
        <v>68000107</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150</v>
      </c>
      <c r="AT735" s="19" t="s">
        <v>151</v>
      </c>
      <c r="AU735" s="18">
        <v>0</v>
      </c>
      <c r="AV735" s="18">
        <v>0</v>
      </c>
      <c r="AW735" s="18">
        <v>0</v>
      </c>
      <c r="AX735" s="19" t="s">
        <v>152</v>
      </c>
      <c r="AY735" s="19" t="s">
        <v>150</v>
      </c>
      <c r="AZ735" s="13">
        <v>0</v>
      </c>
      <c r="BA735" s="13">
        <v>0</v>
      </c>
      <c r="BB735" s="54" t="s">
        <v>921</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68000108</v>
      </c>
      <c r="D736" s="19" t="s">
        <v>922</v>
      </c>
      <c r="E736" s="18">
        <v>1</v>
      </c>
      <c r="F736" s="18">
        <v>68000108</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150</v>
      </c>
      <c r="AT736" s="19" t="s">
        <v>151</v>
      </c>
      <c r="AU736" s="18">
        <v>0</v>
      </c>
      <c r="AV736" s="18">
        <v>0</v>
      </c>
      <c r="AW736" s="18">
        <v>0</v>
      </c>
      <c r="AX736" s="19" t="s">
        <v>152</v>
      </c>
      <c r="AY736" s="19" t="s">
        <v>150</v>
      </c>
      <c r="AZ736" s="13">
        <v>0</v>
      </c>
      <c r="BA736" s="13">
        <v>0</v>
      </c>
      <c r="BB736" s="54" t="s">
        <v>923</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68000109</v>
      </c>
      <c r="D737" s="19" t="s">
        <v>924</v>
      </c>
      <c r="E737" s="18">
        <v>1</v>
      </c>
      <c r="F737" s="18">
        <v>68000109</v>
      </c>
      <c r="G737" s="18">
        <v>0</v>
      </c>
      <c r="H737" s="13">
        <v>0</v>
      </c>
      <c r="I737" s="18">
        <v>1</v>
      </c>
      <c r="J737" s="18">
        <v>0</v>
      </c>
      <c r="K737" s="18">
        <v>0</v>
      </c>
      <c r="L737" s="18">
        <v>0</v>
      </c>
      <c r="M737" s="18">
        <v>0</v>
      </c>
      <c r="N737" s="18">
        <v>5</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150</v>
      </c>
      <c r="AT737" s="19" t="s">
        <v>151</v>
      </c>
      <c r="AU737" s="18">
        <v>0</v>
      </c>
      <c r="AV737" s="18">
        <v>0</v>
      </c>
      <c r="AW737" s="18">
        <v>0</v>
      </c>
      <c r="AX737" s="19" t="s">
        <v>152</v>
      </c>
      <c r="AY737" s="19" t="s">
        <v>925</v>
      </c>
      <c r="AZ737" s="13">
        <v>0</v>
      </c>
      <c r="BA737" s="13">
        <v>0</v>
      </c>
      <c r="BB737" s="54" t="s">
        <v>926</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68000110</v>
      </c>
      <c r="D738" s="19" t="s">
        <v>927</v>
      </c>
      <c r="E738" s="18">
        <v>1</v>
      </c>
      <c r="F738" s="18">
        <v>68000110</v>
      </c>
      <c r="G738" s="18">
        <v>0</v>
      </c>
      <c r="H738" s="13">
        <v>0</v>
      </c>
      <c r="I738" s="18">
        <v>1</v>
      </c>
      <c r="J738" s="18">
        <v>0</v>
      </c>
      <c r="K738" s="18">
        <v>0</v>
      </c>
      <c r="L738" s="18">
        <v>0</v>
      </c>
      <c r="M738" s="18">
        <v>0</v>
      </c>
      <c r="N738" s="18">
        <v>2</v>
      </c>
      <c r="O738" s="18">
        <v>1</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2" t="s">
        <v>928</v>
      </c>
      <c r="AS738" s="18" t="s">
        <v>150</v>
      </c>
      <c r="AT738" s="19" t="s">
        <v>151</v>
      </c>
      <c r="AU738" s="18">
        <v>0</v>
      </c>
      <c r="AV738" s="18">
        <v>0</v>
      </c>
      <c r="AW738" s="18">
        <v>0</v>
      </c>
      <c r="AX738" s="19" t="s">
        <v>152</v>
      </c>
      <c r="AY738" s="19" t="s">
        <v>150</v>
      </c>
      <c r="AZ738" s="13">
        <v>0</v>
      </c>
      <c r="BA738" s="13">
        <v>0</v>
      </c>
      <c r="BB738" s="54" t="s">
        <v>929</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68000111</v>
      </c>
      <c r="D739" s="19" t="s">
        <v>930</v>
      </c>
      <c r="E739" s="18">
        <v>1</v>
      </c>
      <c r="F739" s="18">
        <v>68000111</v>
      </c>
      <c r="G739" s="18">
        <v>0</v>
      </c>
      <c r="H739" s="13">
        <v>0</v>
      </c>
      <c r="I739" s="18">
        <v>1</v>
      </c>
      <c r="J739" s="18">
        <v>0</v>
      </c>
      <c r="K739" s="18">
        <v>0</v>
      </c>
      <c r="L739" s="18">
        <v>0</v>
      </c>
      <c r="M739" s="18">
        <v>0</v>
      </c>
      <c r="N739" s="18">
        <v>2</v>
      </c>
      <c r="O739" s="18">
        <v>3</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112" t="s">
        <v>931</v>
      </c>
      <c r="AS739" s="18" t="s">
        <v>150</v>
      </c>
      <c r="AT739" s="19" t="s">
        <v>151</v>
      </c>
      <c r="AU739" s="18">
        <v>0</v>
      </c>
      <c r="AV739" s="18">
        <v>0</v>
      </c>
      <c r="AW739" s="18">
        <v>0</v>
      </c>
      <c r="AX739" s="19" t="s">
        <v>152</v>
      </c>
      <c r="AY739" s="19" t="s">
        <v>150</v>
      </c>
      <c r="AZ739" s="13">
        <v>0</v>
      </c>
      <c r="BA739" s="13">
        <v>0</v>
      </c>
      <c r="BB739" s="54" t="s">
        <v>932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68000112</v>
      </c>
      <c r="D740" s="19" t="s">
        <v>933</v>
      </c>
      <c r="E740" s="18">
        <v>1</v>
      </c>
      <c r="F740" s="18">
        <v>68000112</v>
      </c>
      <c r="G740" s="18">
        <v>0</v>
      </c>
      <c r="H740" s="13">
        <v>0</v>
      </c>
      <c r="I740" s="18">
        <v>1</v>
      </c>
      <c r="J740" s="18">
        <v>0</v>
      </c>
      <c r="K740" s="18">
        <v>0</v>
      </c>
      <c r="L740" s="18">
        <v>0</v>
      </c>
      <c r="M740" s="18">
        <v>0</v>
      </c>
      <c r="N740" s="18">
        <v>2</v>
      </c>
      <c r="O740" s="18">
        <v>2</v>
      </c>
      <c r="P740" s="18">
        <v>0.5</v>
      </c>
      <c r="Q740" s="18">
        <v>0</v>
      </c>
      <c r="R740" s="6">
        <v>0</v>
      </c>
      <c r="S740" s="13">
        <v>0</v>
      </c>
      <c r="T740" s="11">
        <v>1</v>
      </c>
      <c r="U740" s="18">
        <v>2</v>
      </c>
      <c r="V740" s="18">
        <v>0</v>
      </c>
      <c r="W740" s="18">
        <v>0</v>
      </c>
      <c r="X740" s="18">
        <v>0</v>
      </c>
      <c r="Y740" s="18">
        <v>0</v>
      </c>
      <c r="Z740" s="18">
        <v>0</v>
      </c>
      <c r="AA740" s="18">
        <v>0</v>
      </c>
      <c r="AB740" s="18">
        <v>1</v>
      </c>
      <c r="AC740" s="18">
        <v>0</v>
      </c>
      <c r="AD740" s="18">
        <v>30</v>
      </c>
      <c r="AE740" s="18">
        <v>0</v>
      </c>
      <c r="AF740" s="18">
        <v>0</v>
      </c>
      <c r="AG740" s="6">
        <v>2</v>
      </c>
      <c r="AH740" s="6">
        <v>0</v>
      </c>
      <c r="AI740" s="6">
        <v>0</v>
      </c>
      <c r="AJ740" s="6">
        <v>0</v>
      </c>
      <c r="AK740" s="18">
        <v>0</v>
      </c>
      <c r="AL740" s="18">
        <v>0</v>
      </c>
      <c r="AM740" s="18">
        <v>0</v>
      </c>
      <c r="AN740" s="18">
        <v>0</v>
      </c>
      <c r="AO740" s="18">
        <v>1000</v>
      </c>
      <c r="AP740" s="18">
        <v>0</v>
      </c>
      <c r="AQ740" s="18">
        <v>0</v>
      </c>
      <c r="AR740" s="112" t="s">
        <v>934</v>
      </c>
      <c r="AS740" s="18" t="s">
        <v>150</v>
      </c>
      <c r="AT740" s="19" t="s">
        <v>151</v>
      </c>
      <c r="AU740" s="18">
        <v>0</v>
      </c>
      <c r="AV740" s="18">
        <v>0</v>
      </c>
      <c r="AW740" s="18">
        <v>0</v>
      </c>
      <c r="AX740" s="19" t="s">
        <v>152</v>
      </c>
      <c r="AY740" s="19" t="s">
        <v>150</v>
      </c>
      <c r="AZ740" s="13">
        <v>0</v>
      </c>
      <c r="BA740" s="13">
        <v>0</v>
      </c>
      <c r="BB740" s="54" t="s">
        <v>935</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68000113</v>
      </c>
      <c r="D741" s="19" t="s">
        <v>936</v>
      </c>
      <c r="E741" s="18">
        <v>1</v>
      </c>
      <c r="F741" s="18">
        <v>68000113</v>
      </c>
      <c r="G741" s="18">
        <v>0</v>
      </c>
      <c r="H741" s="13">
        <v>0</v>
      </c>
      <c r="I741" s="18">
        <v>1</v>
      </c>
      <c r="J741" s="18">
        <v>0</v>
      </c>
      <c r="K741" s="18">
        <v>0</v>
      </c>
      <c r="L741" s="18">
        <v>0</v>
      </c>
      <c r="M741" s="18">
        <v>0</v>
      </c>
      <c r="N741" s="18">
        <v>2</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150</v>
      </c>
      <c r="AT741" s="19" t="s">
        <v>151</v>
      </c>
      <c r="AU741" s="18">
        <v>0</v>
      </c>
      <c r="AV741" s="18">
        <v>0</v>
      </c>
      <c r="AW741" s="18">
        <v>0</v>
      </c>
      <c r="AX741" s="19" t="s">
        <v>152</v>
      </c>
      <c r="AY741" s="19" t="s">
        <v>150</v>
      </c>
      <c r="AZ741" s="13">
        <v>0</v>
      </c>
      <c r="BA741" s="13">
        <v>0</v>
      </c>
      <c r="BB741" s="54" t="s">
        <v>937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69000001</v>
      </c>
      <c r="D742" s="52" t="s">
        <v>938</v>
      </c>
      <c r="E742" s="9">
        <v>1</v>
      </c>
      <c r="F742" s="18">
        <v>60090002</v>
      </c>
      <c r="G742" s="9">
        <v>0</v>
      </c>
      <c r="H742" s="10">
        <v>0</v>
      </c>
      <c r="I742" s="9">
        <v>1</v>
      </c>
      <c r="J742" s="9">
        <v>0</v>
      </c>
      <c r="K742" s="10">
        <v>0</v>
      </c>
      <c r="L742" s="10">
        <v>0</v>
      </c>
      <c r="M742" s="9" t="s">
        <v>939</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152</v>
      </c>
      <c r="AY742" s="97">
        <v>0</v>
      </c>
      <c r="AZ742" s="13">
        <v>0</v>
      </c>
      <c r="BA742" s="13">
        <v>1</v>
      </c>
      <c r="BB742" s="98" t="s">
        <v>940</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69000002</v>
      </c>
      <c r="D743" s="19" t="s">
        <v>941</v>
      </c>
      <c r="E743" s="18">
        <v>1</v>
      </c>
      <c r="F743" s="18">
        <v>68000110</v>
      </c>
      <c r="G743" s="18">
        <v>0</v>
      </c>
      <c r="H743" s="13">
        <v>0</v>
      </c>
      <c r="I743" s="9">
        <v>1</v>
      </c>
      <c r="J743" s="18">
        <v>0</v>
      </c>
      <c r="K743" s="18">
        <v>0</v>
      </c>
      <c r="L743" s="18">
        <v>0</v>
      </c>
      <c r="M743" s="18">
        <v>0</v>
      </c>
      <c r="N743" s="18">
        <v>2</v>
      </c>
      <c r="O743" s="18">
        <v>1</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69000021</v>
      </c>
      <c r="AS743" s="18" t="s">
        <v>150</v>
      </c>
      <c r="AT743" s="19" t="s">
        <v>151</v>
      </c>
      <c r="AU743" s="18">
        <v>0</v>
      </c>
      <c r="AV743" s="18">
        <v>0</v>
      </c>
      <c r="AW743" s="18">
        <v>0</v>
      </c>
      <c r="AX743" s="19" t="s">
        <v>152</v>
      </c>
      <c r="AY743" s="19" t="s">
        <v>150</v>
      </c>
      <c r="AZ743" s="13">
        <v>0</v>
      </c>
      <c r="BA743" s="13">
        <v>1</v>
      </c>
      <c r="BB743" s="54" t="s">
        <v>929</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69000003</v>
      </c>
      <c r="D744" s="52" t="s">
        <v>942</v>
      </c>
      <c r="E744" s="9">
        <v>1</v>
      </c>
      <c r="F744" s="18">
        <v>60090002</v>
      </c>
      <c r="G744" s="9">
        <v>0</v>
      </c>
      <c r="H744" s="10">
        <v>0</v>
      </c>
      <c r="I744" s="9">
        <v>1</v>
      </c>
      <c r="J744" s="9">
        <v>0</v>
      </c>
      <c r="K744" s="10">
        <v>0</v>
      </c>
      <c r="L744" s="10">
        <v>0</v>
      </c>
      <c r="M744" s="9" t="s">
        <v>943</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152</v>
      </c>
      <c r="AY744" s="97">
        <v>0</v>
      </c>
      <c r="AZ744" s="13">
        <v>0</v>
      </c>
      <c r="BA744" s="13">
        <v>1</v>
      </c>
      <c r="BB744" s="98" t="s">
        <v>940</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C745" s="18">
        <v>69000004</v>
      </c>
      <c r="D745" s="19" t="s">
        <v>944</v>
      </c>
      <c r="E745" s="18">
        <v>1</v>
      </c>
      <c r="F745" s="18">
        <v>68000110</v>
      </c>
      <c r="G745" s="18">
        <v>0</v>
      </c>
      <c r="H745" s="13">
        <v>0</v>
      </c>
      <c r="I745" s="9">
        <v>1</v>
      </c>
      <c r="J745" s="18">
        <v>0</v>
      </c>
      <c r="K745" s="18">
        <v>0</v>
      </c>
      <c r="L745" s="18">
        <v>0</v>
      </c>
      <c r="M745" s="18">
        <v>0</v>
      </c>
      <c r="N745" s="18">
        <v>2</v>
      </c>
      <c r="O745" s="18">
        <v>3</v>
      </c>
      <c r="P745" s="18">
        <v>0.2</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96">
        <v>69000041</v>
      </c>
      <c r="AS745" s="18" t="s">
        <v>150</v>
      </c>
      <c r="AT745" s="19" t="s">
        <v>151</v>
      </c>
      <c r="AU745" s="18">
        <v>0</v>
      </c>
      <c r="AV745" s="18">
        <v>0</v>
      </c>
      <c r="AW745" s="18">
        <v>0</v>
      </c>
      <c r="AX745" s="19" t="s">
        <v>152</v>
      </c>
      <c r="AY745" s="19" t="s">
        <v>150</v>
      </c>
      <c r="AZ745" s="13">
        <v>0</v>
      </c>
      <c r="BA745" s="13">
        <v>1</v>
      </c>
      <c r="BB745" s="33" t="s">
        <v>945</v>
      </c>
      <c r="BC745" s="18">
        <v>0</v>
      </c>
      <c r="BD745" s="11">
        <v>0</v>
      </c>
      <c r="BE745" s="18">
        <v>0</v>
      </c>
      <c r="BF745" s="18">
        <v>0</v>
      </c>
      <c r="BG745" s="18">
        <v>0</v>
      </c>
      <c r="BH745" s="18">
        <v>0</v>
      </c>
      <c r="BI745" s="9">
        <v>0</v>
      </c>
      <c r="BJ745" s="6">
        <v>1</v>
      </c>
      <c r="BK745" s="6">
        <v>0</v>
      </c>
      <c r="BL745" s="6">
        <v>0</v>
      </c>
      <c r="BM745" s="6">
        <v>0</v>
      </c>
      <c r="BN745" s="6">
        <v>0</v>
      </c>
    </row>
    <row r="746" spans="2:66" ht="20.100000000000001" customHeight="1">
      <c r="C746" s="18">
        <v>69000005</v>
      </c>
      <c r="D746" s="52" t="s">
        <v>946</v>
      </c>
      <c r="E746" s="9">
        <v>1</v>
      </c>
      <c r="F746" s="18">
        <v>60090002</v>
      </c>
      <c r="G746" s="9">
        <v>0</v>
      </c>
      <c r="H746" s="10">
        <v>0</v>
      </c>
      <c r="I746" s="9">
        <v>1</v>
      </c>
      <c r="J746" s="9">
        <v>0</v>
      </c>
      <c r="K746" s="10">
        <v>0</v>
      </c>
      <c r="L746" s="10">
        <v>0</v>
      </c>
      <c r="M746" s="9" t="s">
        <v>947</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152</v>
      </c>
      <c r="AY746" s="97">
        <v>0</v>
      </c>
      <c r="AZ746" s="13">
        <v>0</v>
      </c>
      <c r="BA746" s="13">
        <v>1</v>
      </c>
      <c r="BB746" s="98" t="s">
        <v>940</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B747" s="95"/>
      <c r="C747" s="18">
        <v>69000006</v>
      </c>
      <c r="D747" s="7" t="s">
        <v>948</v>
      </c>
      <c r="E747" s="18">
        <v>1</v>
      </c>
      <c r="F747" s="18">
        <v>66001007</v>
      </c>
      <c r="G747" s="6">
        <v>0</v>
      </c>
      <c r="H747" s="6">
        <v>0</v>
      </c>
      <c r="I747" s="9">
        <v>1</v>
      </c>
      <c r="J747" s="18">
        <v>0</v>
      </c>
      <c r="K747" s="6">
        <v>0</v>
      </c>
      <c r="L747" s="6">
        <v>0</v>
      </c>
      <c r="M747" s="6">
        <v>0</v>
      </c>
      <c r="N747" s="6">
        <v>2</v>
      </c>
      <c r="O747" s="6">
        <v>3</v>
      </c>
      <c r="P747" s="6">
        <v>0.05</v>
      </c>
      <c r="Q747" s="6">
        <v>0</v>
      </c>
      <c r="R747" s="6">
        <v>0</v>
      </c>
      <c r="S747" s="6">
        <v>0</v>
      </c>
      <c r="T747" s="11">
        <v>1</v>
      </c>
      <c r="U747" s="6">
        <v>2</v>
      </c>
      <c r="V747" s="6">
        <v>1000</v>
      </c>
      <c r="W747" s="6">
        <v>0</v>
      </c>
      <c r="X747" s="6">
        <v>0</v>
      </c>
      <c r="Y747" s="6">
        <v>0</v>
      </c>
      <c r="Z747" s="6">
        <v>0</v>
      </c>
      <c r="AA747" s="6">
        <v>0</v>
      </c>
      <c r="AB747" s="18">
        <v>0</v>
      </c>
      <c r="AC747" s="6">
        <v>0</v>
      </c>
      <c r="AD747" s="6">
        <v>15</v>
      </c>
      <c r="AE747" s="6">
        <v>0</v>
      </c>
      <c r="AF747" s="6">
        <v>0</v>
      </c>
      <c r="AG747" s="6">
        <v>7</v>
      </c>
      <c r="AH747" s="6">
        <v>0</v>
      </c>
      <c r="AI747" s="6">
        <v>0</v>
      </c>
      <c r="AJ747" s="6">
        <v>6</v>
      </c>
      <c r="AK747" s="6">
        <v>0</v>
      </c>
      <c r="AL747" s="6">
        <v>0</v>
      </c>
      <c r="AM747" s="6">
        <v>0</v>
      </c>
      <c r="AN747" s="6">
        <v>0.5</v>
      </c>
      <c r="AO747" s="6">
        <v>1000</v>
      </c>
      <c r="AP747" s="6">
        <v>0</v>
      </c>
      <c r="AQ747" s="6">
        <v>0</v>
      </c>
      <c r="AR747" s="6">
        <v>0</v>
      </c>
      <c r="AS747" s="6" t="s">
        <v>150</v>
      </c>
      <c r="AT747" s="7" t="s">
        <v>192</v>
      </c>
      <c r="AU747" s="6" t="s">
        <v>588</v>
      </c>
      <c r="AV747" s="6" t="s">
        <v>150</v>
      </c>
      <c r="AW747" s="6" t="s">
        <v>837</v>
      </c>
      <c r="AX747" s="7" t="s">
        <v>152</v>
      </c>
      <c r="AY747" s="6">
        <v>0</v>
      </c>
      <c r="AZ747" s="13">
        <v>0</v>
      </c>
      <c r="BA747" s="13">
        <v>1</v>
      </c>
      <c r="BB747" s="33" t="s">
        <v>949</v>
      </c>
      <c r="BC747" s="6">
        <v>0</v>
      </c>
      <c r="BD747" s="11">
        <v>0</v>
      </c>
      <c r="BE747" s="6">
        <v>0</v>
      </c>
      <c r="BF747" s="6">
        <v>0</v>
      </c>
      <c r="BG747" s="6">
        <v>0</v>
      </c>
      <c r="BH747" s="6">
        <v>0</v>
      </c>
      <c r="BI747" s="9">
        <v>0</v>
      </c>
      <c r="BJ747" s="6">
        <v>1</v>
      </c>
      <c r="BK747" s="6">
        <v>0</v>
      </c>
      <c r="BL747" s="6">
        <v>0</v>
      </c>
      <c r="BM747" s="6">
        <v>0</v>
      </c>
      <c r="BN747" s="6">
        <v>0</v>
      </c>
    </row>
    <row r="748" spans="2:66" ht="20.100000000000001" customHeight="1">
      <c r="C748" s="18">
        <v>69000007</v>
      </c>
      <c r="D748" s="7" t="s">
        <v>950</v>
      </c>
      <c r="E748" s="18">
        <v>1</v>
      </c>
      <c r="F748" s="18">
        <v>68000110</v>
      </c>
      <c r="G748" s="18">
        <v>0</v>
      </c>
      <c r="H748" s="13">
        <v>0</v>
      </c>
      <c r="I748" s="9">
        <v>1</v>
      </c>
      <c r="J748" s="18">
        <v>0</v>
      </c>
      <c r="K748" s="18">
        <v>0</v>
      </c>
      <c r="L748" s="18">
        <v>0</v>
      </c>
      <c r="M748" s="18">
        <v>0</v>
      </c>
      <c r="N748" s="18">
        <v>2</v>
      </c>
      <c r="O748" s="18">
        <v>1</v>
      </c>
      <c r="P748" s="18">
        <v>0.05</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96">
        <v>69000071</v>
      </c>
      <c r="AS748" s="18" t="s">
        <v>150</v>
      </c>
      <c r="AT748" s="19" t="s">
        <v>151</v>
      </c>
      <c r="AU748" s="18">
        <v>0</v>
      </c>
      <c r="AV748" s="18">
        <v>0</v>
      </c>
      <c r="AW748" s="18">
        <v>0</v>
      </c>
      <c r="AX748" s="19" t="s">
        <v>152</v>
      </c>
      <c r="AY748" s="19" t="s">
        <v>150</v>
      </c>
      <c r="AZ748" s="13">
        <v>0</v>
      </c>
      <c r="BA748" s="13">
        <v>1</v>
      </c>
      <c r="BB748" s="33" t="s">
        <v>951</v>
      </c>
      <c r="BC748" s="18">
        <v>0</v>
      </c>
      <c r="BD748" s="11">
        <v>0</v>
      </c>
      <c r="BE748" s="18">
        <v>0</v>
      </c>
      <c r="BF748" s="18">
        <v>0</v>
      </c>
      <c r="BG748" s="18">
        <v>0</v>
      </c>
      <c r="BH748" s="18">
        <v>0</v>
      </c>
      <c r="BI748" s="9">
        <v>0</v>
      </c>
      <c r="BJ748" s="6">
        <v>1</v>
      </c>
      <c r="BK748" s="6">
        <v>0</v>
      </c>
      <c r="BL748" s="6">
        <v>0</v>
      </c>
      <c r="BM748" s="6">
        <v>0</v>
      </c>
      <c r="BN748" s="6">
        <v>0</v>
      </c>
    </row>
    <row r="749" spans="2:66" ht="20.100000000000001" customHeight="1">
      <c r="C749" s="18">
        <v>69000008</v>
      </c>
      <c r="D749" s="52" t="s">
        <v>952</v>
      </c>
      <c r="E749" s="9">
        <v>1</v>
      </c>
      <c r="F749" s="18">
        <v>60090002</v>
      </c>
      <c r="G749" s="9">
        <v>0</v>
      </c>
      <c r="H749" s="10">
        <v>0</v>
      </c>
      <c r="I749" s="9">
        <v>1</v>
      </c>
      <c r="J749" s="9">
        <v>0</v>
      </c>
      <c r="K749" s="10">
        <v>0</v>
      </c>
      <c r="L749" s="10">
        <v>0</v>
      </c>
      <c r="M749" s="9" t="s">
        <v>953</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152</v>
      </c>
      <c r="AY749" s="97">
        <v>0</v>
      </c>
      <c r="AZ749" s="13">
        <v>0</v>
      </c>
      <c r="BA749" s="13">
        <v>1</v>
      </c>
      <c r="BB749" s="98" t="s">
        <v>940</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69000009</v>
      </c>
      <c r="D750" s="52" t="s">
        <v>954</v>
      </c>
      <c r="E750" s="9">
        <v>1</v>
      </c>
      <c r="F750" s="18">
        <v>60090002</v>
      </c>
      <c r="G750" s="9">
        <v>0</v>
      </c>
      <c r="H750" s="10">
        <v>0</v>
      </c>
      <c r="I750" s="9">
        <v>1</v>
      </c>
      <c r="J750" s="9">
        <v>0</v>
      </c>
      <c r="K750" s="10">
        <v>0</v>
      </c>
      <c r="L750" s="10">
        <v>0</v>
      </c>
      <c r="M750" s="9" t="s">
        <v>953</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152</v>
      </c>
      <c r="AY750" s="97">
        <v>0</v>
      </c>
      <c r="AZ750" s="13">
        <v>0</v>
      </c>
      <c r="BA750" s="13">
        <v>1</v>
      </c>
      <c r="BB750" s="98" t="s">
        <v>940</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C751" s="18">
        <v>69000010</v>
      </c>
      <c r="D751" s="19" t="s">
        <v>955</v>
      </c>
      <c r="E751" s="18">
        <v>1</v>
      </c>
      <c r="F751" s="18">
        <v>68000110</v>
      </c>
      <c r="G751" s="18">
        <v>0</v>
      </c>
      <c r="H751" s="13">
        <v>0</v>
      </c>
      <c r="I751" s="9">
        <v>1</v>
      </c>
      <c r="J751" s="18">
        <v>0</v>
      </c>
      <c r="K751" s="18">
        <v>0</v>
      </c>
      <c r="L751" s="18">
        <v>0</v>
      </c>
      <c r="M751" s="18">
        <v>0</v>
      </c>
      <c r="N751" s="18">
        <v>2</v>
      </c>
      <c r="O751" s="18">
        <v>3</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69000101</v>
      </c>
      <c r="AS751" s="18" t="s">
        <v>150</v>
      </c>
      <c r="AT751" s="19" t="s">
        <v>151</v>
      </c>
      <c r="AU751" s="18">
        <v>0</v>
      </c>
      <c r="AV751" s="18">
        <v>0</v>
      </c>
      <c r="AW751" s="18">
        <v>0</v>
      </c>
      <c r="AX751" s="19" t="s">
        <v>152</v>
      </c>
      <c r="AY751" s="19" t="s">
        <v>150</v>
      </c>
      <c r="AZ751" s="13">
        <v>0</v>
      </c>
      <c r="BA751" s="13">
        <v>1</v>
      </c>
      <c r="BB751" s="54" t="s">
        <v>929</v>
      </c>
      <c r="BC751" s="18">
        <v>0</v>
      </c>
      <c r="BD751" s="11">
        <v>0</v>
      </c>
      <c r="BE751" s="18">
        <v>0</v>
      </c>
      <c r="BF751" s="18">
        <v>0</v>
      </c>
      <c r="BG751" s="18">
        <v>0</v>
      </c>
      <c r="BH751" s="18">
        <v>0</v>
      </c>
      <c r="BI751" s="9">
        <v>0</v>
      </c>
      <c r="BJ751" s="6">
        <v>1</v>
      </c>
      <c r="BK751" s="6">
        <v>0</v>
      </c>
      <c r="BL751" s="6">
        <v>0</v>
      </c>
      <c r="BM751" s="6">
        <v>0</v>
      </c>
      <c r="BN751" s="6">
        <v>0</v>
      </c>
    </row>
    <row r="752" spans="2:66" ht="20.100000000000001" customHeight="1">
      <c r="C752" s="18">
        <v>69000011</v>
      </c>
      <c r="D752" s="7" t="s">
        <v>956</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69000111</v>
      </c>
      <c r="AS752" s="18" t="s">
        <v>150</v>
      </c>
      <c r="AT752" s="19" t="s">
        <v>151</v>
      </c>
      <c r="AU752" s="18">
        <v>0</v>
      </c>
      <c r="AV752" s="18">
        <v>0</v>
      </c>
      <c r="AW752" s="18">
        <v>0</v>
      </c>
      <c r="AX752" s="19" t="s">
        <v>152</v>
      </c>
      <c r="AY752" s="19" t="s">
        <v>150</v>
      </c>
      <c r="AZ752" s="13">
        <v>0</v>
      </c>
      <c r="BA752" s="13">
        <v>1</v>
      </c>
      <c r="BB752" s="33" t="s">
        <v>951</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B753" s="95"/>
      <c r="C753" s="18">
        <v>69000012</v>
      </c>
      <c r="D753" s="7" t="s">
        <v>957</v>
      </c>
      <c r="E753" s="18">
        <v>1</v>
      </c>
      <c r="F753" s="18">
        <v>66001007</v>
      </c>
      <c r="G753" s="6">
        <v>0</v>
      </c>
      <c r="H753" s="6">
        <v>0</v>
      </c>
      <c r="I753" s="18">
        <v>1</v>
      </c>
      <c r="J753" s="18">
        <v>0</v>
      </c>
      <c r="K753" s="6">
        <v>0</v>
      </c>
      <c r="L753" s="6">
        <v>0</v>
      </c>
      <c r="M753" s="6">
        <v>0</v>
      </c>
      <c r="N753" s="6">
        <v>2</v>
      </c>
      <c r="O753" s="6">
        <v>3</v>
      </c>
      <c r="P753" s="6">
        <v>0.15</v>
      </c>
      <c r="Q753" s="6">
        <v>0</v>
      </c>
      <c r="R753" s="6">
        <v>0</v>
      </c>
      <c r="S753" s="6">
        <v>0</v>
      </c>
      <c r="T753" s="11">
        <v>1</v>
      </c>
      <c r="U753" s="6">
        <v>2</v>
      </c>
      <c r="V753" s="6">
        <v>0</v>
      </c>
      <c r="W753" s="6">
        <v>0</v>
      </c>
      <c r="X753" s="6">
        <v>0</v>
      </c>
      <c r="Y753" s="6">
        <v>0</v>
      </c>
      <c r="Z753" s="6">
        <v>0</v>
      </c>
      <c r="AA753" s="6">
        <v>0</v>
      </c>
      <c r="AB753" s="18">
        <v>0</v>
      </c>
      <c r="AC753" s="6">
        <v>0</v>
      </c>
      <c r="AD753" s="6">
        <v>15</v>
      </c>
      <c r="AE753" s="6">
        <v>0</v>
      </c>
      <c r="AF753" s="6">
        <v>0</v>
      </c>
      <c r="AG753" s="6">
        <v>7</v>
      </c>
      <c r="AH753" s="6">
        <v>0</v>
      </c>
      <c r="AI753" s="6">
        <v>0</v>
      </c>
      <c r="AJ753" s="6">
        <v>6</v>
      </c>
      <c r="AK753" s="6">
        <v>0</v>
      </c>
      <c r="AL753" s="6">
        <v>0</v>
      </c>
      <c r="AM753" s="6">
        <v>0</v>
      </c>
      <c r="AN753" s="6">
        <v>0.5</v>
      </c>
      <c r="AO753" s="6">
        <v>1000</v>
      </c>
      <c r="AP753" s="6">
        <v>0</v>
      </c>
      <c r="AQ753" s="6">
        <v>0</v>
      </c>
      <c r="AR753" s="96">
        <v>0</v>
      </c>
      <c r="AS753" s="6">
        <v>69000121</v>
      </c>
      <c r="AT753" s="7" t="s">
        <v>192</v>
      </c>
      <c r="AU753" s="6" t="s">
        <v>588</v>
      </c>
      <c r="AV753" s="6" t="s">
        <v>150</v>
      </c>
      <c r="AW753" s="6" t="s">
        <v>837</v>
      </c>
      <c r="AX753" s="7" t="s">
        <v>152</v>
      </c>
      <c r="AY753" s="6">
        <v>0</v>
      </c>
      <c r="AZ753" s="13">
        <v>0</v>
      </c>
      <c r="BA753" s="13">
        <v>1</v>
      </c>
      <c r="BB753" s="33" t="s">
        <v>1498</v>
      </c>
      <c r="BC753" s="6">
        <v>0</v>
      </c>
      <c r="BD753" s="11">
        <v>0</v>
      </c>
      <c r="BE753" s="6">
        <v>0</v>
      </c>
      <c r="BF753" s="6">
        <v>0</v>
      </c>
      <c r="BG753" s="6">
        <v>0</v>
      </c>
      <c r="BH753" s="6">
        <v>0</v>
      </c>
      <c r="BI753" s="9">
        <v>0</v>
      </c>
      <c r="BJ753" s="6">
        <v>1</v>
      </c>
      <c r="BK753" s="6">
        <v>0</v>
      </c>
      <c r="BL753" s="6">
        <v>0</v>
      </c>
      <c r="BM753" s="6">
        <v>0</v>
      </c>
      <c r="BN753" s="6">
        <v>0</v>
      </c>
    </row>
    <row r="754" spans="2:66" ht="20.100000000000001" customHeight="1">
      <c r="B754" s="95"/>
      <c r="C754" s="18">
        <v>69011001</v>
      </c>
      <c r="D754" s="115" t="s">
        <v>1424</v>
      </c>
      <c r="E754" s="116">
        <v>1</v>
      </c>
      <c r="F754" s="116">
        <v>60090002</v>
      </c>
      <c r="G754" s="114">
        <v>0</v>
      </c>
      <c r="H754" s="114">
        <v>0</v>
      </c>
      <c r="I754" s="116">
        <v>1</v>
      </c>
      <c r="J754" s="116">
        <v>0</v>
      </c>
      <c r="K754" s="114">
        <v>0</v>
      </c>
      <c r="L754" s="114">
        <v>0</v>
      </c>
      <c r="M754" s="114" t="s">
        <v>1408</v>
      </c>
      <c r="N754" s="114">
        <v>3</v>
      </c>
      <c r="O754" s="114">
        <v>0</v>
      </c>
      <c r="P754" s="114">
        <v>0</v>
      </c>
      <c r="Q754" s="114">
        <v>0</v>
      </c>
      <c r="R754" s="6">
        <v>0</v>
      </c>
      <c r="S754" s="114">
        <v>0</v>
      </c>
      <c r="T754" s="11">
        <v>1</v>
      </c>
      <c r="U754" s="114">
        <v>0</v>
      </c>
      <c r="V754" s="114">
        <v>0</v>
      </c>
      <c r="W754" s="114">
        <v>0</v>
      </c>
      <c r="X754" s="114">
        <v>0</v>
      </c>
      <c r="Y754" s="114">
        <v>0</v>
      </c>
      <c r="Z754" s="114">
        <v>0</v>
      </c>
      <c r="AA754" s="114">
        <v>0</v>
      </c>
      <c r="AB754" s="116">
        <v>0</v>
      </c>
      <c r="AC754" s="114">
        <v>0</v>
      </c>
      <c r="AD754" s="114">
        <v>0</v>
      </c>
      <c r="AE754" s="114">
        <v>0</v>
      </c>
      <c r="AF754" s="114">
        <v>0</v>
      </c>
      <c r="AG754" s="114">
        <v>0</v>
      </c>
      <c r="AH754" s="114">
        <v>0</v>
      </c>
      <c r="AI754" s="6">
        <v>0</v>
      </c>
      <c r="AJ754" s="114">
        <v>0</v>
      </c>
      <c r="AK754" s="114">
        <v>0</v>
      </c>
      <c r="AL754" s="114">
        <v>0</v>
      </c>
      <c r="AM754" s="114">
        <v>0</v>
      </c>
      <c r="AN754" s="114">
        <v>0</v>
      </c>
      <c r="AO754" s="114">
        <v>0</v>
      </c>
      <c r="AP754" s="114">
        <v>0</v>
      </c>
      <c r="AQ754" s="114">
        <v>0</v>
      </c>
      <c r="AR754" s="113">
        <v>0</v>
      </c>
      <c r="AS754" s="114">
        <v>0</v>
      </c>
      <c r="AT754" s="115">
        <v>0</v>
      </c>
      <c r="AU754" s="114">
        <v>0</v>
      </c>
      <c r="AV754" s="114">
        <v>0</v>
      </c>
      <c r="AW754" s="114">
        <v>0</v>
      </c>
      <c r="AX754" s="7" t="s">
        <v>152</v>
      </c>
      <c r="AY754" s="114">
        <v>0</v>
      </c>
      <c r="AZ754" s="117">
        <v>0</v>
      </c>
      <c r="BA754" s="13">
        <v>1</v>
      </c>
      <c r="BB754" s="115" t="s">
        <v>1424</v>
      </c>
      <c r="BC754" s="114">
        <v>0</v>
      </c>
      <c r="BD754" s="118">
        <v>0</v>
      </c>
      <c r="BE754" s="6">
        <v>0</v>
      </c>
      <c r="BF754" s="114">
        <v>0</v>
      </c>
      <c r="BG754" s="114">
        <v>0</v>
      </c>
      <c r="BH754" s="114">
        <v>0</v>
      </c>
      <c r="BI754" s="9">
        <v>0</v>
      </c>
      <c r="BJ754" s="6">
        <v>0</v>
      </c>
      <c r="BK754" s="6">
        <v>0</v>
      </c>
      <c r="BL754" s="6">
        <v>0</v>
      </c>
      <c r="BM754" s="6">
        <v>0</v>
      </c>
      <c r="BN754" s="6">
        <v>0</v>
      </c>
    </row>
    <row r="755" spans="2:66" ht="20.100000000000001" customHeight="1">
      <c r="B755" s="95"/>
      <c r="C755" s="18">
        <v>69011002</v>
      </c>
      <c r="D755" s="115" t="s">
        <v>1425</v>
      </c>
      <c r="E755" s="116">
        <v>1</v>
      </c>
      <c r="F755" s="116">
        <v>60090002</v>
      </c>
      <c r="G755" s="114">
        <v>0</v>
      </c>
      <c r="H755" s="114">
        <v>0</v>
      </c>
      <c r="I755" s="116">
        <v>1</v>
      </c>
      <c r="J755" s="116">
        <v>0</v>
      </c>
      <c r="K755" s="114">
        <v>0</v>
      </c>
      <c r="L755" s="114">
        <v>0</v>
      </c>
      <c r="M755" s="114" t="s">
        <v>953</v>
      </c>
      <c r="N755" s="114">
        <v>3</v>
      </c>
      <c r="O755" s="114">
        <v>0</v>
      </c>
      <c r="P755" s="114">
        <v>0</v>
      </c>
      <c r="Q755" s="114">
        <v>0</v>
      </c>
      <c r="R755" s="6">
        <v>0</v>
      </c>
      <c r="S755" s="114">
        <v>0</v>
      </c>
      <c r="T755" s="11">
        <v>1</v>
      </c>
      <c r="U755" s="114">
        <v>0</v>
      </c>
      <c r="V755" s="114">
        <v>0</v>
      </c>
      <c r="W755" s="114">
        <v>0</v>
      </c>
      <c r="X755" s="114">
        <v>0</v>
      </c>
      <c r="Y755" s="114">
        <v>0</v>
      </c>
      <c r="Z755" s="114">
        <v>0</v>
      </c>
      <c r="AA755" s="114">
        <v>0</v>
      </c>
      <c r="AB755" s="116">
        <v>0</v>
      </c>
      <c r="AC755" s="114">
        <v>0</v>
      </c>
      <c r="AD755" s="114">
        <v>0</v>
      </c>
      <c r="AE755" s="114">
        <v>0</v>
      </c>
      <c r="AF755" s="114">
        <v>0</v>
      </c>
      <c r="AG755" s="114">
        <v>0</v>
      </c>
      <c r="AH755" s="114">
        <v>0</v>
      </c>
      <c r="AI755" s="6">
        <v>0</v>
      </c>
      <c r="AJ755" s="114">
        <v>0</v>
      </c>
      <c r="AK755" s="114">
        <v>0</v>
      </c>
      <c r="AL755" s="114">
        <v>0</v>
      </c>
      <c r="AM755" s="114">
        <v>0</v>
      </c>
      <c r="AN755" s="114">
        <v>0</v>
      </c>
      <c r="AO755" s="114">
        <v>0</v>
      </c>
      <c r="AP755" s="114">
        <v>0</v>
      </c>
      <c r="AQ755" s="114">
        <v>0</v>
      </c>
      <c r="AR755" s="113">
        <v>0</v>
      </c>
      <c r="AS755" s="114">
        <v>0</v>
      </c>
      <c r="AT755" s="115">
        <v>0</v>
      </c>
      <c r="AU755" s="114">
        <v>0</v>
      </c>
      <c r="AV755" s="114">
        <v>0</v>
      </c>
      <c r="AW755" s="114">
        <v>0</v>
      </c>
      <c r="AX755" s="7" t="s">
        <v>152</v>
      </c>
      <c r="AY755" s="114">
        <v>0</v>
      </c>
      <c r="AZ755" s="117">
        <v>0</v>
      </c>
      <c r="BA755" s="13">
        <v>1</v>
      </c>
      <c r="BB755" s="115" t="s">
        <v>1425</v>
      </c>
      <c r="BC755" s="114">
        <v>0</v>
      </c>
      <c r="BD755" s="118">
        <v>0</v>
      </c>
      <c r="BE755" s="6">
        <v>0</v>
      </c>
      <c r="BF755" s="114">
        <v>0</v>
      </c>
      <c r="BG755" s="114">
        <v>0</v>
      </c>
      <c r="BH755" s="114">
        <v>0</v>
      </c>
      <c r="BI755" s="9">
        <v>0</v>
      </c>
      <c r="BJ755" s="6">
        <v>0</v>
      </c>
      <c r="BK755" s="6">
        <v>0</v>
      </c>
      <c r="BL755" s="6">
        <v>0</v>
      </c>
      <c r="BM755" s="6">
        <v>0</v>
      </c>
      <c r="BN755" s="6">
        <v>0</v>
      </c>
    </row>
    <row r="756" spans="2:66" ht="20.100000000000001" customHeight="1">
      <c r="B756" s="95"/>
      <c r="C756" s="18">
        <v>69011003</v>
      </c>
      <c r="D756" s="115" t="s">
        <v>1426</v>
      </c>
      <c r="E756" s="116">
        <v>1</v>
      </c>
      <c r="F756" s="116">
        <v>60090002</v>
      </c>
      <c r="G756" s="114">
        <v>0</v>
      </c>
      <c r="H756" s="114">
        <v>0</v>
      </c>
      <c r="I756" s="116">
        <v>1</v>
      </c>
      <c r="J756" s="116">
        <v>0</v>
      </c>
      <c r="K756" s="114">
        <v>0</v>
      </c>
      <c r="L756" s="114">
        <v>0</v>
      </c>
      <c r="M756" s="114" t="s">
        <v>1409</v>
      </c>
      <c r="N756" s="114">
        <v>3</v>
      </c>
      <c r="O756" s="114">
        <v>0</v>
      </c>
      <c r="P756" s="114">
        <v>0</v>
      </c>
      <c r="Q756" s="114">
        <v>0</v>
      </c>
      <c r="R756" s="6">
        <v>0</v>
      </c>
      <c r="S756" s="114">
        <v>0</v>
      </c>
      <c r="T756" s="11">
        <v>1</v>
      </c>
      <c r="U756" s="114">
        <v>0</v>
      </c>
      <c r="V756" s="114">
        <v>0</v>
      </c>
      <c r="W756" s="114">
        <v>0</v>
      </c>
      <c r="X756" s="114">
        <v>0</v>
      </c>
      <c r="Y756" s="114">
        <v>0</v>
      </c>
      <c r="Z756" s="114">
        <v>0</v>
      </c>
      <c r="AA756" s="114">
        <v>0</v>
      </c>
      <c r="AB756" s="116">
        <v>0</v>
      </c>
      <c r="AC756" s="114">
        <v>0</v>
      </c>
      <c r="AD756" s="114">
        <v>0</v>
      </c>
      <c r="AE756" s="114">
        <v>0</v>
      </c>
      <c r="AF756" s="114">
        <v>0</v>
      </c>
      <c r="AG756" s="114">
        <v>0</v>
      </c>
      <c r="AH756" s="114">
        <v>0</v>
      </c>
      <c r="AI756" s="6">
        <v>0</v>
      </c>
      <c r="AJ756" s="114">
        <v>0</v>
      </c>
      <c r="AK756" s="114">
        <v>0</v>
      </c>
      <c r="AL756" s="114">
        <v>0</v>
      </c>
      <c r="AM756" s="114">
        <v>0</v>
      </c>
      <c r="AN756" s="114">
        <v>0</v>
      </c>
      <c r="AO756" s="114">
        <v>0</v>
      </c>
      <c r="AP756" s="114">
        <v>0</v>
      </c>
      <c r="AQ756" s="114">
        <v>0</v>
      </c>
      <c r="AR756" s="113">
        <v>0</v>
      </c>
      <c r="AS756" s="114">
        <v>0</v>
      </c>
      <c r="AT756" s="115">
        <v>0</v>
      </c>
      <c r="AU756" s="114">
        <v>0</v>
      </c>
      <c r="AV756" s="114">
        <v>0</v>
      </c>
      <c r="AW756" s="114">
        <v>0</v>
      </c>
      <c r="AX756" s="7" t="s">
        <v>152</v>
      </c>
      <c r="AY756" s="114">
        <v>0</v>
      </c>
      <c r="AZ756" s="117">
        <v>0</v>
      </c>
      <c r="BA756" s="13">
        <v>1</v>
      </c>
      <c r="BB756" s="115" t="s">
        <v>1426</v>
      </c>
      <c r="BC756" s="114">
        <v>0</v>
      </c>
      <c r="BD756" s="118">
        <v>0</v>
      </c>
      <c r="BE756" s="6">
        <v>0</v>
      </c>
      <c r="BF756" s="114">
        <v>0</v>
      </c>
      <c r="BG756" s="114">
        <v>0</v>
      </c>
      <c r="BH756" s="114">
        <v>0</v>
      </c>
      <c r="BI756" s="9">
        <v>0</v>
      </c>
      <c r="BJ756" s="6">
        <v>0</v>
      </c>
      <c r="BK756" s="6">
        <v>0</v>
      </c>
      <c r="BL756" s="6">
        <v>0</v>
      </c>
      <c r="BM756" s="6">
        <v>0</v>
      </c>
      <c r="BN756" s="6">
        <v>0</v>
      </c>
    </row>
    <row r="757" spans="2:66" ht="20.100000000000001" customHeight="1">
      <c r="B757" s="95"/>
      <c r="C757" s="18">
        <v>69011004</v>
      </c>
      <c r="D757" s="115" t="s">
        <v>1427</v>
      </c>
      <c r="E757" s="116">
        <v>1</v>
      </c>
      <c r="F757" s="116">
        <v>60090002</v>
      </c>
      <c r="G757" s="114">
        <v>0</v>
      </c>
      <c r="H757" s="114">
        <v>0</v>
      </c>
      <c r="I757" s="116">
        <v>1</v>
      </c>
      <c r="J757" s="116">
        <v>0</v>
      </c>
      <c r="K757" s="114">
        <v>0</v>
      </c>
      <c r="L757" s="114">
        <v>0</v>
      </c>
      <c r="M757" s="114" t="s">
        <v>1410</v>
      </c>
      <c r="N757" s="114">
        <v>3</v>
      </c>
      <c r="O757" s="114">
        <v>0</v>
      </c>
      <c r="P757" s="114">
        <v>0</v>
      </c>
      <c r="Q757" s="114">
        <v>0</v>
      </c>
      <c r="R757" s="6">
        <v>0</v>
      </c>
      <c r="S757" s="114">
        <v>0</v>
      </c>
      <c r="T757" s="11">
        <v>1</v>
      </c>
      <c r="U757" s="114">
        <v>0</v>
      </c>
      <c r="V757" s="114">
        <v>0</v>
      </c>
      <c r="W757" s="114">
        <v>0</v>
      </c>
      <c r="X757" s="114">
        <v>0</v>
      </c>
      <c r="Y757" s="114">
        <v>0</v>
      </c>
      <c r="Z757" s="114">
        <v>0</v>
      </c>
      <c r="AA757" s="114">
        <v>0</v>
      </c>
      <c r="AB757" s="116">
        <v>0</v>
      </c>
      <c r="AC757" s="114">
        <v>0</v>
      </c>
      <c r="AD757" s="114">
        <v>0</v>
      </c>
      <c r="AE757" s="114">
        <v>0</v>
      </c>
      <c r="AF757" s="114">
        <v>0</v>
      </c>
      <c r="AG757" s="114">
        <v>0</v>
      </c>
      <c r="AH757" s="114">
        <v>0</v>
      </c>
      <c r="AI757" s="6">
        <v>0</v>
      </c>
      <c r="AJ757" s="114">
        <v>0</v>
      </c>
      <c r="AK757" s="114">
        <v>0</v>
      </c>
      <c r="AL757" s="114">
        <v>0</v>
      </c>
      <c r="AM757" s="114">
        <v>0</v>
      </c>
      <c r="AN757" s="114">
        <v>0</v>
      </c>
      <c r="AO757" s="114">
        <v>0</v>
      </c>
      <c r="AP757" s="114">
        <v>0</v>
      </c>
      <c r="AQ757" s="114">
        <v>0</v>
      </c>
      <c r="AR757" s="113">
        <v>0</v>
      </c>
      <c r="AS757" s="114">
        <v>0</v>
      </c>
      <c r="AT757" s="115">
        <v>0</v>
      </c>
      <c r="AU757" s="114">
        <v>0</v>
      </c>
      <c r="AV757" s="114">
        <v>0</v>
      </c>
      <c r="AW757" s="114">
        <v>0</v>
      </c>
      <c r="AX757" s="7" t="s">
        <v>152</v>
      </c>
      <c r="AY757" s="114">
        <v>0</v>
      </c>
      <c r="AZ757" s="117">
        <v>0</v>
      </c>
      <c r="BA757" s="13">
        <v>1</v>
      </c>
      <c r="BB757" s="115" t="s">
        <v>1427</v>
      </c>
      <c r="BC757" s="114">
        <v>0</v>
      </c>
      <c r="BD757" s="118">
        <v>0</v>
      </c>
      <c r="BE757" s="6">
        <v>0</v>
      </c>
      <c r="BF757" s="114">
        <v>0</v>
      </c>
      <c r="BG757" s="114">
        <v>0</v>
      </c>
      <c r="BH757" s="114">
        <v>0</v>
      </c>
      <c r="BI757" s="9">
        <v>0</v>
      </c>
      <c r="BJ757" s="6">
        <v>0</v>
      </c>
      <c r="BK757" s="6">
        <v>0</v>
      </c>
      <c r="BL757" s="6">
        <v>0</v>
      </c>
      <c r="BM757" s="6">
        <v>0</v>
      </c>
      <c r="BN757" s="6">
        <v>0</v>
      </c>
    </row>
    <row r="758" spans="2:66" ht="20.100000000000001" customHeight="1">
      <c r="B758" s="95"/>
      <c r="C758" s="18">
        <v>69011005</v>
      </c>
      <c r="D758" s="115" t="s">
        <v>1428</v>
      </c>
      <c r="E758" s="116">
        <v>1</v>
      </c>
      <c r="F758" s="116">
        <v>60090002</v>
      </c>
      <c r="G758" s="114">
        <v>0</v>
      </c>
      <c r="H758" s="114">
        <v>0</v>
      </c>
      <c r="I758" s="116">
        <v>1</v>
      </c>
      <c r="J758" s="116">
        <v>0</v>
      </c>
      <c r="K758" s="114">
        <v>0</v>
      </c>
      <c r="L758" s="114">
        <v>0</v>
      </c>
      <c r="M758" s="114" t="s">
        <v>939</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152</v>
      </c>
      <c r="AY758" s="114">
        <v>0</v>
      </c>
      <c r="AZ758" s="117">
        <v>0</v>
      </c>
      <c r="BA758" s="13">
        <v>1</v>
      </c>
      <c r="BB758" s="115" t="s">
        <v>1428</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69011006</v>
      </c>
      <c r="D759" s="115" t="s">
        <v>1429</v>
      </c>
      <c r="E759" s="116">
        <v>1</v>
      </c>
      <c r="F759" s="116">
        <v>60090002</v>
      </c>
      <c r="G759" s="114">
        <v>0</v>
      </c>
      <c r="H759" s="114">
        <v>0</v>
      </c>
      <c r="I759" s="116">
        <v>1</v>
      </c>
      <c r="J759" s="116">
        <v>0</v>
      </c>
      <c r="K759" s="114">
        <v>0</v>
      </c>
      <c r="L759" s="114">
        <v>0</v>
      </c>
      <c r="M759" s="114" t="s">
        <v>1411</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152</v>
      </c>
      <c r="AY759" s="114">
        <v>0</v>
      </c>
      <c r="AZ759" s="117">
        <v>0</v>
      </c>
      <c r="BA759" s="13">
        <v>1</v>
      </c>
      <c r="BB759" s="115" t="s">
        <v>1429</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69011101</v>
      </c>
      <c r="D760" s="115" t="s">
        <v>1430</v>
      </c>
      <c r="E760" s="116">
        <v>1</v>
      </c>
      <c r="F760" s="116">
        <v>60090002</v>
      </c>
      <c r="G760" s="114">
        <v>0</v>
      </c>
      <c r="H760" s="114">
        <v>0</v>
      </c>
      <c r="I760" s="116">
        <v>1</v>
      </c>
      <c r="J760" s="116">
        <v>0</v>
      </c>
      <c r="K760" s="114">
        <v>0</v>
      </c>
      <c r="L760" s="114">
        <v>0</v>
      </c>
      <c r="M760" s="114" t="s">
        <v>1412</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152</v>
      </c>
      <c r="AY760" s="114">
        <v>0</v>
      </c>
      <c r="AZ760" s="117">
        <v>0</v>
      </c>
      <c r="BA760" s="13">
        <v>1</v>
      </c>
      <c r="BB760" s="115" t="s">
        <v>1430</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69011102</v>
      </c>
      <c r="D761" s="115" t="s">
        <v>1431</v>
      </c>
      <c r="E761" s="116">
        <v>1</v>
      </c>
      <c r="F761" s="116">
        <v>60090002</v>
      </c>
      <c r="G761" s="114">
        <v>0</v>
      </c>
      <c r="H761" s="114">
        <v>0</v>
      </c>
      <c r="I761" s="116">
        <v>1</v>
      </c>
      <c r="J761" s="116">
        <v>0</v>
      </c>
      <c r="K761" s="114">
        <v>0</v>
      </c>
      <c r="L761" s="114">
        <v>0</v>
      </c>
      <c r="M761" s="114" t="s">
        <v>1413</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152</v>
      </c>
      <c r="AY761" s="114">
        <v>0</v>
      </c>
      <c r="AZ761" s="117">
        <v>0</v>
      </c>
      <c r="BA761" s="13">
        <v>1</v>
      </c>
      <c r="BB761" s="115" t="s">
        <v>1431</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69011103</v>
      </c>
      <c r="D762" s="115" t="s">
        <v>1432</v>
      </c>
      <c r="E762" s="116">
        <v>1</v>
      </c>
      <c r="F762" s="116">
        <v>60090002</v>
      </c>
      <c r="G762" s="114">
        <v>0</v>
      </c>
      <c r="H762" s="114">
        <v>0</v>
      </c>
      <c r="I762" s="116">
        <v>1</v>
      </c>
      <c r="J762" s="116">
        <v>0</v>
      </c>
      <c r="K762" s="114">
        <v>0</v>
      </c>
      <c r="L762" s="114">
        <v>0</v>
      </c>
      <c r="M762" s="114" t="s">
        <v>1414</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152</v>
      </c>
      <c r="AY762" s="114">
        <v>0</v>
      </c>
      <c r="AZ762" s="117">
        <v>0</v>
      </c>
      <c r="BA762" s="13">
        <v>1</v>
      </c>
      <c r="BB762" s="115" t="s">
        <v>1432</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69011104</v>
      </c>
      <c r="D763" s="115" t="s">
        <v>1433</v>
      </c>
      <c r="E763" s="116">
        <v>1</v>
      </c>
      <c r="F763" s="116">
        <v>60090002</v>
      </c>
      <c r="G763" s="114">
        <v>0</v>
      </c>
      <c r="H763" s="114">
        <v>0</v>
      </c>
      <c r="I763" s="116">
        <v>1</v>
      </c>
      <c r="J763" s="116">
        <v>0</v>
      </c>
      <c r="K763" s="114">
        <v>0</v>
      </c>
      <c r="L763" s="114">
        <v>0</v>
      </c>
      <c r="M763" s="114" t="s">
        <v>1415</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152</v>
      </c>
      <c r="AY763" s="114">
        <v>0</v>
      </c>
      <c r="AZ763" s="117">
        <v>0</v>
      </c>
      <c r="BA763" s="13">
        <v>1</v>
      </c>
      <c r="BB763" s="115" t="s">
        <v>1433</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69011201</v>
      </c>
      <c r="D764" s="115" t="s">
        <v>1434</v>
      </c>
      <c r="E764" s="116">
        <v>1</v>
      </c>
      <c r="F764" s="116">
        <v>60090002</v>
      </c>
      <c r="G764" s="114">
        <v>0</v>
      </c>
      <c r="H764" s="114">
        <v>0</v>
      </c>
      <c r="I764" s="116">
        <v>1</v>
      </c>
      <c r="J764" s="116">
        <v>0</v>
      </c>
      <c r="K764" s="114">
        <v>0</v>
      </c>
      <c r="L764" s="114">
        <v>0</v>
      </c>
      <c r="M764" s="114" t="s">
        <v>1416</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152</v>
      </c>
      <c r="AY764" s="114">
        <v>0</v>
      </c>
      <c r="AZ764" s="117">
        <v>0</v>
      </c>
      <c r="BA764" s="13">
        <v>1</v>
      </c>
      <c r="BB764" s="115" t="s">
        <v>1434</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69011202</v>
      </c>
      <c r="D765" s="115" t="s">
        <v>1435</v>
      </c>
      <c r="E765" s="116">
        <v>1</v>
      </c>
      <c r="F765" s="116">
        <v>60090002</v>
      </c>
      <c r="G765" s="114">
        <v>0</v>
      </c>
      <c r="H765" s="114">
        <v>0</v>
      </c>
      <c r="I765" s="116">
        <v>1</v>
      </c>
      <c r="J765" s="116">
        <v>0</v>
      </c>
      <c r="K765" s="114">
        <v>0</v>
      </c>
      <c r="L765" s="114">
        <v>0</v>
      </c>
      <c r="M765" s="114" t="s">
        <v>1417</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152</v>
      </c>
      <c r="AY765" s="114">
        <v>0</v>
      </c>
      <c r="AZ765" s="117">
        <v>0</v>
      </c>
      <c r="BA765" s="13">
        <v>1</v>
      </c>
      <c r="BB765" s="115" t="s">
        <v>1435</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69011203</v>
      </c>
      <c r="D766" s="115" t="s">
        <v>1436</v>
      </c>
      <c r="E766" s="116">
        <v>1</v>
      </c>
      <c r="F766" s="116">
        <v>60090002</v>
      </c>
      <c r="G766" s="114">
        <v>0</v>
      </c>
      <c r="H766" s="114">
        <v>0</v>
      </c>
      <c r="I766" s="116">
        <v>1</v>
      </c>
      <c r="J766" s="116">
        <v>0</v>
      </c>
      <c r="K766" s="114">
        <v>0</v>
      </c>
      <c r="L766" s="114">
        <v>0</v>
      </c>
      <c r="M766" s="114" t="s">
        <v>1418</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152</v>
      </c>
      <c r="AY766" s="114">
        <v>0</v>
      </c>
      <c r="AZ766" s="117">
        <v>0</v>
      </c>
      <c r="BA766" s="13">
        <v>1</v>
      </c>
      <c r="BB766" s="115" t="s">
        <v>1436</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69011204</v>
      </c>
      <c r="D767" s="115" t="s">
        <v>1437</v>
      </c>
      <c r="E767" s="116">
        <v>1</v>
      </c>
      <c r="F767" s="116">
        <v>60090002</v>
      </c>
      <c r="G767" s="114">
        <v>0</v>
      </c>
      <c r="H767" s="114">
        <v>0</v>
      </c>
      <c r="I767" s="116">
        <v>1</v>
      </c>
      <c r="J767" s="116">
        <v>0</v>
      </c>
      <c r="K767" s="114">
        <v>0</v>
      </c>
      <c r="L767" s="114">
        <v>0</v>
      </c>
      <c r="M767" s="114" t="s">
        <v>1419</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152</v>
      </c>
      <c r="AY767" s="114">
        <v>0</v>
      </c>
      <c r="AZ767" s="117">
        <v>0</v>
      </c>
      <c r="BA767" s="13">
        <v>1</v>
      </c>
      <c r="BB767" s="115" t="s">
        <v>1437</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69011301</v>
      </c>
      <c r="D768" s="115" t="s">
        <v>1438</v>
      </c>
      <c r="E768" s="116">
        <v>1</v>
      </c>
      <c r="F768" s="116">
        <v>60090002</v>
      </c>
      <c r="G768" s="114">
        <v>0</v>
      </c>
      <c r="H768" s="114">
        <v>0</v>
      </c>
      <c r="I768" s="116">
        <v>1</v>
      </c>
      <c r="J768" s="116">
        <v>0</v>
      </c>
      <c r="K768" s="114">
        <v>0</v>
      </c>
      <c r="L768" s="114">
        <v>0</v>
      </c>
      <c r="M768" s="114" t="s">
        <v>1420</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152</v>
      </c>
      <c r="AY768" s="114">
        <v>0</v>
      </c>
      <c r="AZ768" s="117">
        <v>0</v>
      </c>
      <c r="BA768" s="13">
        <v>1</v>
      </c>
      <c r="BB768" s="115" t="s">
        <v>1438</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69011302</v>
      </c>
      <c r="D769" s="115" t="s">
        <v>1439</v>
      </c>
      <c r="E769" s="116">
        <v>1</v>
      </c>
      <c r="F769" s="116">
        <v>60090002</v>
      </c>
      <c r="G769" s="114">
        <v>0</v>
      </c>
      <c r="H769" s="114">
        <v>0</v>
      </c>
      <c r="I769" s="116">
        <v>1</v>
      </c>
      <c r="J769" s="116">
        <v>0</v>
      </c>
      <c r="K769" s="114">
        <v>0</v>
      </c>
      <c r="L769" s="114">
        <v>0</v>
      </c>
      <c r="M769" s="114" t="s">
        <v>1421</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152</v>
      </c>
      <c r="AY769" s="114">
        <v>0</v>
      </c>
      <c r="AZ769" s="117">
        <v>0</v>
      </c>
      <c r="BA769" s="13">
        <v>1</v>
      </c>
      <c r="BB769" s="115" t="s">
        <v>1439</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69011303</v>
      </c>
      <c r="D770" s="115" t="s">
        <v>1440</v>
      </c>
      <c r="E770" s="116">
        <v>1</v>
      </c>
      <c r="F770" s="116">
        <v>60090002</v>
      </c>
      <c r="G770" s="114">
        <v>0</v>
      </c>
      <c r="H770" s="114">
        <v>0</v>
      </c>
      <c r="I770" s="116">
        <v>1</v>
      </c>
      <c r="J770" s="116">
        <v>0</v>
      </c>
      <c r="K770" s="114">
        <v>0</v>
      </c>
      <c r="L770" s="114">
        <v>0</v>
      </c>
      <c r="M770" s="114" t="s">
        <v>1422</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152</v>
      </c>
      <c r="AY770" s="114">
        <v>0</v>
      </c>
      <c r="AZ770" s="117">
        <v>0</v>
      </c>
      <c r="BA770" s="13">
        <v>1</v>
      </c>
      <c r="BB770" s="115" t="s">
        <v>1440</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69011304</v>
      </c>
      <c r="D771" s="115" t="s">
        <v>1441</v>
      </c>
      <c r="E771" s="116">
        <v>1</v>
      </c>
      <c r="F771" s="116">
        <v>60090002</v>
      </c>
      <c r="G771" s="114">
        <v>0</v>
      </c>
      <c r="H771" s="114">
        <v>0</v>
      </c>
      <c r="I771" s="116">
        <v>1</v>
      </c>
      <c r="J771" s="116">
        <v>0</v>
      </c>
      <c r="K771" s="114">
        <v>0</v>
      </c>
      <c r="L771" s="114">
        <v>0</v>
      </c>
      <c r="M771" s="114" t="s">
        <v>1423</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152</v>
      </c>
      <c r="AY771" s="114">
        <v>0</v>
      </c>
      <c r="AZ771" s="117">
        <v>0</v>
      </c>
      <c r="BA771" s="13">
        <v>1</v>
      </c>
      <c r="BB771" s="115" t="s">
        <v>1441</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69012001</v>
      </c>
      <c r="D772" s="115" t="s">
        <v>1458</v>
      </c>
      <c r="E772" s="116">
        <v>1</v>
      </c>
      <c r="F772" s="116">
        <v>60090002</v>
      </c>
      <c r="G772" s="114">
        <v>0</v>
      </c>
      <c r="H772" s="114">
        <v>0</v>
      </c>
      <c r="I772" s="116">
        <v>1</v>
      </c>
      <c r="J772" s="116">
        <v>0</v>
      </c>
      <c r="K772" s="114">
        <v>0</v>
      </c>
      <c r="L772" s="114">
        <v>0</v>
      </c>
      <c r="M772" s="114" t="s">
        <v>1442</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152</v>
      </c>
      <c r="AY772" s="114">
        <v>0</v>
      </c>
      <c r="AZ772" s="117">
        <v>0</v>
      </c>
      <c r="BA772" s="13">
        <v>1</v>
      </c>
      <c r="BB772" s="115" t="s">
        <v>1458</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69012002</v>
      </c>
      <c r="D773" s="115" t="s">
        <v>1459</v>
      </c>
      <c r="E773" s="116">
        <v>1</v>
      </c>
      <c r="F773" s="116">
        <v>60090002</v>
      </c>
      <c r="G773" s="114">
        <v>0</v>
      </c>
      <c r="H773" s="114">
        <v>0</v>
      </c>
      <c r="I773" s="116">
        <v>1</v>
      </c>
      <c r="J773" s="116">
        <v>0</v>
      </c>
      <c r="K773" s="114">
        <v>0</v>
      </c>
      <c r="L773" s="114">
        <v>0</v>
      </c>
      <c r="M773" s="114" t="s">
        <v>947</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152</v>
      </c>
      <c r="AY773" s="114">
        <v>0</v>
      </c>
      <c r="AZ773" s="117">
        <v>0</v>
      </c>
      <c r="BA773" s="13">
        <v>1</v>
      </c>
      <c r="BB773" s="115" t="s">
        <v>1459</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69012003</v>
      </c>
      <c r="D774" s="115" t="s">
        <v>1460</v>
      </c>
      <c r="E774" s="116">
        <v>1</v>
      </c>
      <c r="F774" s="116">
        <v>60090002</v>
      </c>
      <c r="G774" s="114">
        <v>0</v>
      </c>
      <c r="H774" s="114">
        <v>0</v>
      </c>
      <c r="I774" s="116">
        <v>1</v>
      </c>
      <c r="J774" s="116">
        <v>0</v>
      </c>
      <c r="K774" s="114">
        <v>0</v>
      </c>
      <c r="L774" s="114">
        <v>0</v>
      </c>
      <c r="M774" s="114" t="s">
        <v>1443</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152</v>
      </c>
      <c r="AY774" s="114">
        <v>0</v>
      </c>
      <c r="AZ774" s="117">
        <v>0</v>
      </c>
      <c r="BA774" s="13">
        <v>1</v>
      </c>
      <c r="BB774" s="115" t="s">
        <v>1460</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69012004</v>
      </c>
      <c r="D775" s="115" t="s">
        <v>1461</v>
      </c>
      <c r="E775" s="116">
        <v>1</v>
      </c>
      <c r="F775" s="116">
        <v>60090002</v>
      </c>
      <c r="G775" s="114">
        <v>0</v>
      </c>
      <c r="H775" s="114">
        <v>0</v>
      </c>
      <c r="I775" s="116">
        <v>1</v>
      </c>
      <c r="J775" s="116">
        <v>0</v>
      </c>
      <c r="K775" s="114">
        <v>0</v>
      </c>
      <c r="L775" s="114">
        <v>0</v>
      </c>
      <c r="M775" s="114" t="s">
        <v>1444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152</v>
      </c>
      <c r="AY775" s="114">
        <v>0</v>
      </c>
      <c r="AZ775" s="117">
        <v>0</v>
      </c>
      <c r="BA775" s="13">
        <v>1</v>
      </c>
      <c r="BB775" s="115" t="s">
        <v>1461</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69012005</v>
      </c>
      <c r="D776" s="115" t="s">
        <v>1462</v>
      </c>
      <c r="E776" s="116">
        <v>1</v>
      </c>
      <c r="F776" s="116">
        <v>60090002</v>
      </c>
      <c r="G776" s="114">
        <v>0</v>
      </c>
      <c r="H776" s="114">
        <v>0</v>
      </c>
      <c r="I776" s="116">
        <v>1</v>
      </c>
      <c r="J776" s="116">
        <v>0</v>
      </c>
      <c r="K776" s="114">
        <v>0</v>
      </c>
      <c r="L776" s="114">
        <v>0</v>
      </c>
      <c r="M776" s="114" t="s">
        <v>943</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152</v>
      </c>
      <c r="AY776" s="114">
        <v>0</v>
      </c>
      <c r="AZ776" s="117">
        <v>0</v>
      </c>
      <c r="BA776" s="13">
        <v>1</v>
      </c>
      <c r="BB776" s="115" t="s">
        <v>1462</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69012006</v>
      </c>
      <c r="D777" s="115" t="s">
        <v>1463</v>
      </c>
      <c r="E777" s="116">
        <v>1</v>
      </c>
      <c r="F777" s="116">
        <v>60090002</v>
      </c>
      <c r="G777" s="114">
        <v>0</v>
      </c>
      <c r="H777" s="114">
        <v>0</v>
      </c>
      <c r="I777" s="116">
        <v>1</v>
      </c>
      <c r="J777" s="116">
        <v>0</v>
      </c>
      <c r="K777" s="114">
        <v>0</v>
      </c>
      <c r="L777" s="114">
        <v>0</v>
      </c>
      <c r="M777" s="114" t="s">
        <v>1445</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152</v>
      </c>
      <c r="AY777" s="114">
        <v>0</v>
      </c>
      <c r="AZ777" s="117">
        <v>0</v>
      </c>
      <c r="BA777" s="13">
        <v>1</v>
      </c>
      <c r="BB777" s="115" t="s">
        <v>1463</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69012101</v>
      </c>
      <c r="D778" s="115" t="s">
        <v>1464</v>
      </c>
      <c r="E778" s="116">
        <v>1</v>
      </c>
      <c r="F778" s="116">
        <v>60090002</v>
      </c>
      <c r="G778" s="114">
        <v>0</v>
      </c>
      <c r="H778" s="114">
        <v>0</v>
      </c>
      <c r="I778" s="116">
        <v>1</v>
      </c>
      <c r="J778" s="116">
        <v>0</v>
      </c>
      <c r="K778" s="114">
        <v>0</v>
      </c>
      <c r="L778" s="114">
        <v>0</v>
      </c>
      <c r="M778" s="114" t="s">
        <v>1446</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152</v>
      </c>
      <c r="AY778" s="114">
        <v>0</v>
      </c>
      <c r="AZ778" s="117">
        <v>0</v>
      </c>
      <c r="BA778" s="13">
        <v>1</v>
      </c>
      <c r="BB778" s="115" t="s">
        <v>1464</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69012102</v>
      </c>
      <c r="D779" s="115" t="s">
        <v>1465</v>
      </c>
      <c r="E779" s="116">
        <v>1</v>
      </c>
      <c r="F779" s="116">
        <v>60090002</v>
      </c>
      <c r="G779" s="114">
        <v>0</v>
      </c>
      <c r="H779" s="114">
        <v>0</v>
      </c>
      <c r="I779" s="116">
        <v>1</v>
      </c>
      <c r="J779" s="116">
        <v>0</v>
      </c>
      <c r="K779" s="114">
        <v>0</v>
      </c>
      <c r="L779" s="114">
        <v>0</v>
      </c>
      <c r="M779" s="114" t="s">
        <v>1447</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152</v>
      </c>
      <c r="AY779" s="114">
        <v>0</v>
      </c>
      <c r="AZ779" s="117">
        <v>0</v>
      </c>
      <c r="BA779" s="13">
        <v>1</v>
      </c>
      <c r="BB779" s="115" t="s">
        <v>1465</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69012103</v>
      </c>
      <c r="D780" s="115" t="s">
        <v>1466</v>
      </c>
      <c r="E780" s="116">
        <v>1</v>
      </c>
      <c r="F780" s="116">
        <v>60090002</v>
      </c>
      <c r="G780" s="114">
        <v>0</v>
      </c>
      <c r="H780" s="114">
        <v>0</v>
      </c>
      <c r="I780" s="116">
        <v>1</v>
      </c>
      <c r="J780" s="116">
        <v>0</v>
      </c>
      <c r="K780" s="114">
        <v>0</v>
      </c>
      <c r="L780" s="114">
        <v>0</v>
      </c>
      <c r="M780" s="114" t="s">
        <v>1448</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152</v>
      </c>
      <c r="AY780" s="114">
        <v>0</v>
      </c>
      <c r="AZ780" s="117">
        <v>0</v>
      </c>
      <c r="BA780" s="13">
        <v>1</v>
      </c>
      <c r="BB780" s="115" t="s">
        <v>1466</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69012104</v>
      </c>
      <c r="D781" s="115" t="s">
        <v>1467</v>
      </c>
      <c r="E781" s="116">
        <v>1</v>
      </c>
      <c r="F781" s="116">
        <v>60090002</v>
      </c>
      <c r="G781" s="114">
        <v>0</v>
      </c>
      <c r="H781" s="114">
        <v>0</v>
      </c>
      <c r="I781" s="116">
        <v>1</v>
      </c>
      <c r="J781" s="116">
        <v>0</v>
      </c>
      <c r="K781" s="114">
        <v>0</v>
      </c>
      <c r="L781" s="114">
        <v>0</v>
      </c>
      <c r="M781" s="114" t="s">
        <v>1449</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152</v>
      </c>
      <c r="AY781" s="114">
        <v>0</v>
      </c>
      <c r="AZ781" s="117">
        <v>0</v>
      </c>
      <c r="BA781" s="13">
        <v>1</v>
      </c>
      <c r="BB781" s="115" t="s">
        <v>1467</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69012201</v>
      </c>
      <c r="D782" s="115" t="s">
        <v>1468</v>
      </c>
      <c r="E782" s="116">
        <v>1</v>
      </c>
      <c r="F782" s="116">
        <v>60090002</v>
      </c>
      <c r="G782" s="114">
        <v>0</v>
      </c>
      <c r="H782" s="114">
        <v>0</v>
      </c>
      <c r="I782" s="116">
        <v>1</v>
      </c>
      <c r="J782" s="116">
        <v>0</v>
      </c>
      <c r="K782" s="114">
        <v>0</v>
      </c>
      <c r="L782" s="114">
        <v>0</v>
      </c>
      <c r="M782" s="114" t="s">
        <v>1450</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152</v>
      </c>
      <c r="AY782" s="114">
        <v>0</v>
      </c>
      <c r="AZ782" s="117">
        <v>0</v>
      </c>
      <c r="BA782" s="13">
        <v>1</v>
      </c>
      <c r="BB782" s="115" t="s">
        <v>1468</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69012202</v>
      </c>
      <c r="D783" s="115" t="s">
        <v>1469</v>
      </c>
      <c r="E783" s="116">
        <v>1</v>
      </c>
      <c r="F783" s="116">
        <v>60090002</v>
      </c>
      <c r="G783" s="114">
        <v>0</v>
      </c>
      <c r="H783" s="114">
        <v>0</v>
      </c>
      <c r="I783" s="116">
        <v>1</v>
      </c>
      <c r="J783" s="116">
        <v>0</v>
      </c>
      <c r="K783" s="114">
        <v>0</v>
      </c>
      <c r="L783" s="114">
        <v>0</v>
      </c>
      <c r="M783" s="114" t="s">
        <v>1451</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152</v>
      </c>
      <c r="AY783" s="114">
        <v>0</v>
      </c>
      <c r="AZ783" s="117">
        <v>0</v>
      </c>
      <c r="BA783" s="13">
        <v>1</v>
      </c>
      <c r="BB783" s="115" t="s">
        <v>1469</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69012203</v>
      </c>
      <c r="D784" s="115" t="s">
        <v>1470</v>
      </c>
      <c r="E784" s="116">
        <v>1</v>
      </c>
      <c r="F784" s="116">
        <v>60090002</v>
      </c>
      <c r="G784" s="114">
        <v>0</v>
      </c>
      <c r="H784" s="114">
        <v>0</v>
      </c>
      <c r="I784" s="116">
        <v>1</v>
      </c>
      <c r="J784" s="116">
        <v>0</v>
      </c>
      <c r="K784" s="114">
        <v>0</v>
      </c>
      <c r="L784" s="114">
        <v>0</v>
      </c>
      <c r="M784" s="114" t="s">
        <v>1452</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152</v>
      </c>
      <c r="AY784" s="114">
        <v>0</v>
      </c>
      <c r="AZ784" s="117">
        <v>0</v>
      </c>
      <c r="BA784" s="13">
        <v>1</v>
      </c>
      <c r="BB784" s="115" t="s">
        <v>1470</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69012204</v>
      </c>
      <c r="D785" s="115" t="s">
        <v>1471</v>
      </c>
      <c r="E785" s="116">
        <v>1</v>
      </c>
      <c r="F785" s="116">
        <v>60090002</v>
      </c>
      <c r="G785" s="114">
        <v>0</v>
      </c>
      <c r="H785" s="114">
        <v>0</v>
      </c>
      <c r="I785" s="116">
        <v>1</v>
      </c>
      <c r="J785" s="116">
        <v>0</v>
      </c>
      <c r="K785" s="114">
        <v>0</v>
      </c>
      <c r="L785" s="114">
        <v>0</v>
      </c>
      <c r="M785" s="114" t="s">
        <v>1453</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152</v>
      </c>
      <c r="AY785" s="114">
        <v>0</v>
      </c>
      <c r="AZ785" s="117">
        <v>0</v>
      </c>
      <c r="BA785" s="13">
        <v>1</v>
      </c>
      <c r="BB785" s="115" t="s">
        <v>1471</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69012301</v>
      </c>
      <c r="D786" s="115" t="s">
        <v>1472</v>
      </c>
      <c r="E786" s="116">
        <v>1</v>
      </c>
      <c r="F786" s="116">
        <v>60090002</v>
      </c>
      <c r="G786" s="114">
        <v>0</v>
      </c>
      <c r="H786" s="114">
        <v>0</v>
      </c>
      <c r="I786" s="116">
        <v>1</v>
      </c>
      <c r="J786" s="116">
        <v>0</v>
      </c>
      <c r="K786" s="114">
        <v>0</v>
      </c>
      <c r="L786" s="114">
        <v>0</v>
      </c>
      <c r="M786" s="114" t="s">
        <v>1454</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152</v>
      </c>
      <c r="AY786" s="114">
        <v>0</v>
      </c>
      <c r="AZ786" s="117">
        <v>0</v>
      </c>
      <c r="BA786" s="13">
        <v>1</v>
      </c>
      <c r="BB786" s="115" t="s">
        <v>1472</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69012302</v>
      </c>
      <c r="D787" s="115" t="s">
        <v>1473</v>
      </c>
      <c r="E787" s="116">
        <v>1</v>
      </c>
      <c r="F787" s="116">
        <v>60090002</v>
      </c>
      <c r="G787" s="114">
        <v>0</v>
      </c>
      <c r="H787" s="114">
        <v>0</v>
      </c>
      <c r="I787" s="116">
        <v>1</v>
      </c>
      <c r="J787" s="116">
        <v>0</v>
      </c>
      <c r="K787" s="114">
        <v>0</v>
      </c>
      <c r="L787" s="114">
        <v>0</v>
      </c>
      <c r="M787" s="114" t="s">
        <v>1455</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152</v>
      </c>
      <c r="AY787" s="114">
        <v>0</v>
      </c>
      <c r="AZ787" s="117">
        <v>0</v>
      </c>
      <c r="BA787" s="13">
        <v>1</v>
      </c>
      <c r="BB787" s="115" t="s">
        <v>1473</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69012303</v>
      </c>
      <c r="D788" s="115" t="s">
        <v>1474</v>
      </c>
      <c r="E788" s="116">
        <v>1</v>
      </c>
      <c r="F788" s="116">
        <v>60090002</v>
      </c>
      <c r="G788" s="114">
        <v>0</v>
      </c>
      <c r="H788" s="114">
        <v>0</v>
      </c>
      <c r="I788" s="116">
        <v>1</v>
      </c>
      <c r="J788" s="116">
        <v>0</v>
      </c>
      <c r="K788" s="114">
        <v>0</v>
      </c>
      <c r="L788" s="114">
        <v>0</v>
      </c>
      <c r="M788" s="114" t="s">
        <v>1456</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152</v>
      </c>
      <c r="AY788" s="114">
        <v>0</v>
      </c>
      <c r="AZ788" s="117">
        <v>0</v>
      </c>
      <c r="BA788" s="13">
        <v>1</v>
      </c>
      <c r="BB788" s="115" t="s">
        <v>1474</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69012304</v>
      </c>
      <c r="D789" s="115" t="s">
        <v>1475</v>
      </c>
      <c r="E789" s="116">
        <v>1</v>
      </c>
      <c r="F789" s="116">
        <v>60090002</v>
      </c>
      <c r="G789" s="114">
        <v>0</v>
      </c>
      <c r="H789" s="114">
        <v>0</v>
      </c>
      <c r="I789" s="116">
        <v>1</v>
      </c>
      <c r="J789" s="116">
        <v>0</v>
      </c>
      <c r="K789" s="114">
        <v>0</v>
      </c>
      <c r="L789" s="114">
        <v>0</v>
      </c>
      <c r="M789" s="114" t="s">
        <v>1457</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152</v>
      </c>
      <c r="AY789" s="114">
        <v>0</v>
      </c>
      <c r="AZ789" s="117">
        <v>0</v>
      </c>
      <c r="BA789" s="13">
        <v>1</v>
      </c>
      <c r="BB789" s="115" t="s">
        <v>1475</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C790" s="18">
        <v>69021001</v>
      </c>
      <c r="D790" s="19" t="s">
        <v>1520</v>
      </c>
      <c r="E790" s="18">
        <v>1</v>
      </c>
      <c r="F790" s="18">
        <v>68000015</v>
      </c>
      <c r="G790" s="18">
        <v>0</v>
      </c>
      <c r="H790" s="13">
        <v>0</v>
      </c>
      <c r="I790" s="18">
        <v>1</v>
      </c>
      <c r="J790" s="18">
        <v>0</v>
      </c>
      <c r="K790" s="18">
        <v>0</v>
      </c>
      <c r="L790" s="18">
        <v>0</v>
      </c>
      <c r="M790" s="18">
        <v>0</v>
      </c>
      <c r="N790" s="18">
        <v>8</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150</v>
      </c>
      <c r="AT790" s="19" t="s">
        <v>151</v>
      </c>
      <c r="AU790" s="18">
        <v>0</v>
      </c>
      <c r="AV790" s="18">
        <v>0</v>
      </c>
      <c r="AW790" s="18">
        <v>0</v>
      </c>
      <c r="AX790" s="19" t="s">
        <v>152</v>
      </c>
      <c r="AY790" s="19" t="s">
        <v>1476</v>
      </c>
      <c r="AZ790" s="13">
        <v>0</v>
      </c>
      <c r="BA790" s="13">
        <v>1</v>
      </c>
      <c r="BB790" s="19" t="s">
        <v>1547</v>
      </c>
      <c r="BC790" s="18">
        <v>0</v>
      </c>
      <c r="BD790" s="11">
        <v>0</v>
      </c>
      <c r="BE790" s="18">
        <v>0</v>
      </c>
      <c r="BF790" s="18">
        <v>0</v>
      </c>
      <c r="BG790" s="18">
        <v>0</v>
      </c>
      <c r="BH790" s="18">
        <v>0</v>
      </c>
      <c r="BI790" s="9">
        <v>0</v>
      </c>
      <c r="BJ790" s="6">
        <v>0</v>
      </c>
      <c r="BK790" s="6">
        <v>0</v>
      </c>
      <c r="BL790" s="6">
        <v>0</v>
      </c>
      <c r="BM790" s="6">
        <v>0</v>
      </c>
      <c r="BN790" s="6">
        <v>0</v>
      </c>
    </row>
    <row r="791" spans="2:66" ht="20.100000000000001" customHeight="1">
      <c r="C791" s="18">
        <v>69021002</v>
      </c>
      <c r="D791" s="19" t="s">
        <v>1521</v>
      </c>
      <c r="E791" s="18">
        <v>1</v>
      </c>
      <c r="F791" s="18">
        <v>68000015</v>
      </c>
      <c r="G791" s="18">
        <v>0</v>
      </c>
      <c r="H791" s="13">
        <v>0</v>
      </c>
      <c r="I791" s="18">
        <v>1</v>
      </c>
      <c r="J791" s="18">
        <v>0</v>
      </c>
      <c r="K791" s="18">
        <v>0</v>
      </c>
      <c r="L791" s="18">
        <v>0</v>
      </c>
      <c r="M791" s="18">
        <v>0</v>
      </c>
      <c r="N791" s="18">
        <v>8</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150</v>
      </c>
      <c r="AT791" s="19" t="s">
        <v>151</v>
      </c>
      <c r="AU791" s="18">
        <v>0</v>
      </c>
      <c r="AV791" s="18">
        <v>0</v>
      </c>
      <c r="AW791" s="18">
        <v>0</v>
      </c>
      <c r="AX791" s="19" t="s">
        <v>152</v>
      </c>
      <c r="AY791" s="19" t="s">
        <v>1480</v>
      </c>
      <c r="AZ791" s="13">
        <v>0</v>
      </c>
      <c r="BA791" s="13">
        <v>1</v>
      </c>
      <c r="BB791" s="19" t="s">
        <v>1548</v>
      </c>
      <c r="BC791" s="18">
        <v>0</v>
      </c>
      <c r="BD791" s="11">
        <v>0</v>
      </c>
      <c r="BE791" s="18">
        <v>0</v>
      </c>
      <c r="BF791" s="18">
        <v>0</v>
      </c>
      <c r="BG791" s="18">
        <v>0</v>
      </c>
      <c r="BH791" s="18">
        <v>0</v>
      </c>
      <c r="BI791" s="9">
        <v>0</v>
      </c>
      <c r="BJ791" s="6">
        <v>0</v>
      </c>
      <c r="BK791" s="6">
        <v>0</v>
      </c>
      <c r="BL791" s="6">
        <v>0</v>
      </c>
      <c r="BM791" s="6">
        <v>0</v>
      </c>
      <c r="BN791" s="6">
        <v>0</v>
      </c>
    </row>
    <row r="792" spans="2:66" ht="20.100000000000001" customHeight="1">
      <c r="C792" s="18">
        <v>69021003</v>
      </c>
      <c r="D792" s="19" t="s">
        <v>1522</v>
      </c>
      <c r="E792" s="18">
        <v>1</v>
      </c>
      <c r="F792" s="18">
        <v>68000015</v>
      </c>
      <c r="G792" s="18">
        <v>0</v>
      </c>
      <c r="H792" s="13">
        <v>0</v>
      </c>
      <c r="I792" s="18">
        <v>1</v>
      </c>
      <c r="J792" s="18">
        <v>0</v>
      </c>
      <c r="K792" s="18">
        <v>0</v>
      </c>
      <c r="L792" s="18">
        <v>0</v>
      </c>
      <c r="M792" s="18">
        <v>0</v>
      </c>
      <c r="N792" s="18">
        <v>8</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150</v>
      </c>
      <c r="AT792" s="19" t="s">
        <v>151</v>
      </c>
      <c r="AU792" s="18">
        <v>0</v>
      </c>
      <c r="AV792" s="18">
        <v>0</v>
      </c>
      <c r="AW792" s="18">
        <v>0</v>
      </c>
      <c r="AX792" s="19" t="s">
        <v>152</v>
      </c>
      <c r="AY792" s="19" t="s">
        <v>1481</v>
      </c>
      <c r="AZ792" s="13">
        <v>0</v>
      </c>
      <c r="BA792" s="13">
        <v>1</v>
      </c>
      <c r="BB792" s="19" t="s">
        <v>1549</v>
      </c>
      <c r="BC792" s="18">
        <v>0</v>
      </c>
      <c r="BD792" s="11">
        <v>0</v>
      </c>
      <c r="BE792" s="18">
        <v>0</v>
      </c>
      <c r="BF792" s="18">
        <v>0</v>
      </c>
      <c r="BG792" s="18">
        <v>0</v>
      </c>
      <c r="BH792" s="18">
        <v>0</v>
      </c>
      <c r="BI792" s="9">
        <v>0</v>
      </c>
      <c r="BJ792" s="6">
        <v>0</v>
      </c>
      <c r="BK792" s="6">
        <v>0</v>
      </c>
      <c r="BL792" s="6">
        <v>0</v>
      </c>
      <c r="BM792" s="6">
        <v>0</v>
      </c>
      <c r="BN792" s="6">
        <v>0</v>
      </c>
    </row>
    <row r="793" spans="2:66" ht="20.100000000000001" customHeight="1">
      <c r="C793" s="18">
        <v>69021004</v>
      </c>
      <c r="D793" s="19" t="s">
        <v>1523</v>
      </c>
      <c r="E793" s="18">
        <v>1</v>
      </c>
      <c r="F793" s="18">
        <v>68000015</v>
      </c>
      <c r="G793" s="18">
        <v>0</v>
      </c>
      <c r="H793" s="13">
        <v>0</v>
      </c>
      <c r="I793" s="18">
        <v>1</v>
      </c>
      <c r="J793" s="18">
        <v>0</v>
      </c>
      <c r="K793" s="18">
        <v>0</v>
      </c>
      <c r="L793" s="18">
        <v>0</v>
      </c>
      <c r="M793" s="18">
        <v>0</v>
      </c>
      <c r="N793" s="18">
        <v>8</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150</v>
      </c>
      <c r="AT793" s="19" t="s">
        <v>151</v>
      </c>
      <c r="AU793" s="18">
        <v>0</v>
      </c>
      <c r="AV793" s="18">
        <v>0</v>
      </c>
      <c r="AW793" s="18">
        <v>0</v>
      </c>
      <c r="AX793" s="19" t="s">
        <v>152</v>
      </c>
      <c r="AY793" s="19" t="s">
        <v>1482</v>
      </c>
      <c r="AZ793" s="13">
        <v>0</v>
      </c>
      <c r="BA793" s="13">
        <v>1</v>
      </c>
      <c r="BB793" s="19" t="s">
        <v>1550</v>
      </c>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18">
        <v>69021005</v>
      </c>
      <c r="D794" s="19" t="s">
        <v>1524</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150</v>
      </c>
      <c r="AT794" s="19" t="s">
        <v>151</v>
      </c>
      <c r="AU794" s="18">
        <v>0</v>
      </c>
      <c r="AV794" s="18">
        <v>0</v>
      </c>
      <c r="AW794" s="18">
        <v>0</v>
      </c>
      <c r="AX794" s="19" t="s">
        <v>152</v>
      </c>
      <c r="AY794" s="19" t="s">
        <v>1477</v>
      </c>
      <c r="AZ794" s="13">
        <v>0</v>
      </c>
      <c r="BA794" s="13">
        <v>1</v>
      </c>
      <c r="BB794" s="19" t="s">
        <v>1551</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69021006</v>
      </c>
      <c r="D795" s="19" t="s">
        <v>1525</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150</v>
      </c>
      <c r="AT795" s="19" t="s">
        <v>151</v>
      </c>
      <c r="AU795" s="18">
        <v>0</v>
      </c>
      <c r="AV795" s="18">
        <v>0</v>
      </c>
      <c r="AW795" s="18">
        <v>0</v>
      </c>
      <c r="AX795" s="19" t="s">
        <v>152</v>
      </c>
      <c r="AY795" s="19" t="s">
        <v>1478</v>
      </c>
      <c r="AZ795" s="13">
        <v>0</v>
      </c>
      <c r="BA795" s="13">
        <v>1</v>
      </c>
      <c r="BB795" s="19" t="s">
        <v>1552</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69021007</v>
      </c>
      <c r="D796" s="19" t="s">
        <v>1601</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150</v>
      </c>
      <c r="AT796" s="19" t="s">
        <v>151</v>
      </c>
      <c r="AU796" s="18">
        <v>0</v>
      </c>
      <c r="AV796" s="18">
        <v>0</v>
      </c>
      <c r="AW796" s="18">
        <v>0</v>
      </c>
      <c r="AX796" s="19" t="s">
        <v>152</v>
      </c>
      <c r="AY796" s="19" t="s">
        <v>1483</v>
      </c>
      <c r="AZ796" s="13">
        <v>0</v>
      </c>
      <c r="BA796" s="13">
        <v>1</v>
      </c>
      <c r="BB796" s="19" t="s">
        <v>1602</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69021008</v>
      </c>
      <c r="D797" s="19" t="s">
        <v>1526</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150</v>
      </c>
      <c r="AT797" s="19" t="s">
        <v>151</v>
      </c>
      <c r="AU797" s="18">
        <v>0</v>
      </c>
      <c r="AV797" s="18">
        <v>0</v>
      </c>
      <c r="AW797" s="18">
        <v>0</v>
      </c>
      <c r="AX797" s="19" t="s">
        <v>152</v>
      </c>
      <c r="AY797" s="19" t="s">
        <v>1479</v>
      </c>
      <c r="AZ797" s="13">
        <v>0</v>
      </c>
      <c r="BA797" s="13">
        <v>1</v>
      </c>
      <c r="BB797" s="19" t="s">
        <v>1553</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69021009</v>
      </c>
      <c r="D798" s="19" t="s">
        <v>1527</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150</v>
      </c>
      <c r="AT798" s="19" t="s">
        <v>151</v>
      </c>
      <c r="AU798" s="18">
        <v>0</v>
      </c>
      <c r="AV798" s="18">
        <v>0</v>
      </c>
      <c r="AW798" s="18">
        <v>0</v>
      </c>
      <c r="AX798" s="19" t="s">
        <v>152</v>
      </c>
      <c r="AY798" s="19" t="s">
        <v>899</v>
      </c>
      <c r="AZ798" s="13">
        <v>0</v>
      </c>
      <c r="BA798" s="13">
        <v>1</v>
      </c>
      <c r="BB798" s="19" t="s">
        <v>1554</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69021010</v>
      </c>
      <c r="D799" s="19" t="s">
        <v>1528</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150</v>
      </c>
      <c r="AT799" s="19" t="s">
        <v>151</v>
      </c>
      <c r="AU799" s="18">
        <v>0</v>
      </c>
      <c r="AV799" s="18">
        <v>0</v>
      </c>
      <c r="AW799" s="18">
        <v>0</v>
      </c>
      <c r="AX799" s="19" t="s">
        <v>152</v>
      </c>
      <c r="AY799" s="19" t="s">
        <v>1484</v>
      </c>
      <c r="AZ799" s="13">
        <v>0</v>
      </c>
      <c r="BA799" s="13">
        <v>1</v>
      </c>
      <c r="BB799" s="19" t="s">
        <v>1555</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69021011</v>
      </c>
      <c r="D800" s="19" t="s">
        <v>1529</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150</v>
      </c>
      <c r="AT800" s="19" t="s">
        <v>151</v>
      </c>
      <c r="AU800" s="18">
        <v>0</v>
      </c>
      <c r="AV800" s="18">
        <v>0</v>
      </c>
      <c r="AW800" s="18">
        <v>0</v>
      </c>
      <c r="AX800" s="19" t="s">
        <v>152</v>
      </c>
      <c r="AY800" s="19" t="s">
        <v>1485</v>
      </c>
      <c r="AZ800" s="13">
        <v>0</v>
      </c>
      <c r="BA800" s="13">
        <v>1</v>
      </c>
      <c r="BB800" s="19" t="s">
        <v>1556</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69021012</v>
      </c>
      <c r="D801" s="19" t="s">
        <v>1529</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150</v>
      </c>
      <c r="AT801" s="19" t="s">
        <v>151</v>
      </c>
      <c r="AU801" s="18">
        <v>0</v>
      </c>
      <c r="AV801" s="18">
        <v>0</v>
      </c>
      <c r="AW801" s="18">
        <v>0</v>
      </c>
      <c r="AX801" s="19" t="s">
        <v>152</v>
      </c>
      <c r="AY801" s="19" t="s">
        <v>1486</v>
      </c>
      <c r="AZ801" s="13">
        <v>0</v>
      </c>
      <c r="BA801" s="13">
        <v>1</v>
      </c>
      <c r="BB801" s="19" t="s">
        <v>1557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69021013</v>
      </c>
      <c r="D802" s="19" t="s">
        <v>1529</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150</v>
      </c>
      <c r="AT802" s="19" t="s">
        <v>151</v>
      </c>
      <c r="AU802" s="18">
        <v>0</v>
      </c>
      <c r="AV802" s="18">
        <v>0</v>
      </c>
      <c r="AW802" s="18">
        <v>0</v>
      </c>
      <c r="AX802" s="19" t="s">
        <v>152</v>
      </c>
      <c r="AY802" s="19" t="s">
        <v>1487</v>
      </c>
      <c r="AZ802" s="13">
        <v>0</v>
      </c>
      <c r="BA802" s="13">
        <v>1</v>
      </c>
      <c r="BB802" s="19" t="s">
        <v>1558</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69021014</v>
      </c>
      <c r="D803" s="19" t="s">
        <v>1529</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150</v>
      </c>
      <c r="AT803" s="19" t="s">
        <v>151</v>
      </c>
      <c r="AU803" s="18">
        <v>0</v>
      </c>
      <c r="AV803" s="18">
        <v>0</v>
      </c>
      <c r="AW803" s="18">
        <v>0</v>
      </c>
      <c r="AX803" s="19" t="s">
        <v>152</v>
      </c>
      <c r="AY803" s="19" t="s">
        <v>1488</v>
      </c>
      <c r="AZ803" s="13">
        <v>0</v>
      </c>
      <c r="BA803" s="13">
        <v>1</v>
      </c>
      <c r="BB803" s="19" t="s">
        <v>1559</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69031001</v>
      </c>
      <c r="D804" s="19" t="s">
        <v>672</v>
      </c>
      <c r="E804" s="18">
        <v>1</v>
      </c>
      <c r="F804" s="18">
        <v>68000110</v>
      </c>
      <c r="G804" s="18">
        <v>0</v>
      </c>
      <c r="H804" s="13">
        <v>0</v>
      </c>
      <c r="I804" s="9">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96">
        <v>69000021</v>
      </c>
      <c r="AS804" s="18" t="s">
        <v>150</v>
      </c>
      <c r="AT804" s="19" t="s">
        <v>151</v>
      </c>
      <c r="AU804" s="18">
        <v>0</v>
      </c>
      <c r="AV804" s="18">
        <v>0</v>
      </c>
      <c r="AW804" s="18">
        <v>0</v>
      </c>
      <c r="AX804" s="19" t="s">
        <v>152</v>
      </c>
      <c r="AY804" s="19" t="s">
        <v>150</v>
      </c>
      <c r="AZ804" s="13">
        <v>0</v>
      </c>
      <c r="BA804" s="13">
        <v>1</v>
      </c>
      <c r="BB804" s="54" t="s">
        <v>1537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69031002</v>
      </c>
      <c r="D805" s="19" t="s">
        <v>1530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150</v>
      </c>
      <c r="AT805" s="19" t="s">
        <v>151</v>
      </c>
      <c r="AU805" s="18">
        <v>0</v>
      </c>
      <c r="AV805" s="18">
        <v>0</v>
      </c>
      <c r="AW805" s="18">
        <v>0</v>
      </c>
      <c r="AX805" s="19" t="s">
        <v>152</v>
      </c>
      <c r="AY805" s="19" t="s">
        <v>1489</v>
      </c>
      <c r="AZ805" s="13">
        <v>0</v>
      </c>
      <c r="BA805" s="13">
        <v>1</v>
      </c>
      <c r="BB805" s="19" t="s">
        <v>1538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69031003</v>
      </c>
      <c r="D806" s="19" t="s">
        <v>1531</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150</v>
      </c>
      <c r="AT806" s="19" t="s">
        <v>151</v>
      </c>
      <c r="AU806" s="18">
        <v>0</v>
      </c>
      <c r="AV806" s="18">
        <v>0</v>
      </c>
      <c r="AW806" s="18">
        <v>0</v>
      </c>
      <c r="AX806" s="19" t="s">
        <v>152</v>
      </c>
      <c r="AY806" s="19" t="s">
        <v>1490</v>
      </c>
      <c r="AZ806" s="13">
        <v>0</v>
      </c>
      <c r="BA806" s="13">
        <v>1</v>
      </c>
      <c r="BB806" s="19" t="s">
        <v>1539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69031004</v>
      </c>
      <c r="D807" s="19" t="s">
        <v>1532</v>
      </c>
      <c r="E807" s="18">
        <v>1</v>
      </c>
      <c r="F807" s="18">
        <v>68000110</v>
      </c>
      <c r="G807" s="18">
        <v>0</v>
      </c>
      <c r="H807" s="13">
        <v>0</v>
      </c>
      <c r="I807" s="9">
        <v>1</v>
      </c>
      <c r="J807" s="18">
        <v>0</v>
      </c>
      <c r="K807" s="18">
        <v>0</v>
      </c>
      <c r="L807" s="18">
        <v>0</v>
      </c>
      <c r="M807" s="18">
        <v>0</v>
      </c>
      <c r="N807" s="18">
        <v>2</v>
      </c>
      <c r="O807" s="18">
        <v>1</v>
      </c>
      <c r="P807" s="18">
        <v>0.05</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96">
        <v>69000071</v>
      </c>
      <c r="AS807" s="18" t="s">
        <v>150</v>
      </c>
      <c r="AT807" s="19" t="s">
        <v>151</v>
      </c>
      <c r="AU807" s="18">
        <v>0</v>
      </c>
      <c r="AV807" s="18">
        <v>0</v>
      </c>
      <c r="AW807" s="18">
        <v>0</v>
      </c>
      <c r="AX807" s="19" t="s">
        <v>152</v>
      </c>
      <c r="AY807" s="19" t="s">
        <v>150</v>
      </c>
      <c r="AZ807" s="13">
        <v>0</v>
      </c>
      <c r="BA807" s="13">
        <v>1</v>
      </c>
      <c r="BB807" s="33" t="s">
        <v>1540</v>
      </c>
      <c r="BC807" s="18">
        <v>0</v>
      </c>
      <c r="BD807" s="11">
        <v>0</v>
      </c>
      <c r="BE807" s="18">
        <v>0</v>
      </c>
      <c r="BF807" s="18">
        <v>0</v>
      </c>
      <c r="BG807" s="18">
        <v>0</v>
      </c>
      <c r="BH807" s="18">
        <v>0</v>
      </c>
      <c r="BI807" s="9">
        <v>0</v>
      </c>
      <c r="BJ807" s="6">
        <v>1</v>
      </c>
      <c r="BK807" s="6">
        <v>0</v>
      </c>
      <c r="BL807" s="6">
        <v>0</v>
      </c>
      <c r="BM807" s="6">
        <v>0</v>
      </c>
      <c r="BN807" s="6">
        <v>0</v>
      </c>
    </row>
    <row r="808" spans="3:66" ht="20.100000000000001" customHeight="1">
      <c r="C808" s="18">
        <v>69031005</v>
      </c>
      <c r="D808" s="19" t="s">
        <v>1533</v>
      </c>
      <c r="E808" s="18">
        <v>1</v>
      </c>
      <c r="F808" s="18">
        <v>68000015</v>
      </c>
      <c r="G808" s="18">
        <v>0</v>
      </c>
      <c r="H808" s="13">
        <v>0</v>
      </c>
      <c r="I808" s="18">
        <v>1</v>
      </c>
      <c r="J808" s="18">
        <v>0</v>
      </c>
      <c r="K808" s="18">
        <v>0</v>
      </c>
      <c r="L808" s="18">
        <v>0</v>
      </c>
      <c r="M808" s="18">
        <v>0</v>
      </c>
      <c r="N808" s="18">
        <v>8</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c r="AS808" s="18" t="s">
        <v>150</v>
      </c>
      <c r="AT808" s="19" t="s">
        <v>151</v>
      </c>
      <c r="AU808" s="18">
        <v>0</v>
      </c>
      <c r="AV808" s="18">
        <v>0</v>
      </c>
      <c r="AW808" s="18">
        <v>0</v>
      </c>
      <c r="AX808" s="19" t="s">
        <v>152</v>
      </c>
      <c r="AY808" s="19" t="s">
        <v>1491</v>
      </c>
      <c r="AZ808" s="13">
        <v>0</v>
      </c>
      <c r="BA808" s="13">
        <v>1</v>
      </c>
      <c r="BB808" s="19" t="s">
        <v>1541</v>
      </c>
      <c r="BC808" s="18">
        <v>0</v>
      </c>
      <c r="BD808" s="11">
        <v>0</v>
      </c>
      <c r="BE808" s="18">
        <v>0</v>
      </c>
      <c r="BF808" s="18">
        <v>0</v>
      </c>
      <c r="BG808" s="18">
        <v>0</v>
      </c>
      <c r="BH808" s="18">
        <v>0</v>
      </c>
      <c r="BI808" s="9">
        <v>0</v>
      </c>
      <c r="BJ808" s="6">
        <v>1</v>
      </c>
      <c r="BK808" s="6">
        <v>0</v>
      </c>
      <c r="BL808" s="6">
        <v>0</v>
      </c>
      <c r="BM808" s="6">
        <v>0</v>
      </c>
      <c r="BN808" s="6">
        <v>0</v>
      </c>
    </row>
    <row r="809" spans="3:66" ht="20.100000000000001" customHeight="1">
      <c r="C809" s="18">
        <v>69031006</v>
      </c>
      <c r="D809" s="19" t="s">
        <v>1492</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150</v>
      </c>
      <c r="AT809" s="19" t="s">
        <v>151</v>
      </c>
      <c r="AU809" s="18">
        <v>0</v>
      </c>
      <c r="AV809" s="18">
        <v>0</v>
      </c>
      <c r="AW809" s="18">
        <v>0</v>
      </c>
      <c r="AX809" s="19" t="s">
        <v>152</v>
      </c>
      <c r="AY809" s="19" t="s">
        <v>1491</v>
      </c>
      <c r="AZ809" s="13">
        <v>0</v>
      </c>
      <c r="BA809" s="13">
        <v>1</v>
      </c>
      <c r="BB809" s="19" t="s">
        <v>1542</v>
      </c>
      <c r="BC809" s="18">
        <v>0</v>
      </c>
      <c r="BD809" s="11">
        <v>0</v>
      </c>
      <c r="BE809" s="18">
        <v>0</v>
      </c>
      <c r="BF809" s="18">
        <v>0</v>
      </c>
      <c r="BG809" s="18">
        <v>0</v>
      </c>
      <c r="BH809" s="18">
        <v>0</v>
      </c>
      <c r="BI809" s="9">
        <v>0</v>
      </c>
      <c r="BJ809" s="6">
        <v>1</v>
      </c>
      <c r="BK809" s="6">
        <v>0</v>
      </c>
      <c r="BL809" s="6">
        <v>0</v>
      </c>
      <c r="BM809" s="6">
        <v>0</v>
      </c>
      <c r="BN809" s="6">
        <v>0</v>
      </c>
    </row>
    <row r="810" spans="3:66" ht="20.100000000000001" customHeight="1">
      <c r="C810" s="18">
        <v>69031007</v>
      </c>
      <c r="D810" s="19" t="s">
        <v>1534</v>
      </c>
      <c r="E810" s="18">
        <v>1</v>
      </c>
      <c r="F810" s="18">
        <v>68000110</v>
      </c>
      <c r="G810" s="18">
        <v>0</v>
      </c>
      <c r="H810" s="13">
        <v>0</v>
      </c>
      <c r="I810" s="9">
        <v>1</v>
      </c>
      <c r="J810" s="18">
        <v>0</v>
      </c>
      <c r="K810" s="18">
        <v>0</v>
      </c>
      <c r="L810" s="18">
        <v>0</v>
      </c>
      <c r="M810" s="18">
        <v>0</v>
      </c>
      <c r="N810" s="18">
        <v>2</v>
      </c>
      <c r="O810" s="18">
        <v>7</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119">
        <v>10001001</v>
      </c>
      <c r="AS810" s="18" t="s">
        <v>150</v>
      </c>
      <c r="AT810" s="19" t="s">
        <v>151</v>
      </c>
      <c r="AU810" s="18">
        <v>0</v>
      </c>
      <c r="AV810" s="18">
        <v>0</v>
      </c>
      <c r="AW810" s="18">
        <v>0</v>
      </c>
      <c r="AX810" s="19" t="s">
        <v>152</v>
      </c>
      <c r="AY810" s="19" t="s">
        <v>150</v>
      </c>
      <c r="AZ810" s="13">
        <v>0</v>
      </c>
      <c r="BA810" s="13">
        <v>1</v>
      </c>
      <c r="BB810" s="54" t="s">
        <v>1543</v>
      </c>
      <c r="BC810" s="18">
        <v>0</v>
      </c>
      <c r="BD810" s="11">
        <v>0</v>
      </c>
      <c r="BE810" s="18">
        <v>0</v>
      </c>
      <c r="BF810" s="18">
        <v>0</v>
      </c>
      <c r="BG810" s="18">
        <v>0</v>
      </c>
      <c r="BH810" s="18">
        <v>0</v>
      </c>
      <c r="BI810" s="9">
        <v>0</v>
      </c>
      <c r="BJ810" s="6">
        <v>1</v>
      </c>
      <c r="BK810" s="6">
        <v>0</v>
      </c>
      <c r="BL810" s="6">
        <v>0</v>
      </c>
      <c r="BM810" s="6">
        <v>0</v>
      </c>
      <c r="BN810" s="6">
        <v>0</v>
      </c>
    </row>
    <row r="811" spans="3:66" ht="20.100000000000001" customHeight="1">
      <c r="C811" s="18">
        <v>69031008</v>
      </c>
      <c r="D811" s="19" t="s">
        <v>1535</v>
      </c>
      <c r="E811" s="18">
        <v>1</v>
      </c>
      <c r="F811" s="18">
        <v>68000015</v>
      </c>
      <c r="G811" s="18">
        <v>0</v>
      </c>
      <c r="H811" s="13">
        <v>0</v>
      </c>
      <c r="I811" s="18">
        <v>1</v>
      </c>
      <c r="J811" s="18">
        <v>0</v>
      </c>
      <c r="K811" s="18">
        <v>0</v>
      </c>
      <c r="L811" s="18">
        <v>0</v>
      </c>
      <c r="M811" s="18">
        <v>0</v>
      </c>
      <c r="N811" s="18">
        <v>8</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150</v>
      </c>
      <c r="AT811" s="19" t="s">
        <v>151</v>
      </c>
      <c r="AU811" s="18">
        <v>0</v>
      </c>
      <c r="AV811" s="18">
        <v>0</v>
      </c>
      <c r="AW811" s="18">
        <v>0</v>
      </c>
      <c r="AX811" s="19" t="s">
        <v>152</v>
      </c>
      <c r="AY811" s="19" t="s">
        <v>1493</v>
      </c>
      <c r="AZ811" s="13">
        <v>0</v>
      </c>
      <c r="BA811" s="13">
        <v>1</v>
      </c>
      <c r="BB811" s="19" t="s">
        <v>1544</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69031009</v>
      </c>
      <c r="D812" s="19" t="s">
        <v>1532</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150</v>
      </c>
      <c r="AT812" s="19" t="s">
        <v>151</v>
      </c>
      <c r="AU812" s="18">
        <v>0</v>
      </c>
      <c r="AV812" s="18">
        <v>0</v>
      </c>
      <c r="AW812" s="18">
        <v>0</v>
      </c>
      <c r="AX812" s="19" t="s">
        <v>152</v>
      </c>
      <c r="AY812" s="19" t="s">
        <v>1494</v>
      </c>
      <c r="AZ812" s="13">
        <v>0</v>
      </c>
      <c r="BA812" s="13">
        <v>1</v>
      </c>
      <c r="BB812" s="19" t="s">
        <v>1545</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69031010</v>
      </c>
      <c r="D813" s="19" t="s">
        <v>1536</v>
      </c>
      <c r="E813" s="18">
        <v>1</v>
      </c>
      <c r="F813" s="18">
        <v>68000110</v>
      </c>
      <c r="G813" s="18">
        <v>0</v>
      </c>
      <c r="H813" s="13">
        <v>0</v>
      </c>
      <c r="I813" s="9">
        <v>1</v>
      </c>
      <c r="J813" s="18">
        <v>0</v>
      </c>
      <c r="K813" s="18">
        <v>0</v>
      </c>
      <c r="L813" s="18">
        <v>0</v>
      </c>
      <c r="M813" s="18">
        <v>0</v>
      </c>
      <c r="N813" s="18">
        <v>2</v>
      </c>
      <c r="O813" s="18">
        <v>1</v>
      </c>
      <c r="P813" s="18">
        <v>0.05</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96">
        <v>69000022</v>
      </c>
      <c r="AS813" s="18" t="s">
        <v>150</v>
      </c>
      <c r="AT813" s="19" t="s">
        <v>151</v>
      </c>
      <c r="AU813" s="18">
        <v>0</v>
      </c>
      <c r="AV813" s="18">
        <v>0</v>
      </c>
      <c r="AW813" s="18">
        <v>0</v>
      </c>
      <c r="AX813" s="19" t="s">
        <v>152</v>
      </c>
      <c r="AY813" s="19" t="s">
        <v>150</v>
      </c>
      <c r="AZ813" s="13">
        <v>0</v>
      </c>
      <c r="BA813" s="13">
        <v>1</v>
      </c>
      <c r="BB813" s="19" t="s">
        <v>1546</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69032001</v>
      </c>
      <c r="D814" s="19" t="s">
        <v>1560</v>
      </c>
      <c r="E814" s="18">
        <v>1</v>
      </c>
      <c r="F814" s="18">
        <v>68000015</v>
      </c>
      <c r="G814" s="18">
        <v>0</v>
      </c>
      <c r="H814" s="13">
        <v>0</v>
      </c>
      <c r="I814" s="18">
        <v>1</v>
      </c>
      <c r="J814" s="18">
        <v>0</v>
      </c>
      <c r="K814" s="18">
        <v>0</v>
      </c>
      <c r="L814" s="18">
        <v>0</v>
      </c>
      <c r="M814" s="18">
        <v>0</v>
      </c>
      <c r="N814" s="18">
        <v>8</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150</v>
      </c>
      <c r="AT814" s="19" t="s">
        <v>151</v>
      </c>
      <c r="AU814" s="18">
        <v>0</v>
      </c>
      <c r="AV814" s="18">
        <v>0</v>
      </c>
      <c r="AW814" s="18">
        <v>0</v>
      </c>
      <c r="AX814" s="19" t="s">
        <v>152</v>
      </c>
      <c r="AY814" s="19" t="s">
        <v>1489</v>
      </c>
      <c r="AZ814" s="13">
        <v>0</v>
      </c>
      <c r="BA814" s="13">
        <v>1</v>
      </c>
      <c r="BB814" s="123" t="s">
        <v>1495</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69032002</v>
      </c>
      <c r="D815" s="19" t="s">
        <v>1561</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150</v>
      </c>
      <c r="AT815" s="19" t="s">
        <v>151</v>
      </c>
      <c r="AU815" s="18">
        <v>0</v>
      </c>
      <c r="AV815" s="18">
        <v>0</v>
      </c>
      <c r="AW815" s="18">
        <v>0</v>
      </c>
      <c r="AX815" s="19" t="s">
        <v>152</v>
      </c>
      <c r="AY815" s="19" t="s">
        <v>1490</v>
      </c>
      <c r="AZ815" s="13">
        <v>0</v>
      </c>
      <c r="BA815" s="13">
        <v>1</v>
      </c>
      <c r="BB815" s="123" t="s">
        <v>1496</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69032003</v>
      </c>
      <c r="D816" s="19" t="s">
        <v>1209</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150</v>
      </c>
      <c r="AT816" s="19" t="s">
        <v>151</v>
      </c>
      <c r="AU816" s="18">
        <v>0</v>
      </c>
      <c r="AV816" s="18">
        <v>0</v>
      </c>
      <c r="AW816" s="18">
        <v>0</v>
      </c>
      <c r="AX816" s="19" t="s">
        <v>152</v>
      </c>
      <c r="AY816" s="19" t="s">
        <v>1490</v>
      </c>
      <c r="AZ816" s="13">
        <v>0</v>
      </c>
      <c r="BA816" s="13">
        <v>1</v>
      </c>
      <c r="BB816" s="123" t="s">
        <v>1568</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69032004</v>
      </c>
      <c r="D817" s="19" t="s">
        <v>1213</v>
      </c>
      <c r="E817" s="18">
        <v>1</v>
      </c>
      <c r="F817" s="18">
        <v>68000110</v>
      </c>
      <c r="G817" s="18">
        <v>0</v>
      </c>
      <c r="H817" s="13">
        <v>0</v>
      </c>
      <c r="I817" s="9">
        <v>1</v>
      </c>
      <c r="J817" s="18">
        <v>0</v>
      </c>
      <c r="K817" s="18">
        <v>0</v>
      </c>
      <c r="L817" s="18">
        <v>0</v>
      </c>
      <c r="M817" s="18">
        <v>0</v>
      </c>
      <c r="N817" s="18">
        <v>2</v>
      </c>
      <c r="O817" s="18">
        <v>3</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69000101</v>
      </c>
      <c r="AS817" s="18" t="s">
        <v>150</v>
      </c>
      <c r="AT817" s="19" t="s">
        <v>151</v>
      </c>
      <c r="AU817" s="18">
        <v>0</v>
      </c>
      <c r="AV817" s="18">
        <v>0</v>
      </c>
      <c r="AW817" s="18">
        <v>0</v>
      </c>
      <c r="AX817" s="19" t="s">
        <v>152</v>
      </c>
      <c r="AY817" s="19" t="s">
        <v>150</v>
      </c>
      <c r="AZ817" s="13">
        <v>0</v>
      </c>
      <c r="BA817" s="13">
        <v>1</v>
      </c>
      <c r="BB817" s="54" t="s">
        <v>1569</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B818" s="95"/>
      <c r="C818" s="18">
        <v>69032005</v>
      </c>
      <c r="D818" s="7" t="s">
        <v>1562</v>
      </c>
      <c r="E818" s="18">
        <v>1</v>
      </c>
      <c r="F818" s="18">
        <v>66001007</v>
      </c>
      <c r="G818" s="6">
        <v>0</v>
      </c>
      <c r="H818" s="6">
        <v>0</v>
      </c>
      <c r="I818" s="18">
        <v>1</v>
      </c>
      <c r="J818" s="18">
        <v>0</v>
      </c>
      <c r="K818" s="6">
        <v>0</v>
      </c>
      <c r="L818" s="6">
        <v>0</v>
      </c>
      <c r="M818" s="6">
        <v>0</v>
      </c>
      <c r="N818" s="6">
        <v>2</v>
      </c>
      <c r="O818" s="6">
        <v>3</v>
      </c>
      <c r="P818" s="6">
        <v>0.15</v>
      </c>
      <c r="Q818" s="6">
        <v>0</v>
      </c>
      <c r="R818" s="6">
        <v>0</v>
      </c>
      <c r="S818" s="6">
        <v>0</v>
      </c>
      <c r="T818" s="11">
        <v>1</v>
      </c>
      <c r="U818" s="6">
        <v>2</v>
      </c>
      <c r="V818" s="6">
        <v>0</v>
      </c>
      <c r="W818" s="6">
        <v>0</v>
      </c>
      <c r="X818" s="6">
        <v>0</v>
      </c>
      <c r="Y818" s="6">
        <v>0</v>
      </c>
      <c r="Z818" s="6">
        <v>0</v>
      </c>
      <c r="AA818" s="6">
        <v>0</v>
      </c>
      <c r="AB818" s="18">
        <v>0</v>
      </c>
      <c r="AC818" s="6">
        <v>0</v>
      </c>
      <c r="AD818" s="6">
        <v>15</v>
      </c>
      <c r="AE818" s="6">
        <v>0</v>
      </c>
      <c r="AF818" s="6">
        <v>0</v>
      </c>
      <c r="AG818" s="6">
        <v>7</v>
      </c>
      <c r="AH818" s="6">
        <v>0</v>
      </c>
      <c r="AI818" s="6">
        <v>0</v>
      </c>
      <c r="AJ818" s="6">
        <v>6</v>
      </c>
      <c r="AK818" s="6">
        <v>0</v>
      </c>
      <c r="AL818" s="6">
        <v>0</v>
      </c>
      <c r="AM818" s="6">
        <v>0</v>
      </c>
      <c r="AN818" s="6">
        <v>0.5</v>
      </c>
      <c r="AO818" s="6">
        <v>1000</v>
      </c>
      <c r="AP818" s="6">
        <v>0</v>
      </c>
      <c r="AQ818" s="6">
        <v>0</v>
      </c>
      <c r="AR818" s="96">
        <v>0</v>
      </c>
      <c r="AS818" s="6">
        <v>69000121</v>
      </c>
      <c r="AT818" s="7" t="s">
        <v>192</v>
      </c>
      <c r="AU818" s="6" t="s">
        <v>588</v>
      </c>
      <c r="AV818" s="6" t="s">
        <v>150</v>
      </c>
      <c r="AW818" s="6" t="s">
        <v>837</v>
      </c>
      <c r="AX818" s="7" t="s">
        <v>152</v>
      </c>
      <c r="AY818" s="6">
        <v>0</v>
      </c>
      <c r="AZ818" s="13">
        <v>0</v>
      </c>
      <c r="BA818" s="13">
        <v>1</v>
      </c>
      <c r="BB818" s="123" t="s">
        <v>1498</v>
      </c>
      <c r="BC818" s="6">
        <v>0</v>
      </c>
      <c r="BD818" s="11">
        <v>0</v>
      </c>
      <c r="BE818" s="6">
        <v>0</v>
      </c>
      <c r="BF818" s="6">
        <v>0</v>
      </c>
      <c r="BG818" s="6">
        <v>0</v>
      </c>
      <c r="BH818" s="6">
        <v>0</v>
      </c>
      <c r="BI818" s="9">
        <v>0</v>
      </c>
      <c r="BJ818" s="6">
        <v>1</v>
      </c>
      <c r="BK818" s="6">
        <v>0</v>
      </c>
      <c r="BL818" s="6">
        <v>0</v>
      </c>
      <c r="BM818" s="6">
        <v>0</v>
      </c>
      <c r="BN818" s="6">
        <v>0</v>
      </c>
    </row>
    <row r="819" spans="2:66" s="64" customFormat="1" ht="20.100000000000001" customHeight="1">
      <c r="B819" s="121"/>
      <c r="C819" s="18">
        <v>69032006</v>
      </c>
      <c r="D819" s="57" t="s">
        <v>1563</v>
      </c>
      <c r="E819" s="56">
        <v>1</v>
      </c>
      <c r="F819" s="56">
        <v>66001007</v>
      </c>
      <c r="G819" s="56">
        <v>0</v>
      </c>
      <c r="H819" s="56">
        <v>0</v>
      </c>
      <c r="I819" s="56">
        <v>1</v>
      </c>
      <c r="J819" s="56">
        <v>0</v>
      </c>
      <c r="K819" s="56">
        <v>0</v>
      </c>
      <c r="L819" s="56">
        <v>0</v>
      </c>
      <c r="M819" s="56">
        <v>0</v>
      </c>
      <c r="N819" s="56">
        <v>2</v>
      </c>
      <c r="O819" s="56">
        <v>3</v>
      </c>
      <c r="P819" s="56">
        <v>0.15</v>
      </c>
      <c r="Q819" s="56">
        <v>0</v>
      </c>
      <c r="R819" s="56">
        <v>0</v>
      </c>
      <c r="S819" s="56">
        <v>0</v>
      </c>
      <c r="T819" s="56">
        <v>1</v>
      </c>
      <c r="U819" s="56">
        <v>2</v>
      </c>
      <c r="V819" s="56">
        <v>0</v>
      </c>
      <c r="W819" s="56">
        <v>0</v>
      </c>
      <c r="X819" s="56">
        <v>0</v>
      </c>
      <c r="Y819" s="56">
        <v>0</v>
      </c>
      <c r="Z819" s="56">
        <v>0</v>
      </c>
      <c r="AA819" s="56">
        <v>0</v>
      </c>
      <c r="AB819" s="56">
        <v>0</v>
      </c>
      <c r="AC819" s="56">
        <v>0</v>
      </c>
      <c r="AD819" s="56">
        <v>15</v>
      </c>
      <c r="AE819" s="56">
        <v>0</v>
      </c>
      <c r="AF819" s="56">
        <v>0</v>
      </c>
      <c r="AG819" s="56">
        <v>7</v>
      </c>
      <c r="AH819" s="56">
        <v>0</v>
      </c>
      <c r="AI819" s="56">
        <v>0</v>
      </c>
      <c r="AJ819" s="56">
        <v>6</v>
      </c>
      <c r="AK819" s="56">
        <v>0</v>
      </c>
      <c r="AL819" s="56">
        <v>0</v>
      </c>
      <c r="AM819" s="56">
        <v>0</v>
      </c>
      <c r="AN819" s="56">
        <v>0.5</v>
      </c>
      <c r="AO819" s="56">
        <v>1000</v>
      </c>
      <c r="AP819" s="56">
        <v>0</v>
      </c>
      <c r="AQ819" s="56">
        <v>0</v>
      </c>
      <c r="AR819" s="122">
        <v>0</v>
      </c>
      <c r="AS819" s="56">
        <v>69000121</v>
      </c>
      <c r="AT819" s="57" t="s">
        <v>192</v>
      </c>
      <c r="AU819" s="56" t="s">
        <v>588</v>
      </c>
      <c r="AV819" s="56" t="s">
        <v>150</v>
      </c>
      <c r="AW819" s="56" t="s">
        <v>837</v>
      </c>
      <c r="AX819" s="57" t="s">
        <v>152</v>
      </c>
      <c r="AY819" s="56">
        <v>0</v>
      </c>
      <c r="AZ819" s="56">
        <v>0</v>
      </c>
      <c r="BA819" s="13">
        <v>1</v>
      </c>
      <c r="BB819" s="124" t="s">
        <v>1570</v>
      </c>
      <c r="BC819" s="56">
        <v>0</v>
      </c>
      <c r="BD819" s="56">
        <v>0</v>
      </c>
      <c r="BE819" s="56">
        <v>0</v>
      </c>
      <c r="BF819" s="56">
        <v>0</v>
      </c>
      <c r="BG819" s="56">
        <v>0</v>
      </c>
      <c r="BH819" s="56">
        <v>0</v>
      </c>
      <c r="BI819" s="63">
        <v>0</v>
      </c>
      <c r="BJ819" s="6">
        <v>1</v>
      </c>
      <c r="BK819" s="56">
        <v>0</v>
      </c>
      <c r="BL819" s="56">
        <v>0</v>
      </c>
      <c r="BM819" s="56">
        <v>0</v>
      </c>
      <c r="BN819" s="56">
        <v>0</v>
      </c>
    </row>
    <row r="820" spans="2:66" ht="20.100000000000001" customHeight="1">
      <c r="C820" s="18">
        <v>69032007</v>
      </c>
      <c r="D820" s="19" t="s">
        <v>1564</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150</v>
      </c>
      <c r="AT820" s="19" t="s">
        <v>151</v>
      </c>
      <c r="AU820" s="18">
        <v>0</v>
      </c>
      <c r="AV820" s="18">
        <v>0</v>
      </c>
      <c r="AW820" s="18">
        <v>0</v>
      </c>
      <c r="AX820" s="19" t="s">
        <v>152</v>
      </c>
      <c r="AY820" s="19" t="s">
        <v>1500</v>
      </c>
      <c r="AZ820" s="13">
        <v>0</v>
      </c>
      <c r="BA820" s="13">
        <v>1</v>
      </c>
      <c r="BB820" s="123" t="s">
        <v>1499</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69032008</v>
      </c>
      <c r="D821" s="19" t="s">
        <v>1565</v>
      </c>
      <c r="E821" s="18">
        <v>1</v>
      </c>
      <c r="F821" s="18">
        <v>68000002</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0</v>
      </c>
      <c r="AE821" s="18">
        <v>0</v>
      </c>
      <c r="AF821" s="18">
        <v>0</v>
      </c>
      <c r="AG821" s="6">
        <v>2</v>
      </c>
      <c r="AH821" s="6">
        <v>0</v>
      </c>
      <c r="AI821" s="6">
        <v>0</v>
      </c>
      <c r="AJ821" s="6">
        <v>0</v>
      </c>
      <c r="AK821" s="18">
        <v>0</v>
      </c>
      <c r="AL821" s="18">
        <v>0</v>
      </c>
      <c r="AM821" s="18">
        <v>0</v>
      </c>
      <c r="AN821" s="18">
        <v>0</v>
      </c>
      <c r="AO821" s="18">
        <v>1000</v>
      </c>
      <c r="AP821" s="18">
        <v>0</v>
      </c>
      <c r="AQ821" s="18">
        <v>0</v>
      </c>
      <c r="AR821" s="6">
        <v>98000021</v>
      </c>
      <c r="AS821" s="18" t="s">
        <v>150</v>
      </c>
      <c r="AT821" s="19" t="s">
        <v>151</v>
      </c>
      <c r="AU821" s="18">
        <v>0</v>
      </c>
      <c r="AV821" s="18">
        <v>0</v>
      </c>
      <c r="AW821" s="18">
        <v>0</v>
      </c>
      <c r="AX821" s="19" t="s">
        <v>152</v>
      </c>
      <c r="AY821" s="19" t="s">
        <v>150</v>
      </c>
      <c r="AZ821" s="13">
        <v>0</v>
      </c>
      <c r="BA821" s="13">
        <v>1</v>
      </c>
      <c r="BB821" s="54" t="s">
        <v>1571</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C822" s="18">
        <v>69032009</v>
      </c>
      <c r="D822" s="19" t="s">
        <v>1566</v>
      </c>
      <c r="E822" s="18">
        <v>1</v>
      </c>
      <c r="F822" s="18">
        <v>68000002</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0</v>
      </c>
      <c r="AE822" s="18">
        <v>0</v>
      </c>
      <c r="AF822" s="18">
        <v>0</v>
      </c>
      <c r="AG822" s="6">
        <v>2</v>
      </c>
      <c r="AH822" s="6">
        <v>0</v>
      </c>
      <c r="AI822" s="6">
        <v>0</v>
      </c>
      <c r="AJ822" s="6">
        <v>0</v>
      </c>
      <c r="AK822" s="18">
        <v>0</v>
      </c>
      <c r="AL822" s="18">
        <v>0</v>
      </c>
      <c r="AM822" s="18">
        <v>0</v>
      </c>
      <c r="AN822" s="18">
        <v>0</v>
      </c>
      <c r="AO822" s="18">
        <v>1000</v>
      </c>
      <c r="AP822" s="18">
        <v>0</v>
      </c>
      <c r="AQ822" s="18">
        <v>0</v>
      </c>
      <c r="AR822" s="6">
        <v>98000021</v>
      </c>
      <c r="AS822" s="18" t="s">
        <v>150</v>
      </c>
      <c r="AT822" s="19" t="s">
        <v>151</v>
      </c>
      <c r="AU822" s="18">
        <v>0</v>
      </c>
      <c r="AV822" s="18">
        <v>0</v>
      </c>
      <c r="AW822" s="18">
        <v>0</v>
      </c>
      <c r="AX822" s="19" t="s">
        <v>152</v>
      </c>
      <c r="AY822" s="19" t="s">
        <v>150</v>
      </c>
      <c r="AZ822" s="13">
        <v>0</v>
      </c>
      <c r="BA822" s="13">
        <v>1</v>
      </c>
      <c r="BB822" s="54" t="s">
        <v>1572</v>
      </c>
      <c r="BC822" s="18">
        <v>0</v>
      </c>
      <c r="BD822" s="11">
        <v>0</v>
      </c>
      <c r="BE822" s="18">
        <v>0</v>
      </c>
      <c r="BF822" s="18">
        <v>0</v>
      </c>
      <c r="BG822" s="18">
        <v>0</v>
      </c>
      <c r="BH822" s="18">
        <v>0</v>
      </c>
      <c r="BI822" s="9">
        <v>0</v>
      </c>
      <c r="BJ822" s="6">
        <v>1</v>
      </c>
      <c r="BK822" s="6">
        <v>0</v>
      </c>
      <c r="BL822" s="6">
        <v>0</v>
      </c>
      <c r="BM822" s="6">
        <v>0</v>
      </c>
      <c r="BN822" s="6">
        <v>0</v>
      </c>
    </row>
    <row r="823" spans="2:66" ht="20.100000000000001" customHeight="1">
      <c r="C823" s="18">
        <v>69032010</v>
      </c>
      <c r="D823" s="19" t="s">
        <v>1567</v>
      </c>
      <c r="E823" s="18">
        <v>1</v>
      </c>
      <c r="F823" s="18">
        <v>68000002</v>
      </c>
      <c r="G823" s="18">
        <v>0</v>
      </c>
      <c r="H823" s="13">
        <v>0</v>
      </c>
      <c r="I823" s="18">
        <v>1</v>
      </c>
      <c r="J823" s="18">
        <v>0</v>
      </c>
      <c r="K823" s="18">
        <v>0</v>
      </c>
      <c r="L823" s="18">
        <v>0</v>
      </c>
      <c r="M823" s="18">
        <v>0</v>
      </c>
      <c r="N823" s="18">
        <v>2</v>
      </c>
      <c r="O823" s="18">
        <v>5</v>
      </c>
      <c r="P823" s="18">
        <v>0.2</v>
      </c>
      <c r="Q823" s="18">
        <v>0</v>
      </c>
      <c r="R823" s="6">
        <v>0</v>
      </c>
      <c r="S823" s="13">
        <v>0</v>
      </c>
      <c r="T823" s="11">
        <v>1</v>
      </c>
      <c r="U823" s="18">
        <v>2</v>
      </c>
      <c r="V823" s="18">
        <v>0</v>
      </c>
      <c r="W823" s="18">
        <v>0</v>
      </c>
      <c r="X823" s="18">
        <v>0</v>
      </c>
      <c r="Y823" s="18">
        <v>0</v>
      </c>
      <c r="Z823" s="18">
        <v>0</v>
      </c>
      <c r="AA823" s="18">
        <v>0</v>
      </c>
      <c r="AB823" s="18">
        <v>1</v>
      </c>
      <c r="AC823" s="18">
        <v>0</v>
      </c>
      <c r="AD823" s="18">
        <v>0</v>
      </c>
      <c r="AE823" s="18">
        <v>0</v>
      </c>
      <c r="AF823" s="18">
        <v>0</v>
      </c>
      <c r="AG823" s="6">
        <v>2</v>
      </c>
      <c r="AH823" s="6">
        <v>0</v>
      </c>
      <c r="AI823" s="6">
        <v>0</v>
      </c>
      <c r="AJ823" s="6">
        <v>0</v>
      </c>
      <c r="AK823" s="18">
        <v>0</v>
      </c>
      <c r="AL823" s="18">
        <v>0</v>
      </c>
      <c r="AM823" s="18">
        <v>0</v>
      </c>
      <c r="AN823" s="18">
        <v>0</v>
      </c>
      <c r="AO823" s="18">
        <v>1000</v>
      </c>
      <c r="AP823" s="18">
        <v>0</v>
      </c>
      <c r="AQ823" s="18">
        <v>0</v>
      </c>
      <c r="AR823" s="6">
        <v>10001002</v>
      </c>
      <c r="AS823" s="18" t="s">
        <v>150</v>
      </c>
      <c r="AT823" s="19" t="s">
        <v>151</v>
      </c>
      <c r="AU823" s="18">
        <v>0</v>
      </c>
      <c r="AV823" s="18">
        <v>0</v>
      </c>
      <c r="AW823" s="18">
        <v>0</v>
      </c>
      <c r="AX823" s="19" t="s">
        <v>152</v>
      </c>
      <c r="AY823" s="19" t="s">
        <v>150</v>
      </c>
      <c r="AZ823" s="13">
        <v>0</v>
      </c>
      <c r="BA823" s="13">
        <v>1</v>
      </c>
      <c r="BB823" s="54" t="s">
        <v>1501</v>
      </c>
      <c r="BC823" s="18">
        <v>0</v>
      </c>
      <c r="BD823" s="11">
        <v>0</v>
      </c>
      <c r="BE823" s="18">
        <v>0</v>
      </c>
      <c r="BF823" s="18">
        <v>0</v>
      </c>
      <c r="BG823" s="18">
        <v>0</v>
      </c>
      <c r="BH823" s="18">
        <v>0</v>
      </c>
      <c r="BI823" s="9">
        <v>0</v>
      </c>
      <c r="BJ823" s="6">
        <v>1</v>
      </c>
      <c r="BK823" s="6">
        <v>0</v>
      </c>
      <c r="BL823" s="6">
        <v>0</v>
      </c>
      <c r="BM823" s="6">
        <v>0</v>
      </c>
      <c r="BN823" s="6">
        <v>0</v>
      </c>
    </row>
    <row r="824" spans="2:66" ht="20.100000000000001" customHeight="1">
      <c r="C824" s="18">
        <v>69033101</v>
      </c>
      <c r="D824" s="19" t="s">
        <v>1573</v>
      </c>
      <c r="E824" s="18">
        <v>1</v>
      </c>
      <c r="F824" s="18">
        <v>68000015</v>
      </c>
      <c r="G824" s="18">
        <v>0</v>
      </c>
      <c r="H824" s="13">
        <v>0</v>
      </c>
      <c r="I824" s="18">
        <v>1</v>
      </c>
      <c r="J824" s="18">
        <v>0</v>
      </c>
      <c r="K824" s="18">
        <v>0</v>
      </c>
      <c r="L824" s="18">
        <v>0</v>
      </c>
      <c r="M824" s="18">
        <v>0</v>
      </c>
      <c r="N824" s="18">
        <v>5</v>
      </c>
      <c r="O824" s="18">
        <v>11</v>
      </c>
      <c r="P824" s="18">
        <v>200001</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150</v>
      </c>
      <c r="AT824" s="19" t="s">
        <v>151</v>
      </c>
      <c r="AU824" s="18">
        <v>0</v>
      </c>
      <c r="AV824" s="18">
        <v>0</v>
      </c>
      <c r="AW824" s="18">
        <v>0</v>
      </c>
      <c r="AX824" s="19" t="s">
        <v>152</v>
      </c>
      <c r="AY824" s="19" t="s">
        <v>1502</v>
      </c>
      <c r="AZ824" s="18">
        <v>200001</v>
      </c>
      <c r="BA824" s="13">
        <v>1</v>
      </c>
      <c r="BB824" s="19" t="s">
        <v>1503</v>
      </c>
      <c r="BC824" s="18">
        <v>0</v>
      </c>
      <c r="BD824" s="11">
        <v>0</v>
      </c>
      <c r="BE824" s="18">
        <v>0</v>
      </c>
      <c r="BF824" s="18">
        <v>0</v>
      </c>
      <c r="BG824" s="18">
        <v>0</v>
      </c>
      <c r="BH824" s="18">
        <v>0</v>
      </c>
      <c r="BI824" s="9">
        <v>0</v>
      </c>
      <c r="BJ824" s="6">
        <v>0</v>
      </c>
      <c r="BK824" s="6">
        <v>0</v>
      </c>
      <c r="BL824" s="6">
        <v>0</v>
      </c>
      <c r="BM824" s="6">
        <v>0</v>
      </c>
      <c r="BN824" s="6">
        <v>0</v>
      </c>
    </row>
    <row r="825" spans="2:66" ht="20.100000000000001" customHeight="1">
      <c r="C825" s="18">
        <v>69033102</v>
      </c>
      <c r="D825" s="19" t="s">
        <v>1573</v>
      </c>
      <c r="E825" s="18">
        <v>1</v>
      </c>
      <c r="F825" s="18">
        <v>68000015</v>
      </c>
      <c r="G825" s="18">
        <v>0</v>
      </c>
      <c r="H825" s="13">
        <v>0</v>
      </c>
      <c r="I825" s="18">
        <v>1</v>
      </c>
      <c r="J825" s="18">
        <v>0</v>
      </c>
      <c r="K825" s="18">
        <v>0</v>
      </c>
      <c r="L825" s="18">
        <v>0</v>
      </c>
      <c r="M825" s="18">
        <v>0</v>
      </c>
      <c r="N825" s="18">
        <v>5</v>
      </c>
      <c r="O825" s="18">
        <v>11</v>
      </c>
      <c r="P825" s="18">
        <v>200002</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150</v>
      </c>
      <c r="AT825" s="19" t="s">
        <v>151</v>
      </c>
      <c r="AU825" s="18">
        <v>0</v>
      </c>
      <c r="AV825" s="18">
        <v>0</v>
      </c>
      <c r="AW825" s="18">
        <v>0</v>
      </c>
      <c r="AX825" s="19" t="s">
        <v>152</v>
      </c>
      <c r="AY825" s="19" t="s">
        <v>1502</v>
      </c>
      <c r="AZ825" s="18">
        <v>200002</v>
      </c>
      <c r="BA825" s="13">
        <v>1</v>
      </c>
      <c r="BB825" s="19" t="s">
        <v>1504</v>
      </c>
      <c r="BC825" s="18">
        <v>0</v>
      </c>
      <c r="BD825" s="11">
        <v>0</v>
      </c>
      <c r="BE825" s="18">
        <v>0</v>
      </c>
      <c r="BF825" s="18">
        <v>0</v>
      </c>
      <c r="BG825" s="18">
        <v>0</v>
      </c>
      <c r="BH825" s="18">
        <v>0</v>
      </c>
      <c r="BI825" s="9">
        <v>0</v>
      </c>
      <c r="BJ825" s="6">
        <v>0</v>
      </c>
      <c r="BK825" s="6">
        <v>0</v>
      </c>
      <c r="BL825" s="6">
        <v>0</v>
      </c>
      <c r="BM825" s="6">
        <v>0</v>
      </c>
      <c r="BN825" s="6">
        <v>0</v>
      </c>
    </row>
    <row r="826" spans="2:66" ht="20.100000000000001" customHeight="1">
      <c r="C826" s="18">
        <v>69033103</v>
      </c>
      <c r="D826" s="19" t="s">
        <v>1573</v>
      </c>
      <c r="E826" s="18">
        <v>1</v>
      </c>
      <c r="F826" s="18">
        <v>68000015</v>
      </c>
      <c r="G826" s="18">
        <v>0</v>
      </c>
      <c r="H826" s="13">
        <v>0</v>
      </c>
      <c r="I826" s="18">
        <v>1</v>
      </c>
      <c r="J826" s="18">
        <v>0</v>
      </c>
      <c r="K826" s="18">
        <v>0</v>
      </c>
      <c r="L826" s="18">
        <v>0</v>
      </c>
      <c r="M826" s="18">
        <v>0</v>
      </c>
      <c r="N826" s="18">
        <v>5</v>
      </c>
      <c r="O826" s="18">
        <v>11</v>
      </c>
      <c r="P826" s="18">
        <v>200003</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150</v>
      </c>
      <c r="AT826" s="19" t="s">
        <v>151</v>
      </c>
      <c r="AU826" s="18">
        <v>0</v>
      </c>
      <c r="AV826" s="18">
        <v>0</v>
      </c>
      <c r="AW826" s="18">
        <v>0</v>
      </c>
      <c r="AX826" s="19" t="s">
        <v>152</v>
      </c>
      <c r="AY826" s="19" t="s">
        <v>1502</v>
      </c>
      <c r="AZ826" s="18">
        <v>200003</v>
      </c>
      <c r="BA826" s="13">
        <v>1</v>
      </c>
      <c r="BB826" s="19" t="s">
        <v>1505</v>
      </c>
      <c r="BC826" s="18">
        <v>0</v>
      </c>
      <c r="BD826" s="11">
        <v>0</v>
      </c>
      <c r="BE826" s="18">
        <v>0</v>
      </c>
      <c r="BF826" s="18">
        <v>0</v>
      </c>
      <c r="BG826" s="18">
        <v>0</v>
      </c>
      <c r="BH826" s="18">
        <v>0</v>
      </c>
      <c r="BI826" s="9">
        <v>0</v>
      </c>
      <c r="BJ826" s="6">
        <v>0</v>
      </c>
      <c r="BK826" s="6">
        <v>0</v>
      </c>
      <c r="BL826" s="6">
        <v>0</v>
      </c>
      <c r="BM826" s="6">
        <v>0</v>
      </c>
      <c r="BN826" s="6">
        <v>0</v>
      </c>
    </row>
    <row r="827" spans="2:66" ht="20.100000000000001" customHeight="1">
      <c r="C827" s="18">
        <v>69033104</v>
      </c>
      <c r="D827" s="19" t="s">
        <v>1573</v>
      </c>
      <c r="E827" s="18">
        <v>1</v>
      </c>
      <c r="F827" s="18">
        <v>68000015</v>
      </c>
      <c r="G827" s="18">
        <v>0</v>
      </c>
      <c r="H827" s="13">
        <v>0</v>
      </c>
      <c r="I827" s="18">
        <v>1</v>
      </c>
      <c r="J827" s="18">
        <v>0</v>
      </c>
      <c r="K827" s="18">
        <v>0</v>
      </c>
      <c r="L827" s="18">
        <v>0</v>
      </c>
      <c r="M827" s="18">
        <v>0</v>
      </c>
      <c r="N827" s="18">
        <v>5</v>
      </c>
      <c r="O827" s="18">
        <v>11</v>
      </c>
      <c r="P827" s="18">
        <v>200005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150</v>
      </c>
      <c r="AT827" s="19" t="s">
        <v>151</v>
      </c>
      <c r="AU827" s="18">
        <v>0</v>
      </c>
      <c r="AV827" s="18">
        <v>0</v>
      </c>
      <c r="AW827" s="18">
        <v>0</v>
      </c>
      <c r="AX827" s="19" t="s">
        <v>152</v>
      </c>
      <c r="AY827" s="19" t="s">
        <v>1502</v>
      </c>
      <c r="AZ827" s="18">
        <v>200005</v>
      </c>
      <c r="BA827" s="13">
        <v>1</v>
      </c>
      <c r="BB827" s="19" t="s">
        <v>1506</v>
      </c>
      <c r="BC827" s="18">
        <v>0</v>
      </c>
      <c r="BD827" s="11">
        <v>0</v>
      </c>
      <c r="BE827" s="18">
        <v>0</v>
      </c>
      <c r="BF827" s="18">
        <v>0</v>
      </c>
      <c r="BG827" s="18">
        <v>0</v>
      </c>
      <c r="BH827" s="18">
        <v>0</v>
      </c>
      <c r="BI827" s="9">
        <v>0</v>
      </c>
      <c r="BJ827" s="6">
        <v>0</v>
      </c>
      <c r="BK827" s="6">
        <v>0</v>
      </c>
      <c r="BL827" s="6">
        <v>0</v>
      </c>
      <c r="BM827" s="6">
        <v>0</v>
      </c>
      <c r="BN827" s="6">
        <v>0</v>
      </c>
    </row>
    <row r="828" spans="2:66" ht="20.100000000000001" customHeight="1">
      <c r="C828" s="18">
        <v>69033105</v>
      </c>
      <c r="D828" s="19" t="s">
        <v>1573</v>
      </c>
      <c r="E828" s="18">
        <v>1</v>
      </c>
      <c r="F828" s="18">
        <v>68000015</v>
      </c>
      <c r="G828" s="18">
        <v>0</v>
      </c>
      <c r="H828" s="13">
        <v>0</v>
      </c>
      <c r="I828" s="18">
        <v>1</v>
      </c>
      <c r="J828" s="18">
        <v>0</v>
      </c>
      <c r="K828" s="18">
        <v>0</v>
      </c>
      <c r="L828" s="18">
        <v>0</v>
      </c>
      <c r="M828" s="18">
        <v>0</v>
      </c>
      <c r="N828" s="18">
        <v>5</v>
      </c>
      <c r="O828" s="18">
        <v>11</v>
      </c>
      <c r="P828" s="18">
        <v>200007</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150</v>
      </c>
      <c r="AT828" s="19" t="s">
        <v>151</v>
      </c>
      <c r="AU828" s="18">
        <v>0</v>
      </c>
      <c r="AV828" s="18">
        <v>0</v>
      </c>
      <c r="AW828" s="18">
        <v>0</v>
      </c>
      <c r="AX828" s="19" t="s">
        <v>152</v>
      </c>
      <c r="AY828" s="19" t="s">
        <v>1502</v>
      </c>
      <c r="AZ828" s="18">
        <v>200007</v>
      </c>
      <c r="BA828" s="13">
        <v>1</v>
      </c>
      <c r="BB828" s="19" t="s">
        <v>1507</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69033106</v>
      </c>
      <c r="D829" s="19" t="s">
        <v>1573</v>
      </c>
      <c r="E829" s="18">
        <v>1</v>
      </c>
      <c r="F829" s="18">
        <v>68000015</v>
      </c>
      <c r="G829" s="18">
        <v>0</v>
      </c>
      <c r="H829" s="13">
        <v>0</v>
      </c>
      <c r="I829" s="18">
        <v>1</v>
      </c>
      <c r="J829" s="18">
        <v>0</v>
      </c>
      <c r="K829" s="18">
        <v>0</v>
      </c>
      <c r="L829" s="18">
        <v>0</v>
      </c>
      <c r="M829" s="18">
        <v>0</v>
      </c>
      <c r="N829" s="18">
        <v>5</v>
      </c>
      <c r="O829" s="18">
        <v>11</v>
      </c>
      <c r="P829" s="18">
        <v>200008</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150</v>
      </c>
      <c r="AT829" s="19" t="s">
        <v>151</v>
      </c>
      <c r="AU829" s="18">
        <v>0</v>
      </c>
      <c r="AV829" s="18">
        <v>0</v>
      </c>
      <c r="AW829" s="18">
        <v>0</v>
      </c>
      <c r="AX829" s="19" t="s">
        <v>152</v>
      </c>
      <c r="AY829" s="19" t="s">
        <v>1502</v>
      </c>
      <c r="AZ829" s="18">
        <v>200008</v>
      </c>
      <c r="BA829" s="13">
        <v>1</v>
      </c>
      <c r="BB829" s="19" t="s">
        <v>1508</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69033201</v>
      </c>
      <c r="D830" s="19" t="s">
        <v>1573</v>
      </c>
      <c r="E830" s="18">
        <v>1</v>
      </c>
      <c r="F830" s="18">
        <v>68000015</v>
      </c>
      <c r="G830" s="18">
        <v>0</v>
      </c>
      <c r="H830" s="13">
        <v>0</v>
      </c>
      <c r="I830" s="18">
        <v>1</v>
      </c>
      <c r="J830" s="18">
        <v>0</v>
      </c>
      <c r="K830" s="18">
        <v>0</v>
      </c>
      <c r="L830" s="18">
        <v>0</v>
      </c>
      <c r="M830" s="18">
        <v>0</v>
      </c>
      <c r="N830" s="18">
        <v>5</v>
      </c>
      <c r="O830" s="18">
        <v>11</v>
      </c>
      <c r="P830" s="18">
        <v>200002</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150</v>
      </c>
      <c r="AT830" s="19" t="s">
        <v>151</v>
      </c>
      <c r="AU830" s="18">
        <v>0</v>
      </c>
      <c r="AV830" s="18">
        <v>0</v>
      </c>
      <c r="AW830" s="18">
        <v>0</v>
      </c>
      <c r="AX830" s="19" t="s">
        <v>152</v>
      </c>
      <c r="AY830" s="19" t="s">
        <v>1502</v>
      </c>
      <c r="AZ830" s="18">
        <v>200002</v>
      </c>
      <c r="BA830" s="13">
        <v>1</v>
      </c>
      <c r="BB830" s="19" t="s">
        <v>1509</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69033202</v>
      </c>
      <c r="D831" s="19" t="s">
        <v>1573</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150</v>
      </c>
      <c r="AT831" s="19" t="s">
        <v>151</v>
      </c>
      <c r="AU831" s="18">
        <v>0</v>
      </c>
      <c r="AV831" s="18">
        <v>0</v>
      </c>
      <c r="AW831" s="18">
        <v>0</v>
      </c>
      <c r="AX831" s="19" t="s">
        <v>152</v>
      </c>
      <c r="AY831" s="19" t="s">
        <v>1502</v>
      </c>
      <c r="AZ831" s="18">
        <v>200005</v>
      </c>
      <c r="BA831" s="13">
        <v>1</v>
      </c>
      <c r="BB831" s="19" t="s">
        <v>1510</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69033203</v>
      </c>
      <c r="D832" s="19" t="s">
        <v>1573</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150</v>
      </c>
      <c r="AT832" s="19" t="s">
        <v>151</v>
      </c>
      <c r="AU832" s="18">
        <v>0</v>
      </c>
      <c r="AV832" s="18">
        <v>0</v>
      </c>
      <c r="AW832" s="18">
        <v>0</v>
      </c>
      <c r="AX832" s="19" t="s">
        <v>152</v>
      </c>
      <c r="AY832" s="19" t="s">
        <v>1502</v>
      </c>
      <c r="AZ832" s="18">
        <v>200007</v>
      </c>
      <c r="BA832" s="13">
        <v>1</v>
      </c>
      <c r="BB832" s="19" t="s">
        <v>1511</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69033204</v>
      </c>
      <c r="D833" s="19" t="s">
        <v>1573</v>
      </c>
      <c r="E833" s="18">
        <v>1</v>
      </c>
      <c r="F833" s="18">
        <v>68000015</v>
      </c>
      <c r="G833" s="18">
        <v>0</v>
      </c>
      <c r="H833" s="13">
        <v>0</v>
      </c>
      <c r="I833" s="18">
        <v>1</v>
      </c>
      <c r="J833" s="18">
        <v>0</v>
      </c>
      <c r="K833" s="18">
        <v>0</v>
      </c>
      <c r="L833" s="18">
        <v>0</v>
      </c>
      <c r="M833" s="18">
        <v>0</v>
      </c>
      <c r="N833" s="18">
        <v>5</v>
      </c>
      <c r="O833" s="18">
        <v>11</v>
      </c>
      <c r="P833" s="18">
        <v>200010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150</v>
      </c>
      <c r="AT833" s="19" t="s">
        <v>151</v>
      </c>
      <c r="AU833" s="18">
        <v>0</v>
      </c>
      <c r="AV833" s="18">
        <v>0</v>
      </c>
      <c r="AW833" s="18">
        <v>0</v>
      </c>
      <c r="AX833" s="19" t="s">
        <v>152</v>
      </c>
      <c r="AY833" s="19" t="s">
        <v>1502</v>
      </c>
      <c r="AZ833" s="18">
        <v>200010</v>
      </c>
      <c r="BA833" s="13">
        <v>1</v>
      </c>
      <c r="BB833" s="19" t="s">
        <v>1512</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69033205</v>
      </c>
      <c r="D834" s="19" t="s">
        <v>1573</v>
      </c>
      <c r="E834" s="18">
        <v>1</v>
      </c>
      <c r="F834" s="18">
        <v>68000015</v>
      </c>
      <c r="G834" s="18">
        <v>0</v>
      </c>
      <c r="H834" s="13">
        <v>0</v>
      </c>
      <c r="I834" s="18">
        <v>1</v>
      </c>
      <c r="J834" s="18">
        <v>0</v>
      </c>
      <c r="K834" s="18">
        <v>0</v>
      </c>
      <c r="L834" s="18">
        <v>0</v>
      </c>
      <c r="M834" s="18">
        <v>0</v>
      </c>
      <c r="N834" s="18">
        <v>5</v>
      </c>
      <c r="O834" s="18">
        <v>11</v>
      </c>
      <c r="P834" s="18">
        <v>200011</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150</v>
      </c>
      <c r="AT834" s="19" t="s">
        <v>151</v>
      </c>
      <c r="AU834" s="18">
        <v>0</v>
      </c>
      <c r="AV834" s="18">
        <v>0</v>
      </c>
      <c r="AW834" s="18">
        <v>0</v>
      </c>
      <c r="AX834" s="19" t="s">
        <v>152</v>
      </c>
      <c r="AY834" s="19" t="s">
        <v>1502</v>
      </c>
      <c r="AZ834" s="18">
        <v>200011</v>
      </c>
      <c r="BA834" s="13">
        <v>1</v>
      </c>
      <c r="BB834" s="19" t="s">
        <v>1587</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69033206</v>
      </c>
      <c r="D835" s="19" t="s">
        <v>1573</v>
      </c>
      <c r="E835" s="18">
        <v>1</v>
      </c>
      <c r="F835" s="18">
        <v>68000015</v>
      </c>
      <c r="G835" s="18">
        <v>0</v>
      </c>
      <c r="H835" s="13">
        <v>0</v>
      </c>
      <c r="I835" s="18">
        <v>1</v>
      </c>
      <c r="J835" s="18">
        <v>0</v>
      </c>
      <c r="K835" s="18">
        <v>0</v>
      </c>
      <c r="L835" s="18">
        <v>0</v>
      </c>
      <c r="M835" s="18">
        <v>0</v>
      </c>
      <c r="N835" s="18">
        <v>5</v>
      </c>
      <c r="O835" s="18">
        <v>11</v>
      </c>
      <c r="P835" s="18">
        <v>200012</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150</v>
      </c>
      <c r="AT835" s="19" t="s">
        <v>151</v>
      </c>
      <c r="AU835" s="18">
        <v>0</v>
      </c>
      <c r="AV835" s="18">
        <v>0</v>
      </c>
      <c r="AW835" s="18">
        <v>0</v>
      </c>
      <c r="AX835" s="19" t="s">
        <v>152</v>
      </c>
      <c r="AY835" s="19" t="s">
        <v>1502</v>
      </c>
      <c r="AZ835" s="18">
        <v>200012</v>
      </c>
      <c r="BA835" s="13">
        <v>1</v>
      </c>
      <c r="BB835" s="19" t="s">
        <v>1586</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69041001</v>
      </c>
      <c r="D836" s="19" t="s">
        <v>1574</v>
      </c>
      <c r="E836" s="18">
        <v>1</v>
      </c>
      <c r="F836" s="18">
        <v>68000015</v>
      </c>
      <c r="G836" s="18">
        <v>0</v>
      </c>
      <c r="H836" s="13">
        <v>0</v>
      </c>
      <c r="I836" s="18">
        <v>1</v>
      </c>
      <c r="J836" s="18">
        <v>0</v>
      </c>
      <c r="K836" s="18">
        <v>0</v>
      </c>
      <c r="L836" s="18">
        <v>0</v>
      </c>
      <c r="M836" s="18">
        <v>0</v>
      </c>
      <c r="N836" s="18">
        <v>8</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150</v>
      </c>
      <c r="AT836" s="19" t="s">
        <v>151</v>
      </c>
      <c r="AU836" s="18">
        <v>0</v>
      </c>
      <c r="AV836" s="18">
        <v>0</v>
      </c>
      <c r="AW836" s="18">
        <v>0</v>
      </c>
      <c r="AX836" s="19" t="s">
        <v>152</v>
      </c>
      <c r="AY836" s="19" t="s">
        <v>1513</v>
      </c>
      <c r="AZ836" s="13">
        <v>0</v>
      </c>
      <c r="BA836" s="13">
        <v>1</v>
      </c>
      <c r="BB836" s="120" t="s">
        <v>1581</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69041002</v>
      </c>
      <c r="D837" s="19" t="s">
        <v>1575</v>
      </c>
      <c r="E837" s="18">
        <v>1</v>
      </c>
      <c r="F837" s="18">
        <v>68000015</v>
      </c>
      <c r="G837" s="18">
        <v>0</v>
      </c>
      <c r="H837" s="13">
        <v>0</v>
      </c>
      <c r="I837" s="18">
        <v>1</v>
      </c>
      <c r="J837" s="18">
        <v>0</v>
      </c>
      <c r="K837" s="18">
        <v>0</v>
      </c>
      <c r="L837" s="18">
        <v>0</v>
      </c>
      <c r="M837" s="18">
        <v>0</v>
      </c>
      <c r="N837" s="18">
        <v>8</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150</v>
      </c>
      <c r="AT837" s="19" t="s">
        <v>151</v>
      </c>
      <c r="AU837" s="18">
        <v>0</v>
      </c>
      <c r="AV837" s="18">
        <v>0</v>
      </c>
      <c r="AW837" s="18">
        <v>0</v>
      </c>
      <c r="AX837" s="19" t="s">
        <v>152</v>
      </c>
      <c r="AY837" s="19" t="s">
        <v>1516</v>
      </c>
      <c r="AZ837" s="13">
        <v>0</v>
      </c>
      <c r="BA837" s="13">
        <v>1</v>
      </c>
      <c r="BB837" s="120" t="s">
        <v>1582</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69041003</v>
      </c>
      <c r="D838" s="19" t="s">
        <v>1576</v>
      </c>
      <c r="E838" s="18">
        <v>1</v>
      </c>
      <c r="F838" s="18">
        <v>68000015</v>
      </c>
      <c r="G838" s="18">
        <v>0</v>
      </c>
      <c r="H838" s="13">
        <v>0</v>
      </c>
      <c r="I838" s="18">
        <v>1</v>
      </c>
      <c r="J838" s="18">
        <v>0</v>
      </c>
      <c r="K838" s="18">
        <v>0</v>
      </c>
      <c r="L838" s="18">
        <v>0</v>
      </c>
      <c r="M838" s="18">
        <v>0</v>
      </c>
      <c r="N838" s="18">
        <v>8</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150</v>
      </c>
      <c r="AT838" s="19" t="s">
        <v>151</v>
      </c>
      <c r="AU838" s="18">
        <v>0</v>
      </c>
      <c r="AV838" s="18">
        <v>0</v>
      </c>
      <c r="AW838" s="18">
        <v>0</v>
      </c>
      <c r="AX838" s="19" t="s">
        <v>152</v>
      </c>
      <c r="AY838" s="19" t="s">
        <v>1518</v>
      </c>
      <c r="AZ838" s="13">
        <v>0</v>
      </c>
      <c r="BA838" s="13">
        <v>1</v>
      </c>
      <c r="BB838" s="120" t="s">
        <v>1583</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69041004</v>
      </c>
      <c r="D839" s="19" t="s">
        <v>1577</v>
      </c>
      <c r="E839" s="18">
        <v>1</v>
      </c>
      <c r="F839" s="18">
        <v>68000015</v>
      </c>
      <c r="G839" s="18">
        <v>0</v>
      </c>
      <c r="H839" s="13">
        <v>0</v>
      </c>
      <c r="I839" s="18">
        <v>1</v>
      </c>
      <c r="J839" s="18">
        <v>0</v>
      </c>
      <c r="K839" s="18">
        <v>0</v>
      </c>
      <c r="L839" s="18">
        <v>0</v>
      </c>
      <c r="M839" s="18">
        <v>0</v>
      </c>
      <c r="N839" s="18">
        <v>8</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150</v>
      </c>
      <c r="AT839" s="19" t="s">
        <v>151</v>
      </c>
      <c r="AU839" s="18">
        <v>0</v>
      </c>
      <c r="AV839" s="18">
        <v>0</v>
      </c>
      <c r="AW839" s="18">
        <v>0</v>
      </c>
      <c r="AX839" s="19" t="s">
        <v>152</v>
      </c>
      <c r="AY839" s="19" t="s">
        <v>1517</v>
      </c>
      <c r="AZ839" s="13">
        <v>0</v>
      </c>
      <c r="BA839" s="13">
        <v>1</v>
      </c>
      <c r="BB839" s="120" t="s">
        <v>1584</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69041005</v>
      </c>
      <c r="D840" s="19" t="s">
        <v>1578</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150</v>
      </c>
      <c r="AT840" s="19" t="s">
        <v>151</v>
      </c>
      <c r="AU840" s="18">
        <v>0</v>
      </c>
      <c r="AV840" s="18">
        <v>0</v>
      </c>
      <c r="AW840" s="18">
        <v>0</v>
      </c>
      <c r="AX840" s="19" t="s">
        <v>152</v>
      </c>
      <c r="AY840" s="19" t="s">
        <v>1519</v>
      </c>
      <c r="AZ840" s="13">
        <v>0</v>
      </c>
      <c r="BA840" s="13">
        <v>1</v>
      </c>
      <c r="BB840" s="120" t="s">
        <v>1585</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69041006</v>
      </c>
      <c r="D841" s="19" t="s">
        <v>1579</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150</v>
      </c>
      <c r="AT841" s="19" t="s">
        <v>151</v>
      </c>
      <c r="AU841" s="18">
        <v>0</v>
      </c>
      <c r="AV841" s="18">
        <v>0</v>
      </c>
      <c r="AW841" s="18">
        <v>0</v>
      </c>
      <c r="AX841" s="19" t="s">
        <v>152</v>
      </c>
      <c r="AY841" s="19" t="s">
        <v>1515</v>
      </c>
      <c r="AZ841" s="13">
        <v>0</v>
      </c>
      <c r="BA841" s="13">
        <v>1</v>
      </c>
      <c r="BB841" s="120" t="s">
        <v>1514</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69041007</v>
      </c>
      <c r="D842" s="19" t="s">
        <v>1580</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150</v>
      </c>
      <c r="AT842" s="19" t="s">
        <v>151</v>
      </c>
      <c r="AU842" s="18">
        <v>0</v>
      </c>
      <c r="AV842" s="18">
        <v>0</v>
      </c>
      <c r="AW842" s="18">
        <v>0</v>
      </c>
      <c r="AX842" s="19" t="s">
        <v>152</v>
      </c>
      <c r="AY842" s="11" t="s">
        <v>1599</v>
      </c>
      <c r="AZ842" s="13">
        <v>0</v>
      </c>
      <c r="BA842" s="13">
        <v>1</v>
      </c>
      <c r="BB842" s="120" t="s">
        <v>881</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70000001</v>
      </c>
      <c r="D843" s="19" t="s">
        <v>958</v>
      </c>
      <c r="E843" s="18">
        <v>1</v>
      </c>
      <c r="F843" s="18">
        <v>0</v>
      </c>
      <c r="G843" s="18">
        <v>0</v>
      </c>
      <c r="H843" s="13">
        <v>0</v>
      </c>
      <c r="I843" s="18">
        <v>1</v>
      </c>
      <c r="J843" s="18">
        <v>0</v>
      </c>
      <c r="K843" s="18">
        <v>0</v>
      </c>
      <c r="L843" s="18">
        <v>0</v>
      </c>
      <c r="M843" s="18">
        <v>0</v>
      </c>
      <c r="N843" s="18">
        <v>1</v>
      </c>
      <c r="O843" s="18">
        <v>0</v>
      </c>
      <c r="P843" s="18">
        <v>0</v>
      </c>
      <c r="Q843" s="18">
        <v>0</v>
      </c>
      <c r="R843" s="6">
        <v>0</v>
      </c>
      <c r="S843" s="13">
        <v>0</v>
      </c>
      <c r="T843" s="11">
        <v>0</v>
      </c>
      <c r="U843" s="18">
        <v>1</v>
      </c>
      <c r="V843" s="18">
        <v>0</v>
      </c>
      <c r="W843" s="18">
        <v>1</v>
      </c>
      <c r="X843" s="18">
        <v>0</v>
      </c>
      <c r="Y843" s="18">
        <v>0</v>
      </c>
      <c r="Z843" s="18">
        <v>0</v>
      </c>
      <c r="AA843" s="18">
        <v>0</v>
      </c>
      <c r="AB843" s="18">
        <v>1</v>
      </c>
      <c r="AC843" s="18">
        <v>0</v>
      </c>
      <c r="AD843" s="18">
        <v>1</v>
      </c>
      <c r="AE843" s="18">
        <v>0</v>
      </c>
      <c r="AF843" s="18">
        <v>0</v>
      </c>
      <c r="AG843" s="6">
        <v>7</v>
      </c>
      <c r="AH843" s="6">
        <v>0</v>
      </c>
      <c r="AI843" s="6">
        <v>0</v>
      </c>
      <c r="AJ843" s="6">
        <v>0</v>
      </c>
      <c r="AK843" s="18">
        <v>0</v>
      </c>
      <c r="AL843" s="18">
        <v>0</v>
      </c>
      <c r="AM843" s="18">
        <v>0</v>
      </c>
      <c r="AN843" s="18">
        <v>0</v>
      </c>
      <c r="AO843" s="18">
        <v>1000</v>
      </c>
      <c r="AP843" s="18">
        <v>0.5</v>
      </c>
      <c r="AQ843" s="18">
        <v>0</v>
      </c>
      <c r="AR843" s="6">
        <v>0</v>
      </c>
      <c r="AS843" s="18" t="s">
        <v>150</v>
      </c>
      <c r="AT843" s="19" t="s">
        <v>496</v>
      </c>
      <c r="AU843" s="18">
        <v>0</v>
      </c>
      <c r="AV843" s="74">
        <v>12000006</v>
      </c>
      <c r="AW843" s="18">
        <v>0</v>
      </c>
      <c r="AX843" s="19" t="s">
        <v>152</v>
      </c>
      <c r="AY843" s="19" t="s">
        <v>150</v>
      </c>
      <c r="AZ843" s="13">
        <v>0</v>
      </c>
      <c r="BA843" s="13">
        <v>0</v>
      </c>
      <c r="BB843" s="54"/>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74">
        <v>70000002</v>
      </c>
      <c r="D844" s="78" t="s">
        <v>959</v>
      </c>
      <c r="E844" s="74">
        <v>1</v>
      </c>
      <c r="F844" s="74">
        <v>60010500</v>
      </c>
      <c r="G844" s="74">
        <v>0</v>
      </c>
      <c r="H844" s="79">
        <v>0</v>
      </c>
      <c r="I844" s="74">
        <v>1</v>
      </c>
      <c r="J844" s="74">
        <v>0</v>
      </c>
      <c r="K844" s="60">
        <v>0</v>
      </c>
      <c r="L844" s="74">
        <v>0</v>
      </c>
      <c r="M844" s="74">
        <v>0</v>
      </c>
      <c r="N844" s="74">
        <v>1</v>
      </c>
      <c r="O844" s="74">
        <v>0</v>
      </c>
      <c r="P844" s="74">
        <v>0</v>
      </c>
      <c r="Q844" s="74">
        <v>0</v>
      </c>
      <c r="R844" s="6">
        <v>0</v>
      </c>
      <c r="S844" s="74">
        <v>0</v>
      </c>
      <c r="T844" s="60">
        <v>1</v>
      </c>
      <c r="U844" s="74">
        <v>1</v>
      </c>
      <c r="V844" s="74">
        <v>0</v>
      </c>
      <c r="W844" s="74">
        <v>1</v>
      </c>
      <c r="X844" s="74">
        <v>0</v>
      </c>
      <c r="Y844" s="74">
        <v>0</v>
      </c>
      <c r="Z844" s="74">
        <v>0</v>
      </c>
      <c r="AA844" s="74">
        <v>0</v>
      </c>
      <c r="AB844" s="74">
        <v>1</v>
      </c>
      <c r="AC844" s="74">
        <v>0</v>
      </c>
      <c r="AD844" s="74">
        <v>2</v>
      </c>
      <c r="AE844" s="74">
        <v>0</v>
      </c>
      <c r="AF844" s="74">
        <v>0</v>
      </c>
      <c r="AG844" s="66">
        <v>7</v>
      </c>
      <c r="AH844" s="66">
        <v>0</v>
      </c>
      <c r="AI844" s="6">
        <v>0</v>
      </c>
      <c r="AJ844" s="66">
        <v>9</v>
      </c>
      <c r="AK844" s="74">
        <v>0</v>
      </c>
      <c r="AL844" s="74">
        <v>0</v>
      </c>
      <c r="AM844" s="74">
        <v>0</v>
      </c>
      <c r="AN844" s="74">
        <v>0.5</v>
      </c>
      <c r="AO844" s="74">
        <v>3000</v>
      </c>
      <c r="AP844" s="74">
        <v>0.2</v>
      </c>
      <c r="AQ844" s="74">
        <v>20</v>
      </c>
      <c r="AR844" s="66">
        <v>0</v>
      </c>
      <c r="AS844" s="74" t="s">
        <v>150</v>
      </c>
      <c r="AT844" s="19" t="s">
        <v>496</v>
      </c>
      <c r="AU844" s="74" t="s">
        <v>189</v>
      </c>
      <c r="AV844" s="74">
        <v>12000006</v>
      </c>
      <c r="AW844" s="99">
        <v>20000025</v>
      </c>
      <c r="AX844" s="78" t="s">
        <v>190</v>
      </c>
      <c r="AY844" s="78" t="s">
        <v>150</v>
      </c>
      <c r="AZ844" s="79">
        <v>0</v>
      </c>
      <c r="BA844" s="79">
        <v>0</v>
      </c>
      <c r="BB844" s="88"/>
      <c r="BC844" s="74">
        <v>0</v>
      </c>
      <c r="BD844" s="74">
        <v>0</v>
      </c>
      <c r="BE844" s="74">
        <v>0</v>
      </c>
      <c r="BF844" s="74">
        <v>0</v>
      </c>
      <c r="BG844" s="74">
        <v>0</v>
      </c>
      <c r="BH844" s="74">
        <v>0</v>
      </c>
      <c r="BI844" s="74">
        <v>0</v>
      </c>
      <c r="BJ844" s="6">
        <v>0</v>
      </c>
      <c r="BK844" s="6">
        <v>0</v>
      </c>
      <c r="BL844" s="6">
        <v>0</v>
      </c>
      <c r="BM844" s="6">
        <v>0</v>
      </c>
      <c r="BN844" s="6">
        <v>0</v>
      </c>
    </row>
    <row r="845" spans="3:66" ht="20.100000000000001" customHeight="1">
      <c r="C845" s="74">
        <v>70000003</v>
      </c>
      <c r="D845" s="78" t="s">
        <v>960</v>
      </c>
      <c r="E845" s="74">
        <v>1</v>
      </c>
      <c r="F845" s="74">
        <v>60010500</v>
      </c>
      <c r="G845" s="74">
        <v>0</v>
      </c>
      <c r="H845" s="79">
        <v>0</v>
      </c>
      <c r="I845" s="74">
        <v>1</v>
      </c>
      <c r="J845" s="74">
        <v>0</v>
      </c>
      <c r="K845" s="60">
        <v>0</v>
      </c>
      <c r="L845" s="74">
        <v>0</v>
      </c>
      <c r="M845" s="74">
        <v>0</v>
      </c>
      <c r="N845" s="74">
        <v>1</v>
      </c>
      <c r="O845" s="74">
        <v>0</v>
      </c>
      <c r="P845" s="74">
        <v>0</v>
      </c>
      <c r="Q845" s="74">
        <v>0</v>
      </c>
      <c r="R845" s="6">
        <v>0</v>
      </c>
      <c r="S845" s="74">
        <v>0</v>
      </c>
      <c r="T845" s="60">
        <v>1</v>
      </c>
      <c r="U845" s="74">
        <v>1</v>
      </c>
      <c r="V845" s="74">
        <v>0</v>
      </c>
      <c r="W845" s="74">
        <v>1</v>
      </c>
      <c r="X845" s="74">
        <v>0</v>
      </c>
      <c r="Y845" s="74">
        <v>0</v>
      </c>
      <c r="Z845" s="74">
        <v>0</v>
      </c>
      <c r="AA845" s="74">
        <v>0</v>
      </c>
      <c r="AB845" s="74">
        <v>1</v>
      </c>
      <c r="AC845" s="74">
        <v>0</v>
      </c>
      <c r="AD845" s="74">
        <v>2</v>
      </c>
      <c r="AE845" s="74">
        <v>0</v>
      </c>
      <c r="AF845" s="74">
        <v>0</v>
      </c>
      <c r="AG845" s="66">
        <v>7</v>
      </c>
      <c r="AH845" s="66">
        <v>0</v>
      </c>
      <c r="AI845" s="6">
        <v>0</v>
      </c>
      <c r="AJ845" s="66">
        <v>9</v>
      </c>
      <c r="AK845" s="74">
        <v>0</v>
      </c>
      <c r="AL845" s="74">
        <v>0</v>
      </c>
      <c r="AM845" s="74">
        <v>0</v>
      </c>
      <c r="AN845" s="74">
        <v>0.5</v>
      </c>
      <c r="AO845" s="74">
        <v>3000</v>
      </c>
      <c r="AP845" s="74">
        <v>0.2</v>
      </c>
      <c r="AQ845" s="74">
        <v>20</v>
      </c>
      <c r="AR845" s="66">
        <v>0</v>
      </c>
      <c r="AS845" s="74" t="s">
        <v>150</v>
      </c>
      <c r="AT845" s="19" t="s">
        <v>496</v>
      </c>
      <c r="AU845" s="74" t="s">
        <v>189</v>
      </c>
      <c r="AV845" s="74">
        <v>10001004</v>
      </c>
      <c r="AW845" s="99">
        <v>20000037</v>
      </c>
      <c r="AX845" s="78" t="s">
        <v>190</v>
      </c>
      <c r="AY845" s="78" t="s">
        <v>150</v>
      </c>
      <c r="AZ845" s="79">
        <v>0</v>
      </c>
      <c r="BA845" s="79">
        <v>0</v>
      </c>
      <c r="BB845" s="88"/>
      <c r="BC845" s="74">
        <v>0</v>
      </c>
      <c r="BD845" s="74">
        <v>0</v>
      </c>
      <c r="BE845" s="74">
        <v>0</v>
      </c>
      <c r="BF845" s="74">
        <v>0</v>
      </c>
      <c r="BG845" s="74">
        <v>0</v>
      </c>
      <c r="BH845" s="74">
        <v>0</v>
      </c>
      <c r="BI845" s="74">
        <v>0</v>
      </c>
      <c r="BJ845" s="6">
        <v>0</v>
      </c>
      <c r="BK845" s="6">
        <v>0</v>
      </c>
      <c r="BL845" s="6">
        <v>0</v>
      </c>
      <c r="BM845" s="6">
        <v>0</v>
      </c>
      <c r="BN845" s="6">
        <v>0</v>
      </c>
    </row>
    <row r="846" spans="3:66" ht="20.100000000000001" customHeight="1">
      <c r="C846" s="74">
        <v>70000004</v>
      </c>
      <c r="D846" s="78" t="s">
        <v>961</v>
      </c>
      <c r="E846" s="74">
        <v>1</v>
      </c>
      <c r="F846" s="74">
        <v>60010500</v>
      </c>
      <c r="G846" s="74">
        <v>0</v>
      </c>
      <c r="H846" s="79">
        <v>0</v>
      </c>
      <c r="I846" s="74">
        <v>1</v>
      </c>
      <c r="J846" s="74">
        <v>0</v>
      </c>
      <c r="K846" s="60">
        <v>0</v>
      </c>
      <c r="L846" s="74">
        <v>0</v>
      </c>
      <c r="M846" s="74">
        <v>0</v>
      </c>
      <c r="N846" s="74">
        <v>1</v>
      </c>
      <c r="O846" s="74">
        <v>0</v>
      </c>
      <c r="P846" s="74">
        <v>0</v>
      </c>
      <c r="Q846" s="74">
        <v>0</v>
      </c>
      <c r="R846" s="6">
        <v>0</v>
      </c>
      <c r="S846" s="74">
        <v>0</v>
      </c>
      <c r="T846" s="60">
        <v>1</v>
      </c>
      <c r="U846" s="74">
        <v>1</v>
      </c>
      <c r="V846" s="74">
        <v>0</v>
      </c>
      <c r="W846" s="74">
        <v>1</v>
      </c>
      <c r="X846" s="74">
        <v>0</v>
      </c>
      <c r="Y846" s="74">
        <v>0</v>
      </c>
      <c r="Z846" s="74">
        <v>0</v>
      </c>
      <c r="AA846" s="74">
        <v>0</v>
      </c>
      <c r="AB846" s="74">
        <v>1</v>
      </c>
      <c r="AC846" s="74">
        <v>0</v>
      </c>
      <c r="AD846" s="74">
        <v>2</v>
      </c>
      <c r="AE846" s="74">
        <v>0</v>
      </c>
      <c r="AF846" s="74">
        <v>0</v>
      </c>
      <c r="AG846" s="66">
        <v>7</v>
      </c>
      <c r="AH846" s="66">
        <v>0</v>
      </c>
      <c r="AI846" s="6">
        <v>0</v>
      </c>
      <c r="AJ846" s="66">
        <v>9</v>
      </c>
      <c r="AK846" s="74">
        <v>0</v>
      </c>
      <c r="AL846" s="74">
        <v>0</v>
      </c>
      <c r="AM846" s="74">
        <v>0</v>
      </c>
      <c r="AN846" s="74">
        <v>0.5</v>
      </c>
      <c r="AO846" s="74">
        <v>3000</v>
      </c>
      <c r="AP846" s="74">
        <v>0.2</v>
      </c>
      <c r="AQ846" s="74">
        <v>20</v>
      </c>
      <c r="AR846" s="66">
        <v>0</v>
      </c>
      <c r="AS846" s="74" t="s">
        <v>150</v>
      </c>
      <c r="AT846" s="19" t="s">
        <v>496</v>
      </c>
      <c r="AU846" s="74" t="s">
        <v>189</v>
      </c>
      <c r="AV846" s="74">
        <v>12000006</v>
      </c>
      <c r="AW846" s="99">
        <v>20000038</v>
      </c>
      <c r="AX846" s="78" t="s">
        <v>190</v>
      </c>
      <c r="AY846" s="78" t="s">
        <v>150</v>
      </c>
      <c r="AZ846" s="79">
        <v>0</v>
      </c>
      <c r="BA846" s="79">
        <v>0</v>
      </c>
      <c r="BB846" s="88"/>
      <c r="BC846" s="74">
        <v>0</v>
      </c>
      <c r="BD846" s="74">
        <v>0</v>
      </c>
      <c r="BE846" s="74">
        <v>0</v>
      </c>
      <c r="BF846" s="74">
        <v>0</v>
      </c>
      <c r="BG846" s="74">
        <v>0</v>
      </c>
      <c r="BH846" s="74">
        <v>0</v>
      </c>
      <c r="BI846" s="74">
        <v>0</v>
      </c>
      <c r="BJ846" s="6">
        <v>0</v>
      </c>
      <c r="BK846" s="6">
        <v>0</v>
      </c>
      <c r="BL846" s="6">
        <v>0</v>
      </c>
      <c r="BM846" s="6">
        <v>0</v>
      </c>
      <c r="BN846" s="6">
        <v>0</v>
      </c>
    </row>
    <row r="847" spans="3:66" ht="20.100000000000001" customHeight="1">
      <c r="C847" s="18">
        <v>70000011</v>
      </c>
      <c r="D847" s="19" t="s">
        <v>962</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150</v>
      </c>
      <c r="AT847" s="19" t="s">
        <v>496</v>
      </c>
      <c r="AU847" s="74">
        <v>0</v>
      </c>
      <c r="AV847" s="10">
        <v>12000006</v>
      </c>
      <c r="AW847" s="18">
        <v>0</v>
      </c>
      <c r="AX847" s="19" t="s">
        <v>152</v>
      </c>
      <c r="AY847" s="19" t="s">
        <v>150</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70000012</v>
      </c>
      <c r="D848" s="78" t="s">
        <v>963</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1.2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150</v>
      </c>
      <c r="AT848" s="19" t="s">
        <v>496</v>
      </c>
      <c r="AU848" s="74" t="s">
        <v>189</v>
      </c>
      <c r="AV848" s="74">
        <v>12000006</v>
      </c>
      <c r="AW848" s="99">
        <v>20000025</v>
      </c>
      <c r="AX848" s="78" t="s">
        <v>190</v>
      </c>
      <c r="AY848" s="78" t="s">
        <v>150</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18">
        <v>70001001</v>
      </c>
      <c r="D849" s="12" t="s">
        <v>379</v>
      </c>
      <c r="E849" s="18">
        <v>1</v>
      </c>
      <c r="F849" s="11">
        <v>60010300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3</v>
      </c>
      <c r="X849" s="11">
        <v>350</v>
      </c>
      <c r="Y849" s="11">
        <v>0</v>
      </c>
      <c r="Z849" s="11">
        <v>0</v>
      </c>
      <c r="AA849" s="11">
        <v>0</v>
      </c>
      <c r="AB849" s="11">
        <v>0</v>
      </c>
      <c r="AC849" s="11">
        <v>0</v>
      </c>
      <c r="AD849" s="11">
        <v>9</v>
      </c>
      <c r="AE849" s="11">
        <v>2</v>
      </c>
      <c r="AF849" s="11" t="s">
        <v>159</v>
      </c>
      <c r="AG849" s="6">
        <v>0</v>
      </c>
      <c r="AH849" s="6">
        <v>2</v>
      </c>
      <c r="AI849" s="6">
        <v>0</v>
      </c>
      <c r="AJ849" s="6">
        <v>1.5</v>
      </c>
      <c r="AK849" s="11">
        <v>0</v>
      </c>
      <c r="AL849" s="11">
        <v>0</v>
      </c>
      <c r="AM849" s="11">
        <v>0</v>
      </c>
      <c r="AN849" s="11">
        <v>1</v>
      </c>
      <c r="AO849" s="11">
        <v>3000</v>
      </c>
      <c r="AP849" s="11">
        <v>0.5</v>
      </c>
      <c r="AQ849" s="11">
        <v>0</v>
      </c>
      <c r="AR849" s="6">
        <v>0</v>
      </c>
      <c r="AS849" s="11" t="s">
        <v>150</v>
      </c>
      <c r="AT849" s="12" t="s">
        <v>209</v>
      </c>
      <c r="AU849" s="11" t="s">
        <v>380</v>
      </c>
      <c r="AV849" s="18">
        <v>10000007</v>
      </c>
      <c r="AW849" s="18">
        <v>21000110</v>
      </c>
      <c r="AX849" s="12" t="s">
        <v>152</v>
      </c>
      <c r="AY849" s="11">
        <v>0</v>
      </c>
      <c r="AZ849" s="13">
        <v>0</v>
      </c>
      <c r="BA849" s="13">
        <v>0</v>
      </c>
      <c r="BB849" s="37" t="s">
        <v>381</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70101001</v>
      </c>
      <c r="D850" s="12" t="s">
        <v>964</v>
      </c>
      <c r="E850" s="18">
        <v>1</v>
      </c>
      <c r="F850" s="11">
        <v>60010300</v>
      </c>
      <c r="G850" s="18">
        <v>0</v>
      </c>
      <c r="H850" s="13">
        <v>0</v>
      </c>
      <c r="I850" s="18">
        <v>1</v>
      </c>
      <c r="J850" s="18">
        <v>0</v>
      </c>
      <c r="K850" s="18">
        <v>0</v>
      </c>
      <c r="L850" s="11">
        <v>0</v>
      </c>
      <c r="M850" s="11">
        <v>0</v>
      </c>
      <c r="N850" s="11">
        <v>2</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20</v>
      </c>
      <c r="AE850" s="11">
        <v>0</v>
      </c>
      <c r="AF850" s="11">
        <v>0</v>
      </c>
      <c r="AG850" s="6">
        <v>2</v>
      </c>
      <c r="AH850" s="6">
        <v>2</v>
      </c>
      <c r="AI850" s="6">
        <v>0</v>
      </c>
      <c r="AJ850" s="6">
        <v>1.5</v>
      </c>
      <c r="AK850" s="11">
        <v>0</v>
      </c>
      <c r="AL850" s="11">
        <v>0</v>
      </c>
      <c r="AM850" s="11">
        <v>0</v>
      </c>
      <c r="AN850" s="11">
        <v>1</v>
      </c>
      <c r="AO850" s="11">
        <v>3000</v>
      </c>
      <c r="AP850" s="11">
        <v>0.5</v>
      </c>
      <c r="AQ850" s="11">
        <v>0</v>
      </c>
      <c r="AR850" s="6">
        <v>0</v>
      </c>
      <c r="AS850" s="11" t="s">
        <v>150</v>
      </c>
      <c r="AT850" s="12" t="s">
        <v>151</v>
      </c>
      <c r="AU850" s="11" t="s">
        <v>380</v>
      </c>
      <c r="AV850" s="18">
        <v>0</v>
      </c>
      <c r="AW850" s="18">
        <v>0</v>
      </c>
      <c r="AX850" s="12" t="s">
        <v>339</v>
      </c>
      <c r="AY850" s="11" t="s">
        <v>965</v>
      </c>
      <c r="AZ850" s="13">
        <v>0</v>
      </c>
      <c r="BA850" s="13">
        <v>0</v>
      </c>
      <c r="BB850" s="37" t="s">
        <v>966</v>
      </c>
      <c r="BC850" s="11">
        <v>0</v>
      </c>
      <c r="BD850" s="11">
        <v>0</v>
      </c>
      <c r="BE850" s="11">
        <v>0</v>
      </c>
      <c r="BF850" s="11">
        <v>0</v>
      </c>
      <c r="BG850" s="11">
        <v>0</v>
      </c>
      <c r="BH850" s="11">
        <v>0</v>
      </c>
      <c r="BI850" s="9">
        <v>0</v>
      </c>
      <c r="BJ850" s="6">
        <v>0</v>
      </c>
      <c r="BK850" s="6">
        <v>0</v>
      </c>
      <c r="BL850" s="6">
        <v>0</v>
      </c>
      <c r="BM850" s="6">
        <v>0</v>
      </c>
      <c r="BN850" s="6">
        <v>0</v>
      </c>
    </row>
    <row r="851" spans="3:66" ht="21.75" customHeight="1">
      <c r="C851" s="18">
        <v>70102001</v>
      </c>
      <c r="D851" s="12" t="s">
        <v>498</v>
      </c>
      <c r="E851" s="18">
        <v>1</v>
      </c>
      <c r="F851" s="11">
        <v>60010100</v>
      </c>
      <c r="G851" s="18">
        <v>0</v>
      </c>
      <c r="H851" s="13">
        <v>0</v>
      </c>
      <c r="I851" s="18">
        <v>1</v>
      </c>
      <c r="J851" s="18">
        <v>0</v>
      </c>
      <c r="K851" s="18">
        <v>0</v>
      </c>
      <c r="L851" s="11">
        <v>0</v>
      </c>
      <c r="M851" s="11">
        <v>0</v>
      </c>
      <c r="N851" s="11">
        <v>2</v>
      </c>
      <c r="O851" s="11">
        <v>3</v>
      </c>
      <c r="P851" s="11">
        <v>1</v>
      </c>
      <c r="Q851" s="11">
        <v>0</v>
      </c>
      <c r="R851" s="6">
        <v>0</v>
      </c>
      <c r="S851" s="11">
        <v>0</v>
      </c>
      <c r="T851" s="11">
        <v>1</v>
      </c>
      <c r="U851" s="11">
        <v>2</v>
      </c>
      <c r="V851" s="11">
        <v>0</v>
      </c>
      <c r="W851" s="11">
        <v>3</v>
      </c>
      <c r="X851" s="11">
        <v>0</v>
      </c>
      <c r="Y851" s="11">
        <v>1</v>
      </c>
      <c r="Z851" s="11">
        <v>0</v>
      </c>
      <c r="AA851" s="11">
        <v>0</v>
      </c>
      <c r="AB851" s="11">
        <v>0</v>
      </c>
      <c r="AC851" s="11">
        <v>0</v>
      </c>
      <c r="AD851" s="11">
        <v>9</v>
      </c>
      <c r="AE851" s="11">
        <v>1</v>
      </c>
      <c r="AF851" s="11">
        <v>4</v>
      </c>
      <c r="AG851" s="6">
        <v>0</v>
      </c>
      <c r="AH851" s="6">
        <v>1</v>
      </c>
      <c r="AI851" s="6">
        <v>0</v>
      </c>
      <c r="AJ851" s="6">
        <v>2</v>
      </c>
      <c r="AK851" s="11">
        <v>0</v>
      </c>
      <c r="AL851" s="11">
        <v>0</v>
      </c>
      <c r="AM851" s="11">
        <v>0</v>
      </c>
      <c r="AN851" s="11">
        <v>3</v>
      </c>
      <c r="AO851" s="11">
        <v>5000</v>
      </c>
      <c r="AP851" s="11">
        <v>2.5</v>
      </c>
      <c r="AQ851" s="11">
        <v>0</v>
      </c>
      <c r="AR851" s="6">
        <v>0</v>
      </c>
      <c r="AS851" s="11" t="s">
        <v>967</v>
      </c>
      <c r="AT851" s="12" t="s">
        <v>209</v>
      </c>
      <c r="AU851" s="11" t="s">
        <v>387</v>
      </c>
      <c r="AV851" s="18">
        <v>10000007</v>
      </c>
      <c r="AW851" s="18">
        <v>70102001</v>
      </c>
      <c r="AX851" s="12" t="s">
        <v>152</v>
      </c>
      <c r="AY851" s="11" t="s">
        <v>968</v>
      </c>
      <c r="AZ851" s="13">
        <v>0</v>
      </c>
      <c r="BA851" s="13">
        <v>0</v>
      </c>
      <c r="BB851" s="37" t="s">
        <v>969</v>
      </c>
      <c r="BC851" s="11">
        <v>0</v>
      </c>
      <c r="BD851" s="11">
        <v>0</v>
      </c>
      <c r="BE851" s="11">
        <v>0</v>
      </c>
      <c r="BF851" s="11">
        <v>0</v>
      </c>
      <c r="BG851" s="11">
        <v>0</v>
      </c>
      <c r="BH851" s="11">
        <v>0</v>
      </c>
      <c r="BI851" s="9">
        <v>0</v>
      </c>
      <c r="BJ851" s="6">
        <v>0</v>
      </c>
      <c r="BK851" s="6">
        <v>0</v>
      </c>
      <c r="BL851" s="6">
        <v>0</v>
      </c>
      <c r="BM851" s="6">
        <v>0</v>
      </c>
      <c r="BN851" s="6">
        <v>0</v>
      </c>
    </row>
    <row r="852" spans="3:66" ht="20.100000000000001" customHeight="1">
      <c r="C852" s="18">
        <v>70102002</v>
      </c>
      <c r="D852" s="19" t="s">
        <v>413</v>
      </c>
      <c r="E852" s="18">
        <v>1</v>
      </c>
      <c r="F852" s="18">
        <v>60010500</v>
      </c>
      <c r="G852" s="18">
        <v>0</v>
      </c>
      <c r="H852" s="13">
        <v>0</v>
      </c>
      <c r="I852" s="18">
        <v>1</v>
      </c>
      <c r="J852" s="18">
        <v>0</v>
      </c>
      <c r="K852" s="18">
        <v>0</v>
      </c>
      <c r="L852" s="18">
        <v>0</v>
      </c>
      <c r="M852" s="18">
        <v>0</v>
      </c>
      <c r="N852" s="11">
        <v>2</v>
      </c>
      <c r="O852" s="18">
        <v>2</v>
      </c>
      <c r="P852" s="18">
        <v>0.6</v>
      </c>
      <c r="Q852" s="18">
        <v>0</v>
      </c>
      <c r="R852" s="6">
        <v>0</v>
      </c>
      <c r="S852" s="13">
        <v>0</v>
      </c>
      <c r="T852" s="11">
        <v>1</v>
      </c>
      <c r="U852" s="18">
        <v>2</v>
      </c>
      <c r="V852" s="18">
        <v>0</v>
      </c>
      <c r="W852" s="18">
        <v>0</v>
      </c>
      <c r="X852" s="18">
        <v>0</v>
      </c>
      <c r="Y852" s="18">
        <v>0</v>
      </c>
      <c r="Z852" s="18">
        <v>0</v>
      </c>
      <c r="AA852" s="18">
        <v>0</v>
      </c>
      <c r="AB852" s="18">
        <v>0</v>
      </c>
      <c r="AC852" s="18">
        <v>0</v>
      </c>
      <c r="AD852" s="18">
        <v>20</v>
      </c>
      <c r="AE852" s="18">
        <v>0</v>
      </c>
      <c r="AF852" s="18">
        <v>0</v>
      </c>
      <c r="AG852" s="6">
        <v>2</v>
      </c>
      <c r="AH852" s="6">
        <v>0</v>
      </c>
      <c r="AI852" s="6">
        <v>0</v>
      </c>
      <c r="AJ852" s="6">
        <v>0</v>
      </c>
      <c r="AK852" s="18">
        <v>0</v>
      </c>
      <c r="AL852" s="18">
        <v>0</v>
      </c>
      <c r="AM852" s="18">
        <v>0</v>
      </c>
      <c r="AN852" s="18">
        <v>0</v>
      </c>
      <c r="AO852" s="18">
        <v>1000</v>
      </c>
      <c r="AP852" s="18">
        <v>0</v>
      </c>
      <c r="AQ852" s="18">
        <v>0</v>
      </c>
      <c r="AR852" s="6">
        <v>90102001</v>
      </c>
      <c r="AS852" s="18" t="s">
        <v>150</v>
      </c>
      <c r="AT852" s="19" t="s">
        <v>151</v>
      </c>
      <c r="AU852" s="18" t="s">
        <v>242</v>
      </c>
      <c r="AV852" s="18">
        <v>0</v>
      </c>
      <c r="AW852" s="18">
        <v>40000003</v>
      </c>
      <c r="AX852" s="19" t="s">
        <v>152</v>
      </c>
      <c r="AY852" s="19" t="s">
        <v>150</v>
      </c>
      <c r="AZ852" s="13">
        <v>0</v>
      </c>
      <c r="BA852" s="13">
        <v>0</v>
      </c>
      <c r="BB852" s="54" t="s">
        <v>414</v>
      </c>
      <c r="BC852" s="18">
        <v>0</v>
      </c>
      <c r="BD852" s="11">
        <v>0</v>
      </c>
      <c r="BE852" s="18">
        <v>0</v>
      </c>
      <c r="BF852" s="18">
        <v>0</v>
      </c>
      <c r="BG852" s="18">
        <v>0</v>
      </c>
      <c r="BH852" s="18">
        <v>0</v>
      </c>
      <c r="BI852" s="9">
        <v>0</v>
      </c>
      <c r="BJ852" s="6">
        <v>0</v>
      </c>
      <c r="BK852" s="6">
        <v>0</v>
      </c>
      <c r="BL852" s="6">
        <v>0</v>
      </c>
      <c r="BM852" s="6">
        <v>0</v>
      </c>
      <c r="BN852" s="6">
        <v>0</v>
      </c>
    </row>
    <row r="853" spans="3:66" ht="20.100000000000001" customHeight="1">
      <c r="C853" s="18">
        <v>70103001</v>
      </c>
      <c r="D853" s="12" t="s">
        <v>415</v>
      </c>
      <c r="E853" s="18">
        <v>1</v>
      </c>
      <c r="F853" s="11">
        <v>60010300</v>
      </c>
      <c r="G853" s="18">
        <v>0</v>
      </c>
      <c r="H853" s="13">
        <v>0</v>
      </c>
      <c r="I853" s="18">
        <v>1</v>
      </c>
      <c r="J853" s="18">
        <v>0</v>
      </c>
      <c r="K853" s="18">
        <v>0</v>
      </c>
      <c r="L853" s="11">
        <v>0</v>
      </c>
      <c r="M853" s="11">
        <v>0</v>
      </c>
      <c r="N853" s="11">
        <v>2</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159</v>
      </c>
      <c r="AG853" s="6">
        <v>0</v>
      </c>
      <c r="AH853" s="6">
        <v>2</v>
      </c>
      <c r="AI853" s="6">
        <v>0</v>
      </c>
      <c r="AJ853" s="6">
        <v>1.5</v>
      </c>
      <c r="AK853" s="11">
        <v>0</v>
      </c>
      <c r="AL853" s="11">
        <v>0</v>
      </c>
      <c r="AM853" s="11">
        <v>0</v>
      </c>
      <c r="AN853" s="11">
        <v>2.5</v>
      </c>
      <c r="AO853" s="11">
        <v>4000</v>
      </c>
      <c r="AP853" s="11">
        <v>2</v>
      </c>
      <c r="AQ853" s="11">
        <v>0</v>
      </c>
      <c r="AR853" s="6">
        <v>0</v>
      </c>
      <c r="AS853" s="11" t="s">
        <v>150</v>
      </c>
      <c r="AT853" s="19" t="s">
        <v>209</v>
      </c>
      <c r="AU853" s="11" t="s">
        <v>380</v>
      </c>
      <c r="AV853" s="18">
        <v>10001007</v>
      </c>
      <c r="AW853" s="18">
        <v>70103001</v>
      </c>
      <c r="AX853" s="12" t="s">
        <v>152</v>
      </c>
      <c r="AY853" s="11">
        <v>0</v>
      </c>
      <c r="AZ853" s="13">
        <v>0</v>
      </c>
      <c r="BA853" s="13">
        <v>0</v>
      </c>
      <c r="BB853" s="37" t="s">
        <v>416</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70103002</v>
      </c>
      <c r="D854" s="19" t="s">
        <v>413</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8">
        <v>0</v>
      </c>
      <c r="AC854" s="18">
        <v>0</v>
      </c>
      <c r="AD854" s="18">
        <v>20</v>
      </c>
      <c r="AE854" s="18">
        <v>0</v>
      </c>
      <c r="AF854" s="18">
        <v>0</v>
      </c>
      <c r="AG854" s="6">
        <v>0</v>
      </c>
      <c r="AH854" s="6">
        <v>0</v>
      </c>
      <c r="AI854" s="6">
        <v>0</v>
      </c>
      <c r="AJ854" s="6">
        <v>0</v>
      </c>
      <c r="AK854" s="18">
        <v>0</v>
      </c>
      <c r="AL854" s="18">
        <v>0</v>
      </c>
      <c r="AM854" s="18">
        <v>0</v>
      </c>
      <c r="AN854" s="18">
        <v>0</v>
      </c>
      <c r="AO854" s="18">
        <v>1000</v>
      </c>
      <c r="AP854" s="18">
        <v>0</v>
      </c>
      <c r="AQ854" s="18">
        <v>0</v>
      </c>
      <c r="AR854" s="6">
        <v>90103001</v>
      </c>
      <c r="AS854" s="18" t="s">
        <v>150</v>
      </c>
      <c r="AT854" s="19" t="s">
        <v>150</v>
      </c>
      <c r="AU854" s="18" t="s">
        <v>242</v>
      </c>
      <c r="AV854" s="18">
        <v>0</v>
      </c>
      <c r="AW854" s="18">
        <v>40000003</v>
      </c>
      <c r="AX854" s="19" t="s">
        <v>152</v>
      </c>
      <c r="AY854" s="19" t="s">
        <v>150</v>
      </c>
      <c r="AZ854" s="13">
        <v>0</v>
      </c>
      <c r="BA854" s="13">
        <v>0</v>
      </c>
      <c r="BB854" s="54" t="s">
        <v>970</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70103003</v>
      </c>
      <c r="D855" s="12" t="s">
        <v>751</v>
      </c>
      <c r="E855" s="18">
        <v>1</v>
      </c>
      <c r="F855" s="11">
        <v>60010100</v>
      </c>
      <c r="G855" s="18">
        <v>0</v>
      </c>
      <c r="H855" s="13">
        <v>0</v>
      </c>
      <c r="I855" s="18">
        <v>1</v>
      </c>
      <c r="J855" s="18">
        <v>0</v>
      </c>
      <c r="K855" s="18">
        <v>0</v>
      </c>
      <c r="L855" s="11">
        <v>0</v>
      </c>
      <c r="M855" s="11">
        <v>0</v>
      </c>
      <c r="N855" s="11">
        <v>2</v>
      </c>
      <c r="O855" s="11">
        <v>1</v>
      </c>
      <c r="P855" s="11">
        <v>0.5</v>
      </c>
      <c r="Q855" s="11">
        <v>0</v>
      </c>
      <c r="R855" s="6">
        <v>0</v>
      </c>
      <c r="S855" s="11">
        <v>0</v>
      </c>
      <c r="T855" s="11">
        <v>1</v>
      </c>
      <c r="U855" s="11">
        <v>2</v>
      </c>
      <c r="V855" s="11">
        <v>0</v>
      </c>
      <c r="W855" s="11">
        <v>3</v>
      </c>
      <c r="X855" s="11">
        <v>0</v>
      </c>
      <c r="Y855" s="11">
        <v>1</v>
      </c>
      <c r="Z855" s="11">
        <v>0</v>
      </c>
      <c r="AA855" s="11">
        <v>0</v>
      </c>
      <c r="AB855" s="11">
        <v>0</v>
      </c>
      <c r="AC855" s="11">
        <v>0</v>
      </c>
      <c r="AD855" s="11">
        <v>8</v>
      </c>
      <c r="AE855" s="11">
        <v>1</v>
      </c>
      <c r="AF855" s="11">
        <v>3</v>
      </c>
      <c r="AG855" s="6">
        <v>1</v>
      </c>
      <c r="AH855" s="6">
        <v>1</v>
      </c>
      <c r="AI855" s="6">
        <v>0</v>
      </c>
      <c r="AJ855" s="6">
        <v>1.5</v>
      </c>
      <c r="AK855" s="11">
        <v>0</v>
      </c>
      <c r="AL855" s="11">
        <v>0</v>
      </c>
      <c r="AM855" s="11">
        <v>0</v>
      </c>
      <c r="AN855" s="11">
        <v>0.5</v>
      </c>
      <c r="AO855" s="11">
        <v>5000</v>
      </c>
      <c r="AP855" s="11">
        <v>3</v>
      </c>
      <c r="AQ855" s="11">
        <v>0</v>
      </c>
      <c r="AR855" s="6">
        <v>0</v>
      </c>
      <c r="AS855" s="11" t="s">
        <v>150</v>
      </c>
      <c r="AT855" s="19" t="s">
        <v>151</v>
      </c>
      <c r="AU855" s="11" t="s">
        <v>387</v>
      </c>
      <c r="AV855" s="18">
        <v>10000007</v>
      </c>
      <c r="AW855" s="18">
        <v>70103003</v>
      </c>
      <c r="AX855" s="12" t="s">
        <v>152</v>
      </c>
      <c r="AY855" s="11" t="s">
        <v>752</v>
      </c>
      <c r="AZ855" s="13">
        <v>0</v>
      </c>
      <c r="BA855" s="13">
        <v>0</v>
      </c>
      <c r="BB855" s="37" t="s">
        <v>753</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70104001</v>
      </c>
      <c r="D856" s="12" t="s">
        <v>971</v>
      </c>
      <c r="E856" s="18">
        <v>1</v>
      </c>
      <c r="F856" s="11">
        <v>60010100</v>
      </c>
      <c r="G856" s="18">
        <v>0</v>
      </c>
      <c r="H856" s="13">
        <v>0</v>
      </c>
      <c r="I856" s="18">
        <v>1</v>
      </c>
      <c r="J856" s="18">
        <v>0</v>
      </c>
      <c r="K856" s="18">
        <v>0</v>
      </c>
      <c r="L856" s="11">
        <v>0</v>
      </c>
      <c r="M856" s="11">
        <v>0</v>
      </c>
      <c r="N856" s="11">
        <v>2</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5</v>
      </c>
      <c r="AE856" s="11">
        <v>1</v>
      </c>
      <c r="AF856" s="11" t="s">
        <v>509</v>
      </c>
      <c r="AG856" s="6">
        <v>1</v>
      </c>
      <c r="AH856" s="6">
        <v>1</v>
      </c>
      <c r="AI856" s="6">
        <v>0</v>
      </c>
      <c r="AJ856" s="6">
        <v>1.5</v>
      </c>
      <c r="AK856" s="11">
        <v>0</v>
      </c>
      <c r="AL856" s="11">
        <v>0</v>
      </c>
      <c r="AM856" s="11">
        <v>0</v>
      </c>
      <c r="AN856" s="11">
        <v>0.5</v>
      </c>
      <c r="AO856" s="11">
        <v>5000</v>
      </c>
      <c r="AP856" s="11">
        <v>2</v>
      </c>
      <c r="AQ856" s="11">
        <v>0</v>
      </c>
      <c r="AR856" s="6">
        <v>0</v>
      </c>
      <c r="AS856" s="11" t="s">
        <v>150</v>
      </c>
      <c r="AT856" s="12" t="s">
        <v>209</v>
      </c>
      <c r="AU856" s="11" t="s">
        <v>387</v>
      </c>
      <c r="AV856" s="18">
        <v>10000007</v>
      </c>
      <c r="AW856" s="18">
        <v>70104001</v>
      </c>
      <c r="AX856" s="12" t="s">
        <v>152</v>
      </c>
      <c r="AY856" s="11" t="s">
        <v>972</v>
      </c>
      <c r="AZ856" s="13">
        <v>0</v>
      </c>
      <c r="BA856" s="13">
        <v>0</v>
      </c>
      <c r="BB856" s="37" t="s">
        <v>973</v>
      </c>
      <c r="BC856" s="11">
        <v>0</v>
      </c>
      <c r="BD856" s="11">
        <v>0</v>
      </c>
      <c r="BE856" s="11">
        <v>0</v>
      </c>
      <c r="BF856" s="11">
        <v>0</v>
      </c>
      <c r="BG856" s="11">
        <v>0</v>
      </c>
      <c r="BH856" s="11">
        <v>0</v>
      </c>
      <c r="BI856" s="9">
        <v>0</v>
      </c>
      <c r="BJ856" s="6">
        <v>0</v>
      </c>
      <c r="BK856" s="6">
        <v>0</v>
      </c>
      <c r="BL856" s="6">
        <v>0</v>
      </c>
      <c r="BM856" s="6">
        <v>0</v>
      </c>
      <c r="BN856" s="6">
        <v>0</v>
      </c>
    </row>
    <row r="857" spans="3:66" ht="20.100000000000001" customHeight="1">
      <c r="C857" s="18">
        <v>70104002</v>
      </c>
      <c r="D857" s="19" t="s">
        <v>365</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8">
        <v>0</v>
      </c>
      <c r="AC857" s="18">
        <v>0</v>
      </c>
      <c r="AD857" s="18">
        <v>99999</v>
      </c>
      <c r="AE857" s="18">
        <v>0</v>
      </c>
      <c r="AF857" s="18">
        <v>0</v>
      </c>
      <c r="AG857" s="6">
        <v>2</v>
      </c>
      <c r="AH857" s="6">
        <v>0</v>
      </c>
      <c r="AI857" s="6">
        <v>0</v>
      </c>
      <c r="AJ857" s="6">
        <v>0</v>
      </c>
      <c r="AK857" s="18">
        <v>0</v>
      </c>
      <c r="AL857" s="18">
        <v>0</v>
      </c>
      <c r="AM857" s="18">
        <v>0</v>
      </c>
      <c r="AN857" s="18">
        <v>0</v>
      </c>
      <c r="AO857" s="18">
        <v>1000</v>
      </c>
      <c r="AP857" s="18">
        <v>0</v>
      </c>
      <c r="AQ857" s="18">
        <v>0</v>
      </c>
      <c r="AR857" s="6">
        <v>90104002</v>
      </c>
      <c r="AS857" s="18" t="s">
        <v>150</v>
      </c>
      <c r="AT857" s="19" t="s">
        <v>151</v>
      </c>
      <c r="AU857" s="18" t="s">
        <v>242</v>
      </c>
      <c r="AV857" s="18">
        <v>0</v>
      </c>
      <c r="AW857" s="18">
        <v>0</v>
      </c>
      <c r="AX857" s="19" t="s">
        <v>152</v>
      </c>
      <c r="AY857" s="19" t="s">
        <v>150</v>
      </c>
      <c r="AZ857" s="13">
        <v>0</v>
      </c>
      <c r="BA857" s="13">
        <v>0</v>
      </c>
      <c r="BB857" s="54" t="s">
        <v>366</v>
      </c>
      <c r="BC857" s="18">
        <v>0</v>
      </c>
      <c r="BD857" s="11">
        <v>0</v>
      </c>
      <c r="BE857" s="18">
        <v>0</v>
      </c>
      <c r="BF857" s="18">
        <v>0</v>
      </c>
      <c r="BG857" s="18">
        <v>0</v>
      </c>
      <c r="BH857" s="18">
        <v>0</v>
      </c>
      <c r="BI857" s="9">
        <v>0</v>
      </c>
      <c r="BJ857" s="6">
        <v>0</v>
      </c>
      <c r="BK857" s="6">
        <v>0</v>
      </c>
      <c r="BL857" s="6">
        <v>0</v>
      </c>
      <c r="BM857" s="6">
        <v>0</v>
      </c>
      <c r="BN857" s="6">
        <v>0</v>
      </c>
    </row>
    <row r="858" spans="3:66" ht="20.100000000000001" customHeight="1">
      <c r="C858" s="18">
        <v>70104003</v>
      </c>
      <c r="D858" s="12" t="s">
        <v>651</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5</v>
      </c>
      <c r="X858" s="11">
        <v>0</v>
      </c>
      <c r="Y858" s="11">
        <v>1</v>
      </c>
      <c r="Z858" s="11">
        <v>0</v>
      </c>
      <c r="AA858" s="11">
        <v>0</v>
      </c>
      <c r="AB858" s="11">
        <v>0</v>
      </c>
      <c r="AC858" s="11">
        <v>0</v>
      </c>
      <c r="AD858" s="11">
        <v>10</v>
      </c>
      <c r="AE858" s="11">
        <v>1</v>
      </c>
      <c r="AF858" s="11" t="s">
        <v>386</v>
      </c>
      <c r="AG858" s="6">
        <v>0</v>
      </c>
      <c r="AH858" s="6">
        <v>1</v>
      </c>
      <c r="AI858" s="6">
        <v>0</v>
      </c>
      <c r="AJ858" s="6">
        <v>3</v>
      </c>
      <c r="AK858" s="11">
        <v>0</v>
      </c>
      <c r="AL858" s="11">
        <v>0</v>
      </c>
      <c r="AM858" s="11">
        <v>0</v>
      </c>
      <c r="AN858" s="11">
        <v>3.5</v>
      </c>
      <c r="AO858" s="11">
        <v>5000</v>
      </c>
      <c r="AP858" s="11">
        <v>3</v>
      </c>
      <c r="AQ858" s="11">
        <v>0</v>
      </c>
      <c r="AR858" s="6">
        <v>0</v>
      </c>
      <c r="AS858" s="11" t="s">
        <v>150</v>
      </c>
      <c r="AT858" s="12" t="s">
        <v>192</v>
      </c>
      <c r="AU858" s="11" t="s">
        <v>387</v>
      </c>
      <c r="AV858" s="18">
        <v>10000007</v>
      </c>
      <c r="AW858" s="18">
        <v>70104003</v>
      </c>
      <c r="AX858" s="12" t="s">
        <v>152</v>
      </c>
      <c r="AY858" s="11" t="s">
        <v>974</v>
      </c>
      <c r="AZ858" s="13">
        <v>0</v>
      </c>
      <c r="BA858" s="13">
        <v>0</v>
      </c>
      <c r="BB858" s="37" t="s">
        <v>975</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70105001</v>
      </c>
      <c r="D859" s="12" t="s">
        <v>498</v>
      </c>
      <c r="E859" s="18">
        <v>1</v>
      </c>
      <c r="F859" s="11">
        <v>60010100</v>
      </c>
      <c r="G859" s="18">
        <v>0</v>
      </c>
      <c r="H859" s="13">
        <v>0</v>
      </c>
      <c r="I859" s="18">
        <v>1</v>
      </c>
      <c r="J859" s="18">
        <v>0</v>
      </c>
      <c r="K859" s="18">
        <v>0</v>
      </c>
      <c r="L859" s="11">
        <v>0</v>
      </c>
      <c r="M859" s="11">
        <v>0</v>
      </c>
      <c r="N859" s="11">
        <v>2</v>
      </c>
      <c r="O859" s="11">
        <v>1</v>
      </c>
      <c r="P859" s="11">
        <v>1</v>
      </c>
      <c r="Q859" s="11">
        <v>0</v>
      </c>
      <c r="R859" s="6">
        <v>0</v>
      </c>
      <c r="S859" s="11">
        <v>0</v>
      </c>
      <c r="T859" s="11">
        <v>1</v>
      </c>
      <c r="U859" s="11">
        <v>2</v>
      </c>
      <c r="V859" s="11">
        <v>0</v>
      </c>
      <c r="W859" s="11">
        <v>2</v>
      </c>
      <c r="X859" s="11">
        <v>0</v>
      </c>
      <c r="Y859" s="11">
        <v>1</v>
      </c>
      <c r="Z859" s="11">
        <v>0</v>
      </c>
      <c r="AA859" s="11">
        <v>0</v>
      </c>
      <c r="AB859" s="11">
        <v>0</v>
      </c>
      <c r="AC859" s="11">
        <v>0</v>
      </c>
      <c r="AD859" s="11">
        <v>6</v>
      </c>
      <c r="AE859" s="11">
        <v>1</v>
      </c>
      <c r="AF859" s="11">
        <v>3</v>
      </c>
      <c r="AG859" s="6">
        <v>0</v>
      </c>
      <c r="AH859" s="6">
        <v>0</v>
      </c>
      <c r="AI859" s="6">
        <v>0</v>
      </c>
      <c r="AJ859" s="6">
        <v>1.5</v>
      </c>
      <c r="AK859" s="11">
        <v>0</v>
      </c>
      <c r="AL859" s="11">
        <v>0</v>
      </c>
      <c r="AM859" s="11">
        <v>0</v>
      </c>
      <c r="AN859" s="11">
        <v>1</v>
      </c>
      <c r="AO859" s="11">
        <v>5000</v>
      </c>
      <c r="AP859" s="11">
        <v>0.5</v>
      </c>
      <c r="AQ859" s="11">
        <v>0</v>
      </c>
      <c r="AR859" s="6">
        <v>0</v>
      </c>
      <c r="AS859" s="11" t="s">
        <v>150</v>
      </c>
      <c r="AT859" s="19" t="s">
        <v>151</v>
      </c>
      <c r="AU859" s="11" t="s">
        <v>387</v>
      </c>
      <c r="AV859" s="18">
        <v>10000007</v>
      </c>
      <c r="AW859" s="18">
        <v>70105001</v>
      </c>
      <c r="AX859" s="12" t="s">
        <v>152</v>
      </c>
      <c r="AY859" s="11" t="s">
        <v>976</v>
      </c>
      <c r="AZ859" s="13">
        <v>0</v>
      </c>
      <c r="BA859" s="13">
        <v>0</v>
      </c>
      <c r="BB859" s="37" t="s">
        <v>977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70105002</v>
      </c>
      <c r="D860" s="19" t="s">
        <v>365</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6">
        <v>0</v>
      </c>
      <c r="AK860" s="18">
        <v>0</v>
      </c>
      <c r="AL860" s="18">
        <v>0</v>
      </c>
      <c r="AM860" s="18">
        <v>0</v>
      </c>
      <c r="AN860" s="18">
        <v>0</v>
      </c>
      <c r="AO860" s="18">
        <v>1000</v>
      </c>
      <c r="AP860" s="18">
        <v>0</v>
      </c>
      <c r="AQ860" s="18">
        <v>0</v>
      </c>
      <c r="AR860" s="6">
        <v>90104002</v>
      </c>
      <c r="AS860" s="18" t="s">
        <v>150</v>
      </c>
      <c r="AT860" s="19" t="s">
        <v>151</v>
      </c>
      <c r="AU860" s="18" t="s">
        <v>242</v>
      </c>
      <c r="AV860" s="18">
        <v>0</v>
      </c>
      <c r="AW860" s="18">
        <v>0</v>
      </c>
      <c r="AX860" s="19" t="s">
        <v>152</v>
      </c>
      <c r="AY860" s="19" t="s">
        <v>150</v>
      </c>
      <c r="AZ860" s="13">
        <v>0</v>
      </c>
      <c r="BA860" s="13">
        <v>0</v>
      </c>
      <c r="BB860" s="54" t="s">
        <v>366</v>
      </c>
      <c r="BC860" s="18">
        <v>0</v>
      </c>
      <c r="BD860" s="11">
        <v>0</v>
      </c>
      <c r="BE860" s="18">
        <v>0</v>
      </c>
      <c r="BF860" s="18">
        <v>0</v>
      </c>
      <c r="BG860" s="18">
        <v>0</v>
      </c>
      <c r="BH860" s="18">
        <v>0</v>
      </c>
      <c r="BI860" s="9">
        <v>0</v>
      </c>
      <c r="BJ860" s="6">
        <v>0</v>
      </c>
      <c r="BK860" s="6">
        <v>0</v>
      </c>
      <c r="BL860" s="6">
        <v>0</v>
      </c>
      <c r="BM860" s="6">
        <v>0</v>
      </c>
      <c r="BN860" s="6">
        <v>0</v>
      </c>
    </row>
    <row r="861" spans="3:66" ht="20.100000000000001" customHeight="1">
      <c r="C861" s="18">
        <v>70105003</v>
      </c>
      <c r="D861" s="12" t="s">
        <v>978</v>
      </c>
      <c r="E861" s="18">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20</v>
      </c>
      <c r="AE861" s="11">
        <v>0</v>
      </c>
      <c r="AF861" s="11">
        <v>0</v>
      </c>
      <c r="AG861" s="6">
        <v>2</v>
      </c>
      <c r="AH861" s="6">
        <v>2</v>
      </c>
      <c r="AI861" s="6">
        <v>0</v>
      </c>
      <c r="AJ861" s="6">
        <v>1.5</v>
      </c>
      <c r="AK861" s="11">
        <v>0</v>
      </c>
      <c r="AL861" s="11">
        <v>0</v>
      </c>
      <c r="AM861" s="11">
        <v>0</v>
      </c>
      <c r="AN861" s="11">
        <v>1</v>
      </c>
      <c r="AO861" s="11">
        <v>3000</v>
      </c>
      <c r="AP861" s="11">
        <v>0.5</v>
      </c>
      <c r="AQ861" s="11">
        <v>0</v>
      </c>
      <c r="AR861" s="6">
        <v>0</v>
      </c>
      <c r="AS861" s="11" t="s">
        <v>150</v>
      </c>
      <c r="AT861" s="19" t="s">
        <v>151</v>
      </c>
      <c r="AU861" s="11" t="s">
        <v>380</v>
      </c>
      <c r="AV861" s="18">
        <v>0</v>
      </c>
      <c r="AW861" s="18">
        <v>0</v>
      </c>
      <c r="AX861" s="12" t="s">
        <v>339</v>
      </c>
      <c r="AY861" s="11" t="s">
        <v>979</v>
      </c>
      <c r="AZ861" s="13">
        <v>0</v>
      </c>
      <c r="BA861" s="13">
        <v>0</v>
      </c>
      <c r="BB861" s="37" t="s">
        <v>980</v>
      </c>
      <c r="BC861" s="11">
        <v>0</v>
      </c>
      <c r="BD861" s="11">
        <v>0</v>
      </c>
      <c r="BE861" s="11">
        <v>0</v>
      </c>
      <c r="BF861" s="11">
        <v>0</v>
      </c>
      <c r="BG861" s="11">
        <v>0</v>
      </c>
      <c r="BH861" s="11">
        <v>0</v>
      </c>
      <c r="BI861" s="9">
        <v>0</v>
      </c>
      <c r="BJ861" s="6">
        <v>0</v>
      </c>
      <c r="BK861" s="6">
        <v>0</v>
      </c>
      <c r="BL861" s="6">
        <v>0</v>
      </c>
      <c r="BM861" s="6">
        <v>0</v>
      </c>
      <c r="BN861" s="6">
        <v>0</v>
      </c>
    </row>
    <row r="862" spans="3:66" ht="20.100000000000001" customHeight="1">
      <c r="C862" s="18">
        <v>70105004</v>
      </c>
      <c r="D862" s="19" t="s">
        <v>413</v>
      </c>
      <c r="E862" s="18">
        <v>1</v>
      </c>
      <c r="F862" s="18">
        <v>60010500</v>
      </c>
      <c r="G862" s="18">
        <v>0</v>
      </c>
      <c r="H862" s="13">
        <v>0</v>
      </c>
      <c r="I862" s="18">
        <v>1</v>
      </c>
      <c r="J862" s="18">
        <v>0</v>
      </c>
      <c r="K862" s="18">
        <v>0</v>
      </c>
      <c r="L862" s="18">
        <v>0</v>
      </c>
      <c r="M862" s="18">
        <v>0</v>
      </c>
      <c r="N862" s="11">
        <v>2</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8">
        <v>20</v>
      </c>
      <c r="AE862" s="18">
        <v>0</v>
      </c>
      <c r="AF862" s="18">
        <v>0</v>
      </c>
      <c r="AG862" s="6">
        <v>2</v>
      </c>
      <c r="AH862" s="6">
        <v>0</v>
      </c>
      <c r="AI862" s="6">
        <v>0</v>
      </c>
      <c r="AJ862" s="6">
        <v>0</v>
      </c>
      <c r="AK862" s="18">
        <v>0</v>
      </c>
      <c r="AL862" s="18">
        <v>0</v>
      </c>
      <c r="AM862" s="18">
        <v>0</v>
      </c>
      <c r="AN862" s="18">
        <v>0</v>
      </c>
      <c r="AO862" s="18">
        <v>1000</v>
      </c>
      <c r="AP862" s="18">
        <v>0</v>
      </c>
      <c r="AQ862" s="18">
        <v>0</v>
      </c>
      <c r="AR862" s="6">
        <v>90103001</v>
      </c>
      <c r="AS862" s="18" t="s">
        <v>150</v>
      </c>
      <c r="AT862" s="19" t="s">
        <v>150</v>
      </c>
      <c r="AU862" s="18" t="s">
        <v>242</v>
      </c>
      <c r="AV862" s="18">
        <v>0</v>
      </c>
      <c r="AW862" s="18">
        <v>40000003</v>
      </c>
      <c r="AX862" s="19" t="s">
        <v>152</v>
      </c>
      <c r="AY862" s="19" t="s">
        <v>150</v>
      </c>
      <c r="AZ862" s="13">
        <v>0</v>
      </c>
      <c r="BA862" s="13">
        <v>0</v>
      </c>
      <c r="BB862" s="54" t="s">
        <v>970</v>
      </c>
      <c r="BC862" s="18">
        <v>0</v>
      </c>
      <c r="BD862" s="11">
        <v>0</v>
      </c>
      <c r="BE862" s="18">
        <v>0</v>
      </c>
      <c r="BF862" s="18">
        <v>0</v>
      </c>
      <c r="BG862" s="18">
        <v>0</v>
      </c>
      <c r="BH862" s="18">
        <v>0</v>
      </c>
      <c r="BI862" s="9">
        <v>0</v>
      </c>
      <c r="BJ862" s="6">
        <v>0</v>
      </c>
      <c r="BK862" s="6">
        <v>0</v>
      </c>
      <c r="BL862" s="6">
        <v>0</v>
      </c>
      <c r="BM862" s="6">
        <v>0</v>
      </c>
      <c r="BN862" s="6">
        <v>0</v>
      </c>
    </row>
    <row r="863" spans="3:66" ht="20.100000000000001" customHeight="1">
      <c r="C863" s="18">
        <v>70106001</v>
      </c>
      <c r="D863" s="19" t="s">
        <v>981</v>
      </c>
      <c r="E863" s="18">
        <v>1</v>
      </c>
      <c r="F863" s="18">
        <v>60010300</v>
      </c>
      <c r="G863" s="18">
        <v>0</v>
      </c>
      <c r="H863" s="13">
        <v>0</v>
      </c>
      <c r="I863" s="18">
        <v>1</v>
      </c>
      <c r="J863" s="18">
        <v>0</v>
      </c>
      <c r="K863" s="18">
        <v>0</v>
      </c>
      <c r="L863" s="18">
        <v>0</v>
      </c>
      <c r="M863" s="18">
        <v>0</v>
      </c>
      <c r="N863" s="11">
        <v>2</v>
      </c>
      <c r="O863" s="18">
        <v>1</v>
      </c>
      <c r="P863" s="18">
        <v>0.5</v>
      </c>
      <c r="Q863" s="18">
        <v>0</v>
      </c>
      <c r="R863" s="6">
        <v>0</v>
      </c>
      <c r="S863" s="13">
        <v>0</v>
      </c>
      <c r="T863" s="11">
        <v>1</v>
      </c>
      <c r="U863" s="18">
        <v>2</v>
      </c>
      <c r="V863" s="18">
        <v>0</v>
      </c>
      <c r="W863" s="18">
        <v>0.5</v>
      </c>
      <c r="X863" s="18">
        <v>0</v>
      </c>
      <c r="Y863" s="18">
        <v>0</v>
      </c>
      <c r="Z863" s="18">
        <v>0</v>
      </c>
      <c r="AA863" s="18">
        <v>0</v>
      </c>
      <c r="AB863" s="18">
        <v>0</v>
      </c>
      <c r="AC863" s="18">
        <v>0</v>
      </c>
      <c r="AD863" s="18">
        <v>15</v>
      </c>
      <c r="AE863" s="18">
        <v>1</v>
      </c>
      <c r="AF863" s="18">
        <v>3</v>
      </c>
      <c r="AG863" s="6">
        <v>1</v>
      </c>
      <c r="AH863" s="6">
        <v>0</v>
      </c>
      <c r="AI863" s="6">
        <v>0</v>
      </c>
      <c r="AJ863" s="6">
        <v>1.5</v>
      </c>
      <c r="AK863" s="18">
        <v>0</v>
      </c>
      <c r="AL863" s="18">
        <v>0</v>
      </c>
      <c r="AM863" s="18">
        <v>0</v>
      </c>
      <c r="AN863" s="18">
        <v>1</v>
      </c>
      <c r="AO863" s="18">
        <v>360000</v>
      </c>
      <c r="AP863" s="18">
        <v>0.5</v>
      </c>
      <c r="AQ863" s="18">
        <v>0</v>
      </c>
      <c r="AR863" s="6">
        <v>0</v>
      </c>
      <c r="AS863" s="18" t="s">
        <v>982</v>
      </c>
      <c r="AT863" s="19" t="s">
        <v>151</v>
      </c>
      <c r="AU863" s="18" t="s">
        <v>380</v>
      </c>
      <c r="AV863" s="18">
        <v>10002001</v>
      </c>
      <c r="AW863" s="18">
        <v>70106001</v>
      </c>
      <c r="AX863" s="19" t="s">
        <v>225</v>
      </c>
      <c r="AY863" s="19" t="s">
        <v>983</v>
      </c>
      <c r="AZ863" s="13">
        <v>0</v>
      </c>
      <c r="BA863" s="13">
        <v>0</v>
      </c>
      <c r="BB863" s="54" t="s">
        <v>381</v>
      </c>
      <c r="BC863" s="18">
        <v>0</v>
      </c>
      <c r="BD863" s="11">
        <v>0</v>
      </c>
      <c r="BE863" s="18">
        <v>0</v>
      </c>
      <c r="BF863" s="18">
        <v>0</v>
      </c>
      <c r="BG863" s="18">
        <v>0</v>
      </c>
      <c r="BH863" s="18">
        <v>0</v>
      </c>
      <c r="BI863" s="9">
        <v>0</v>
      </c>
      <c r="BJ863" s="6">
        <v>0</v>
      </c>
      <c r="BK863" s="6">
        <v>0</v>
      </c>
      <c r="BL863" s="6">
        <v>0</v>
      </c>
      <c r="BM863" s="6">
        <v>0</v>
      </c>
      <c r="BN863" s="6">
        <v>0</v>
      </c>
    </row>
    <row r="864" spans="3:66" ht="20.100000000000001" customHeight="1">
      <c r="C864" s="18">
        <v>70106002</v>
      </c>
      <c r="D864" s="12" t="s">
        <v>984</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3</v>
      </c>
      <c r="X864" s="11">
        <v>0</v>
      </c>
      <c r="Y864" s="11">
        <v>0</v>
      </c>
      <c r="Z864" s="11">
        <v>0</v>
      </c>
      <c r="AA864" s="11">
        <v>0</v>
      </c>
      <c r="AB864" s="11">
        <v>0</v>
      </c>
      <c r="AC864" s="11">
        <v>0</v>
      </c>
      <c r="AD864" s="11">
        <v>12</v>
      </c>
      <c r="AE864" s="11">
        <v>1</v>
      </c>
      <c r="AF864" s="11">
        <v>3</v>
      </c>
      <c r="AG864" s="6">
        <v>6</v>
      </c>
      <c r="AH864" s="6">
        <v>1</v>
      </c>
      <c r="AI864" s="6">
        <v>0</v>
      </c>
      <c r="AJ864" s="6">
        <v>1.5</v>
      </c>
      <c r="AK864" s="11">
        <v>0</v>
      </c>
      <c r="AL864" s="11">
        <v>0</v>
      </c>
      <c r="AM864" s="11">
        <v>0</v>
      </c>
      <c r="AN864" s="11">
        <v>3</v>
      </c>
      <c r="AO864" s="11">
        <v>5000</v>
      </c>
      <c r="AP864" s="11">
        <v>3</v>
      </c>
      <c r="AQ864" s="11">
        <v>0</v>
      </c>
      <c r="AR864" s="6">
        <v>0</v>
      </c>
      <c r="AS864" s="11" t="s">
        <v>150</v>
      </c>
      <c r="AT864" s="19" t="s">
        <v>151</v>
      </c>
      <c r="AU864" s="11" t="s">
        <v>387</v>
      </c>
      <c r="AV864" s="18">
        <v>10000007</v>
      </c>
      <c r="AW864" s="18">
        <v>70106004</v>
      </c>
      <c r="AX864" s="12" t="s">
        <v>152</v>
      </c>
      <c r="AY864" s="11" t="s">
        <v>985</v>
      </c>
      <c r="AZ864" s="13">
        <v>0</v>
      </c>
      <c r="BA864" s="13">
        <v>0</v>
      </c>
      <c r="BB864" s="37" t="s">
        <v>986</v>
      </c>
      <c r="BC864" s="11">
        <v>0</v>
      </c>
      <c r="BD864" s="11">
        <v>0</v>
      </c>
      <c r="BE864" s="11">
        <v>0</v>
      </c>
      <c r="BF864" s="11">
        <v>0</v>
      </c>
      <c r="BG864" s="11">
        <v>0</v>
      </c>
      <c r="BH864" s="11">
        <v>0</v>
      </c>
      <c r="BI864" s="9">
        <v>0</v>
      </c>
      <c r="BJ864" s="6">
        <v>0</v>
      </c>
      <c r="BK864" s="6">
        <v>0</v>
      </c>
      <c r="BL864" s="6">
        <v>0</v>
      </c>
      <c r="BM864" s="6">
        <v>0</v>
      </c>
      <c r="BN864" s="6">
        <v>0</v>
      </c>
    </row>
    <row r="865" spans="3:66" ht="19.5" customHeight="1">
      <c r="C865" s="18">
        <v>70106003</v>
      </c>
      <c r="D865" s="19" t="s">
        <v>987</v>
      </c>
      <c r="E865" s="18">
        <v>1</v>
      </c>
      <c r="F865" s="18">
        <v>60010300</v>
      </c>
      <c r="G865" s="18">
        <v>0</v>
      </c>
      <c r="H865" s="13">
        <v>0</v>
      </c>
      <c r="I865" s="18">
        <v>1</v>
      </c>
      <c r="J865" s="18">
        <v>0</v>
      </c>
      <c r="K865" s="18">
        <v>0</v>
      </c>
      <c r="L865" s="18">
        <v>0</v>
      </c>
      <c r="M865" s="18">
        <v>0</v>
      </c>
      <c r="N865" s="11">
        <v>2</v>
      </c>
      <c r="O865" s="18">
        <v>1</v>
      </c>
      <c r="P865" s="18">
        <v>0.5</v>
      </c>
      <c r="Q865" s="18">
        <v>0</v>
      </c>
      <c r="R865" s="6">
        <v>0</v>
      </c>
      <c r="S865" s="13">
        <v>0</v>
      </c>
      <c r="T865" s="11">
        <v>1</v>
      </c>
      <c r="U865" s="18">
        <v>2</v>
      </c>
      <c r="V865" s="18">
        <v>0</v>
      </c>
      <c r="W865" s="18">
        <v>3</v>
      </c>
      <c r="X865" s="18">
        <v>0</v>
      </c>
      <c r="Y865" s="18">
        <v>0</v>
      </c>
      <c r="Z865" s="18">
        <v>0</v>
      </c>
      <c r="AA865" s="18">
        <v>0</v>
      </c>
      <c r="AB865" s="18">
        <v>0</v>
      </c>
      <c r="AC865" s="18">
        <v>0</v>
      </c>
      <c r="AD865" s="18">
        <v>9</v>
      </c>
      <c r="AE865" s="18">
        <v>1</v>
      </c>
      <c r="AF865" s="18">
        <v>2</v>
      </c>
      <c r="AG865" s="6">
        <v>2</v>
      </c>
      <c r="AH865" s="6">
        <v>2</v>
      </c>
      <c r="AI865" s="6">
        <v>0</v>
      </c>
      <c r="AJ865" s="6">
        <v>3</v>
      </c>
      <c r="AK865" s="18">
        <v>0</v>
      </c>
      <c r="AL865" s="18">
        <v>0</v>
      </c>
      <c r="AM865" s="18">
        <v>0</v>
      </c>
      <c r="AN865" s="18">
        <v>2</v>
      </c>
      <c r="AO865" s="18">
        <v>30000</v>
      </c>
      <c r="AP865" s="18">
        <v>2</v>
      </c>
      <c r="AQ865" s="18">
        <v>4</v>
      </c>
      <c r="AR865" s="6">
        <v>0</v>
      </c>
      <c r="AS865" s="18" t="s">
        <v>150</v>
      </c>
      <c r="AT865" s="19" t="s">
        <v>151</v>
      </c>
      <c r="AU865" s="18" t="s">
        <v>380</v>
      </c>
      <c r="AV865" s="18">
        <v>10003002</v>
      </c>
      <c r="AW865" s="18">
        <v>70106005</v>
      </c>
      <c r="AX865" s="19" t="s">
        <v>539</v>
      </c>
      <c r="AY865" s="19">
        <v>0</v>
      </c>
      <c r="AZ865" s="13">
        <v>0</v>
      </c>
      <c r="BA865" s="13">
        <v>0</v>
      </c>
      <c r="BB865" s="54" t="s">
        <v>381</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70106004</v>
      </c>
      <c r="D866" s="19" t="s">
        <v>365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1">
        <v>30</v>
      </c>
      <c r="AE866" s="18">
        <v>0</v>
      </c>
      <c r="AF866" s="18">
        <v>0</v>
      </c>
      <c r="AG866" s="6">
        <v>2</v>
      </c>
      <c r="AH866" s="6">
        <v>0</v>
      </c>
      <c r="AI866" s="6">
        <v>0</v>
      </c>
      <c r="AJ866" s="6">
        <v>0</v>
      </c>
      <c r="AK866" s="18">
        <v>0</v>
      </c>
      <c r="AL866" s="18">
        <v>0</v>
      </c>
      <c r="AM866" s="18">
        <v>0</v>
      </c>
      <c r="AN866" s="18">
        <v>0</v>
      </c>
      <c r="AO866" s="18">
        <v>1000</v>
      </c>
      <c r="AP866" s="18">
        <v>0</v>
      </c>
      <c r="AQ866" s="18">
        <v>0</v>
      </c>
      <c r="AR866" s="6">
        <v>90104002</v>
      </c>
      <c r="AS866" s="18" t="s">
        <v>150</v>
      </c>
      <c r="AT866" s="19" t="s">
        <v>151</v>
      </c>
      <c r="AU866" s="18" t="s">
        <v>242</v>
      </c>
      <c r="AV866" s="18">
        <v>0</v>
      </c>
      <c r="AW866" s="18">
        <v>0</v>
      </c>
      <c r="AX866" s="19" t="s">
        <v>152</v>
      </c>
      <c r="AY866" s="19" t="s">
        <v>150</v>
      </c>
      <c r="AZ866" s="13">
        <v>0</v>
      </c>
      <c r="BA866" s="13">
        <v>0</v>
      </c>
      <c r="BB866" s="54" t="s">
        <v>988</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70106005</v>
      </c>
      <c r="D867" s="12" t="s">
        <v>964</v>
      </c>
      <c r="E867" s="18">
        <v>1</v>
      </c>
      <c r="F867" s="11">
        <v>60010300</v>
      </c>
      <c r="G867" s="18">
        <v>0</v>
      </c>
      <c r="H867" s="13">
        <v>0</v>
      </c>
      <c r="I867" s="18">
        <v>1</v>
      </c>
      <c r="J867" s="18">
        <v>0</v>
      </c>
      <c r="K867" s="18">
        <v>0</v>
      </c>
      <c r="L867" s="11">
        <v>0</v>
      </c>
      <c r="M867" s="11">
        <v>0</v>
      </c>
      <c r="N867" s="11">
        <v>2</v>
      </c>
      <c r="O867" s="11">
        <v>1</v>
      </c>
      <c r="P867" s="11">
        <v>0.6</v>
      </c>
      <c r="Q867" s="11">
        <v>0</v>
      </c>
      <c r="R867" s="6">
        <v>0</v>
      </c>
      <c r="S867" s="11">
        <v>0</v>
      </c>
      <c r="T867" s="11">
        <v>1</v>
      </c>
      <c r="U867" s="11">
        <v>2</v>
      </c>
      <c r="V867" s="11">
        <v>0</v>
      </c>
      <c r="W867" s="11">
        <v>0</v>
      </c>
      <c r="X867" s="11">
        <v>0</v>
      </c>
      <c r="Y867" s="11">
        <v>0</v>
      </c>
      <c r="Z867" s="11">
        <v>0</v>
      </c>
      <c r="AA867" s="11">
        <v>0</v>
      </c>
      <c r="AB867" s="11">
        <v>0</v>
      </c>
      <c r="AC867" s="11">
        <v>0</v>
      </c>
      <c r="AD867" s="11">
        <v>20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150</v>
      </c>
      <c r="AT867" s="19" t="s">
        <v>151</v>
      </c>
      <c r="AU867" s="11" t="s">
        <v>380</v>
      </c>
      <c r="AV867" s="18">
        <v>0</v>
      </c>
      <c r="AW867" s="18">
        <v>0</v>
      </c>
      <c r="AX867" s="12" t="s">
        <v>339</v>
      </c>
      <c r="AY867" s="11" t="s">
        <v>989</v>
      </c>
      <c r="AZ867" s="13">
        <v>0</v>
      </c>
      <c r="BA867" s="13">
        <v>0</v>
      </c>
      <c r="BB867" s="37" t="s">
        <v>990</v>
      </c>
      <c r="BC867" s="11">
        <v>0</v>
      </c>
      <c r="BD867" s="11">
        <v>0</v>
      </c>
      <c r="BE867" s="11">
        <v>0</v>
      </c>
      <c r="BF867" s="11">
        <v>0</v>
      </c>
      <c r="BG867" s="11">
        <v>0</v>
      </c>
      <c r="BH867" s="11">
        <v>0</v>
      </c>
      <c r="BI867" s="9">
        <v>0</v>
      </c>
      <c r="BJ867" s="6">
        <v>0</v>
      </c>
      <c r="BK867" s="6">
        <v>0</v>
      </c>
      <c r="BL867" s="6">
        <v>0</v>
      </c>
      <c r="BM867" s="6">
        <v>0</v>
      </c>
      <c r="BN867" s="6">
        <v>0</v>
      </c>
    </row>
    <row r="868" spans="3:66" ht="19.5" customHeight="1">
      <c r="C868" s="18">
        <v>70107001</v>
      </c>
      <c r="D868" s="12" t="s">
        <v>385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386</v>
      </c>
      <c r="AG868" s="6">
        <v>1</v>
      </c>
      <c r="AH868" s="6">
        <v>1</v>
      </c>
      <c r="AI868" s="6">
        <v>0</v>
      </c>
      <c r="AJ868" s="6">
        <v>3</v>
      </c>
      <c r="AK868" s="11">
        <v>0</v>
      </c>
      <c r="AL868" s="11">
        <v>0</v>
      </c>
      <c r="AM868" s="11">
        <v>0</v>
      </c>
      <c r="AN868" s="11">
        <v>3</v>
      </c>
      <c r="AO868" s="11">
        <v>5000</v>
      </c>
      <c r="AP868" s="11">
        <v>2.5</v>
      </c>
      <c r="AQ868" s="11">
        <v>0</v>
      </c>
      <c r="AR868" s="6">
        <v>0</v>
      </c>
      <c r="AS868" s="11" t="s">
        <v>150</v>
      </c>
      <c r="AT868" s="19" t="s">
        <v>209</v>
      </c>
      <c r="AU868" s="11" t="s">
        <v>387</v>
      </c>
      <c r="AV868" s="18">
        <v>10000007</v>
      </c>
      <c r="AW868" s="18">
        <v>70107001</v>
      </c>
      <c r="AX868" s="12" t="s">
        <v>152</v>
      </c>
      <c r="AY868" s="11">
        <v>0</v>
      </c>
      <c r="AZ868" s="13">
        <v>0</v>
      </c>
      <c r="BA868" s="13">
        <v>0</v>
      </c>
      <c r="BB868" s="37" t="s">
        <v>388</v>
      </c>
      <c r="BC868" s="11">
        <v>0</v>
      </c>
      <c r="BD868" s="11">
        <v>0</v>
      </c>
      <c r="BE868" s="11">
        <v>0</v>
      </c>
      <c r="BF868" s="11">
        <v>0</v>
      </c>
      <c r="BG868" s="11">
        <v>0</v>
      </c>
      <c r="BH868" s="11">
        <v>0</v>
      </c>
      <c r="BI868" s="9">
        <v>0</v>
      </c>
      <c r="BJ868" s="6">
        <v>0</v>
      </c>
      <c r="BK868" s="6">
        <v>0</v>
      </c>
      <c r="BL868" s="6">
        <v>0</v>
      </c>
      <c r="BM868" s="6">
        <v>0</v>
      </c>
      <c r="BN868" s="6">
        <v>0</v>
      </c>
    </row>
    <row r="869" spans="3:66" ht="20.100000000000001" customHeight="1">
      <c r="C869" s="18">
        <v>70107002</v>
      </c>
      <c r="D869" s="12" t="s">
        <v>991</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150</v>
      </c>
      <c r="AT869" s="19" t="s">
        <v>151</v>
      </c>
      <c r="AU869" s="11" t="s">
        <v>387</v>
      </c>
      <c r="AV869" s="18">
        <v>10000007</v>
      </c>
      <c r="AW869" s="18">
        <v>70103003</v>
      </c>
      <c r="AX869" s="12" t="s">
        <v>152</v>
      </c>
      <c r="AY869" s="11" t="s">
        <v>992</v>
      </c>
      <c r="AZ869" s="13">
        <v>0</v>
      </c>
      <c r="BA869" s="13">
        <v>0</v>
      </c>
      <c r="BB869" s="37" t="s">
        <v>993</v>
      </c>
      <c r="BC869" s="11">
        <v>0</v>
      </c>
      <c r="BD869" s="11">
        <v>0</v>
      </c>
      <c r="BE869" s="11">
        <v>0</v>
      </c>
      <c r="BF869" s="11">
        <v>0</v>
      </c>
      <c r="BG869" s="11">
        <v>0</v>
      </c>
      <c r="BH869" s="11">
        <v>0</v>
      </c>
      <c r="BI869" s="9">
        <v>0</v>
      </c>
      <c r="BJ869" s="6">
        <v>0</v>
      </c>
      <c r="BK869" s="6">
        <v>0</v>
      </c>
      <c r="BL869" s="6">
        <v>0</v>
      </c>
      <c r="BM869" s="6">
        <v>0</v>
      </c>
      <c r="BN869" s="6">
        <v>0</v>
      </c>
    </row>
    <row r="870" spans="3:66" ht="20.100000000000001" customHeight="1">
      <c r="C870" s="18">
        <v>70107003</v>
      </c>
      <c r="D870" s="12" t="s">
        <v>994</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150</v>
      </c>
      <c r="AT870" s="19" t="s">
        <v>192</v>
      </c>
      <c r="AU870" s="11" t="s">
        <v>387</v>
      </c>
      <c r="AV870" s="18">
        <v>10000007</v>
      </c>
      <c r="AW870" s="18">
        <v>70103003</v>
      </c>
      <c r="AX870" s="12" t="s">
        <v>152</v>
      </c>
      <c r="AY870" s="11" t="s">
        <v>995</v>
      </c>
      <c r="AZ870" s="13">
        <v>0</v>
      </c>
      <c r="BA870" s="13">
        <v>0</v>
      </c>
      <c r="BB870" s="37" t="s">
        <v>996</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70107004</v>
      </c>
      <c r="D871" s="19" t="s">
        <v>997</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150</v>
      </c>
      <c r="AT871" s="19" t="s">
        <v>151</v>
      </c>
      <c r="AU871" s="18" t="s">
        <v>242</v>
      </c>
      <c r="AV871" s="18">
        <v>0</v>
      </c>
      <c r="AW871" s="18">
        <v>40000003</v>
      </c>
      <c r="AX871" s="19" t="s">
        <v>152</v>
      </c>
      <c r="AY871" s="19" t="s">
        <v>150</v>
      </c>
      <c r="AZ871" s="13">
        <v>0</v>
      </c>
      <c r="BA871" s="13">
        <v>0</v>
      </c>
      <c r="BB871" s="54" t="s">
        <v>998</v>
      </c>
      <c r="BC871" s="18">
        <v>0</v>
      </c>
      <c r="BD871" s="11">
        <v>0</v>
      </c>
      <c r="BE871" s="18">
        <v>0</v>
      </c>
      <c r="BF871" s="18">
        <v>0</v>
      </c>
      <c r="BG871" s="18">
        <v>0</v>
      </c>
      <c r="BH871" s="18">
        <v>0</v>
      </c>
      <c r="BI871" s="9">
        <v>0</v>
      </c>
      <c r="BJ871" s="6">
        <v>0</v>
      </c>
      <c r="BK871" s="6">
        <v>0</v>
      </c>
      <c r="BL871" s="6">
        <v>0</v>
      </c>
      <c r="BM871" s="6">
        <v>0</v>
      </c>
      <c r="BN871" s="6">
        <v>0</v>
      </c>
    </row>
    <row r="872" spans="3:66" ht="20.100000000000001" customHeight="1">
      <c r="C872" s="18">
        <v>70107005</v>
      </c>
      <c r="D872" s="19" t="s">
        <v>999</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150</v>
      </c>
      <c r="AT872" s="19" t="s">
        <v>151</v>
      </c>
      <c r="AU872" s="18" t="s">
        <v>242</v>
      </c>
      <c r="AV872" s="18">
        <v>0</v>
      </c>
      <c r="AW872" s="18">
        <v>0</v>
      </c>
      <c r="AX872" s="19" t="s">
        <v>152</v>
      </c>
      <c r="AY872" s="19" t="s">
        <v>150</v>
      </c>
      <c r="AZ872" s="13">
        <v>0</v>
      </c>
      <c r="BA872" s="13">
        <v>0</v>
      </c>
      <c r="BB872" s="54" t="s">
        <v>366</v>
      </c>
      <c r="BC872" s="18">
        <v>0</v>
      </c>
      <c r="BD872" s="11">
        <v>0</v>
      </c>
      <c r="BE872" s="18">
        <v>0</v>
      </c>
      <c r="BF872" s="18">
        <v>0</v>
      </c>
      <c r="BG872" s="18">
        <v>0</v>
      </c>
      <c r="BH872" s="18">
        <v>0</v>
      </c>
      <c r="BI872" s="9">
        <v>0</v>
      </c>
      <c r="BJ872" s="6">
        <v>0</v>
      </c>
      <c r="BK872" s="6">
        <v>0</v>
      </c>
      <c r="BL872" s="6">
        <v>0</v>
      </c>
      <c r="BM872" s="6">
        <v>0</v>
      </c>
      <c r="BN872" s="6">
        <v>0</v>
      </c>
    </row>
    <row r="873" spans="3:66" ht="20.100000000000001" customHeight="1">
      <c r="C873" s="18">
        <v>70107006</v>
      </c>
      <c r="D873" s="12" t="s">
        <v>978</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30</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150</v>
      </c>
      <c r="AT873" s="19" t="s">
        <v>151</v>
      </c>
      <c r="AU873" s="11" t="s">
        <v>380</v>
      </c>
      <c r="AV873" s="18">
        <v>0</v>
      </c>
      <c r="AW873" s="18">
        <v>0</v>
      </c>
      <c r="AX873" s="12" t="s">
        <v>339</v>
      </c>
      <c r="AY873" s="11" t="s">
        <v>1000</v>
      </c>
      <c r="AZ873" s="13">
        <v>0</v>
      </c>
      <c r="BA873" s="13">
        <v>0</v>
      </c>
      <c r="BB873" s="37" t="s">
        <v>1001</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70201001</v>
      </c>
      <c r="D874" s="12" t="s">
        <v>1002</v>
      </c>
      <c r="E874" s="18">
        <v>1</v>
      </c>
      <c r="F874" s="11">
        <v>60010100</v>
      </c>
      <c r="G874" s="18">
        <v>0</v>
      </c>
      <c r="H874" s="13">
        <v>0</v>
      </c>
      <c r="I874" s="18">
        <v>1</v>
      </c>
      <c r="J874" s="18">
        <v>0</v>
      </c>
      <c r="K874" s="18">
        <v>0</v>
      </c>
      <c r="L874" s="11">
        <v>0</v>
      </c>
      <c r="M874" s="11">
        <v>0</v>
      </c>
      <c r="N874" s="11">
        <v>2</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12</v>
      </c>
      <c r="AE874" s="11">
        <v>2</v>
      </c>
      <c r="AF874" s="11" t="s">
        <v>159</v>
      </c>
      <c r="AG874" s="6">
        <v>0</v>
      </c>
      <c r="AH874" s="6">
        <v>0</v>
      </c>
      <c r="AI874" s="6">
        <v>0</v>
      </c>
      <c r="AJ874" s="6">
        <v>1.5</v>
      </c>
      <c r="AK874" s="11">
        <v>0</v>
      </c>
      <c r="AL874" s="11">
        <v>0</v>
      </c>
      <c r="AM874" s="11">
        <v>0</v>
      </c>
      <c r="AN874" s="11">
        <v>1</v>
      </c>
      <c r="AO874" s="11">
        <v>5000</v>
      </c>
      <c r="AP874" s="11">
        <v>0.5</v>
      </c>
      <c r="AQ874" s="11">
        <v>0</v>
      </c>
      <c r="AR874" s="6">
        <v>0</v>
      </c>
      <c r="AS874" s="11" t="s">
        <v>150</v>
      </c>
      <c r="AT874" s="19" t="s">
        <v>209</v>
      </c>
      <c r="AU874" s="11" t="s">
        <v>387</v>
      </c>
      <c r="AV874" s="18">
        <v>10000007</v>
      </c>
      <c r="AW874" s="18">
        <v>70201001</v>
      </c>
      <c r="AX874" s="12" t="s">
        <v>152</v>
      </c>
      <c r="AY874" s="11">
        <v>0</v>
      </c>
      <c r="AZ874" s="13">
        <v>0</v>
      </c>
      <c r="BA874" s="13">
        <v>0</v>
      </c>
      <c r="BB874" s="37" t="s">
        <v>1003</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70201002</v>
      </c>
      <c r="D875" s="12" t="s">
        <v>382</v>
      </c>
      <c r="E875" s="11">
        <v>1</v>
      </c>
      <c r="F875" s="11">
        <v>60010300</v>
      </c>
      <c r="G875" s="18">
        <v>0</v>
      </c>
      <c r="H875" s="13">
        <v>0</v>
      </c>
      <c r="I875" s="18">
        <v>1</v>
      </c>
      <c r="J875" s="18">
        <v>0</v>
      </c>
      <c r="K875" s="18">
        <v>0</v>
      </c>
      <c r="L875" s="11">
        <v>0</v>
      </c>
      <c r="M875" s="11">
        <v>0</v>
      </c>
      <c r="N875" s="11">
        <v>2</v>
      </c>
      <c r="O875" s="11">
        <v>2</v>
      </c>
      <c r="P875" s="11">
        <v>0.8</v>
      </c>
      <c r="Q875" s="11">
        <v>0</v>
      </c>
      <c r="R875" s="6">
        <v>0</v>
      </c>
      <c r="S875" s="11">
        <v>0</v>
      </c>
      <c r="T875" s="11">
        <v>1</v>
      </c>
      <c r="U875" s="11">
        <v>2</v>
      </c>
      <c r="V875" s="11">
        <v>0</v>
      </c>
      <c r="W875" s="11">
        <v>0</v>
      </c>
      <c r="X875" s="11">
        <v>0</v>
      </c>
      <c r="Y875" s="11">
        <v>0</v>
      </c>
      <c r="Z875" s="11">
        <v>0</v>
      </c>
      <c r="AA875" s="11">
        <v>0</v>
      </c>
      <c r="AB875" s="11">
        <v>0</v>
      </c>
      <c r="AC875" s="11">
        <v>0</v>
      </c>
      <c r="AD875" s="11">
        <v>30</v>
      </c>
      <c r="AE875" s="11">
        <v>0</v>
      </c>
      <c r="AF875" s="11">
        <v>0</v>
      </c>
      <c r="AG875" s="6">
        <v>2</v>
      </c>
      <c r="AH875" s="6">
        <v>2</v>
      </c>
      <c r="AI875" s="6">
        <v>0</v>
      </c>
      <c r="AJ875" s="6">
        <v>1.5</v>
      </c>
      <c r="AK875" s="11">
        <v>0</v>
      </c>
      <c r="AL875" s="11">
        <v>0</v>
      </c>
      <c r="AM875" s="11">
        <v>0</v>
      </c>
      <c r="AN875" s="11">
        <v>1</v>
      </c>
      <c r="AO875" s="11">
        <v>3000</v>
      </c>
      <c r="AP875" s="11">
        <v>0.5</v>
      </c>
      <c r="AQ875" s="11">
        <v>0</v>
      </c>
      <c r="AR875" s="6">
        <v>0</v>
      </c>
      <c r="AS875" s="11" t="s">
        <v>150</v>
      </c>
      <c r="AT875" s="19" t="s">
        <v>192</v>
      </c>
      <c r="AU875" s="11" t="s">
        <v>380</v>
      </c>
      <c r="AV875" s="18">
        <v>0</v>
      </c>
      <c r="AW875" s="18">
        <v>0</v>
      </c>
      <c r="AX875" s="12" t="s">
        <v>339</v>
      </c>
      <c r="AY875" s="11" t="s">
        <v>1004</v>
      </c>
      <c r="AZ875" s="13">
        <v>0</v>
      </c>
      <c r="BA875" s="13">
        <v>0</v>
      </c>
      <c r="BB875" s="37" t="s">
        <v>384</v>
      </c>
      <c r="BC875" s="11">
        <v>0</v>
      </c>
      <c r="BD875" s="11">
        <v>0</v>
      </c>
      <c r="BE875" s="11">
        <v>0</v>
      </c>
      <c r="BF875" s="11">
        <v>0</v>
      </c>
      <c r="BG875" s="11">
        <v>0</v>
      </c>
      <c r="BH875" s="11">
        <v>0</v>
      </c>
      <c r="BI875" s="9">
        <v>0</v>
      </c>
      <c r="BJ875" s="6">
        <v>0</v>
      </c>
      <c r="BK875" s="6">
        <v>0</v>
      </c>
      <c r="BL875" s="6">
        <v>0</v>
      </c>
      <c r="BM875" s="6">
        <v>0</v>
      </c>
      <c r="BN875" s="6">
        <v>0</v>
      </c>
    </row>
    <row r="876" spans="3:66" ht="20.100000000000001" customHeight="1">
      <c r="C876" s="18">
        <v>70201003</v>
      </c>
      <c r="D876" s="12" t="s">
        <v>1005</v>
      </c>
      <c r="E876" s="18">
        <v>1</v>
      </c>
      <c r="F876" s="11">
        <v>60010100</v>
      </c>
      <c r="G876" s="18">
        <v>0</v>
      </c>
      <c r="H876" s="13">
        <v>0</v>
      </c>
      <c r="I876" s="18">
        <v>1</v>
      </c>
      <c r="J876" s="18">
        <v>0</v>
      </c>
      <c r="K876" s="18">
        <v>0</v>
      </c>
      <c r="L876" s="11">
        <v>0</v>
      </c>
      <c r="M876" s="11">
        <v>0</v>
      </c>
      <c r="N876" s="11">
        <v>2</v>
      </c>
      <c r="O876" s="11">
        <v>1</v>
      </c>
      <c r="P876" s="11">
        <v>1</v>
      </c>
      <c r="Q876" s="11">
        <v>0</v>
      </c>
      <c r="R876" s="6">
        <v>0</v>
      </c>
      <c r="S876" s="11">
        <v>0</v>
      </c>
      <c r="T876" s="11">
        <v>1</v>
      </c>
      <c r="U876" s="11">
        <v>2</v>
      </c>
      <c r="V876" s="11">
        <v>0</v>
      </c>
      <c r="W876" s="11">
        <v>2</v>
      </c>
      <c r="X876" s="11">
        <v>0</v>
      </c>
      <c r="Y876" s="11">
        <v>1</v>
      </c>
      <c r="Z876" s="11">
        <v>0</v>
      </c>
      <c r="AA876" s="11">
        <v>0</v>
      </c>
      <c r="AB876" s="11">
        <v>0</v>
      </c>
      <c r="AC876" s="11">
        <v>0</v>
      </c>
      <c r="AD876" s="11">
        <v>15</v>
      </c>
      <c r="AE876" s="11">
        <v>1</v>
      </c>
      <c r="AF876" s="11" t="s">
        <v>1006</v>
      </c>
      <c r="AG876" s="6">
        <v>0</v>
      </c>
      <c r="AH876" s="6">
        <v>1</v>
      </c>
      <c r="AI876" s="6">
        <v>0</v>
      </c>
      <c r="AJ876" s="6">
        <v>2.5</v>
      </c>
      <c r="AK876" s="11">
        <v>0</v>
      </c>
      <c r="AL876" s="11">
        <v>0</v>
      </c>
      <c r="AM876" s="11">
        <v>0</v>
      </c>
      <c r="AN876" s="11">
        <v>4</v>
      </c>
      <c r="AO876" s="11">
        <v>5000</v>
      </c>
      <c r="AP876" s="11">
        <v>3</v>
      </c>
      <c r="AQ876" s="11">
        <v>0</v>
      </c>
      <c r="AR876" s="6">
        <v>0</v>
      </c>
      <c r="AS876" s="11" t="s">
        <v>150</v>
      </c>
      <c r="AT876" s="19" t="s">
        <v>348</v>
      </c>
      <c r="AU876" s="11" t="s">
        <v>387</v>
      </c>
      <c r="AV876" s="18">
        <v>10000007</v>
      </c>
      <c r="AW876" s="18">
        <v>70201003</v>
      </c>
      <c r="AX876" s="12" t="s">
        <v>152</v>
      </c>
      <c r="AY876" s="11">
        <v>0</v>
      </c>
      <c r="AZ876" s="13">
        <v>0</v>
      </c>
      <c r="BA876" s="13">
        <v>0</v>
      </c>
      <c r="BB876" s="37" t="s">
        <v>1007</v>
      </c>
      <c r="BC876" s="11">
        <v>0</v>
      </c>
      <c r="BD876" s="11">
        <v>0</v>
      </c>
      <c r="BE876" s="11">
        <v>0</v>
      </c>
      <c r="BF876" s="11">
        <v>0</v>
      </c>
      <c r="BG876" s="11">
        <v>0</v>
      </c>
      <c r="BH876" s="11">
        <v>0</v>
      </c>
      <c r="BI876" s="9">
        <v>0</v>
      </c>
      <c r="BJ876" s="6">
        <v>0</v>
      </c>
      <c r="BK876" s="6">
        <v>0</v>
      </c>
      <c r="BL876" s="6">
        <v>0</v>
      </c>
      <c r="BM876" s="6">
        <v>0</v>
      </c>
      <c r="BN876" s="6">
        <v>0</v>
      </c>
    </row>
    <row r="877" spans="3:66" ht="20.100000000000001" customHeight="1">
      <c r="C877" s="18">
        <v>70201004</v>
      </c>
      <c r="D877" s="19" t="s">
        <v>1008</v>
      </c>
      <c r="E877" s="18">
        <v>1</v>
      </c>
      <c r="F877" s="18">
        <v>60010500</v>
      </c>
      <c r="G877" s="18">
        <v>0</v>
      </c>
      <c r="H877" s="13">
        <v>0</v>
      </c>
      <c r="I877" s="18">
        <v>1</v>
      </c>
      <c r="J877" s="18">
        <v>0</v>
      </c>
      <c r="K877" s="18">
        <v>0</v>
      </c>
      <c r="L877" s="18">
        <v>0</v>
      </c>
      <c r="M877" s="18">
        <v>0</v>
      </c>
      <c r="N877" s="11">
        <v>2</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99999</v>
      </c>
      <c r="AE877" s="18">
        <v>0</v>
      </c>
      <c r="AF877" s="18">
        <v>0</v>
      </c>
      <c r="AG877" s="6">
        <v>2</v>
      </c>
      <c r="AH877" s="6">
        <v>0</v>
      </c>
      <c r="AI877" s="6">
        <v>0</v>
      </c>
      <c r="AJ877" s="6">
        <v>0</v>
      </c>
      <c r="AK877" s="18">
        <v>0</v>
      </c>
      <c r="AL877" s="18">
        <v>0</v>
      </c>
      <c r="AM877" s="18">
        <v>0</v>
      </c>
      <c r="AN877" s="18">
        <v>0</v>
      </c>
      <c r="AO877" s="18">
        <v>1000</v>
      </c>
      <c r="AP877" s="18">
        <v>0</v>
      </c>
      <c r="AQ877" s="18">
        <v>0</v>
      </c>
      <c r="AR877" s="6" t="s">
        <v>1009</v>
      </c>
      <c r="AS877" s="18" t="s">
        <v>150</v>
      </c>
      <c r="AT877" s="19" t="s">
        <v>151</v>
      </c>
      <c r="AU877" s="18" t="s">
        <v>242</v>
      </c>
      <c r="AV877" s="18">
        <v>0</v>
      </c>
      <c r="AW877" s="18">
        <v>0</v>
      </c>
      <c r="AX877" s="19" t="s">
        <v>152</v>
      </c>
      <c r="AY877" s="19" t="s">
        <v>150</v>
      </c>
      <c r="AZ877" s="13">
        <v>0</v>
      </c>
      <c r="BA877" s="13">
        <v>0</v>
      </c>
      <c r="BB877" s="54" t="s">
        <v>1010</v>
      </c>
      <c r="BC877" s="18">
        <v>0</v>
      </c>
      <c r="BD877" s="11">
        <v>0</v>
      </c>
      <c r="BE877" s="18">
        <v>0</v>
      </c>
      <c r="BF877" s="18">
        <v>0</v>
      </c>
      <c r="BG877" s="18">
        <v>0</v>
      </c>
      <c r="BH877" s="18">
        <v>0</v>
      </c>
      <c r="BI877" s="9">
        <v>0</v>
      </c>
      <c r="BJ877" s="6">
        <v>0</v>
      </c>
      <c r="BK877" s="6">
        <v>0</v>
      </c>
      <c r="BL877" s="6">
        <v>0</v>
      </c>
      <c r="BM877" s="6">
        <v>0</v>
      </c>
      <c r="BN877" s="6">
        <v>0</v>
      </c>
    </row>
    <row r="878" spans="3:66" ht="19.5" customHeight="1">
      <c r="C878" s="18">
        <v>70202001</v>
      </c>
      <c r="D878" s="12" t="s">
        <v>1011</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386</v>
      </c>
      <c r="AG878" s="6">
        <v>1</v>
      </c>
      <c r="AH878" s="6">
        <v>1</v>
      </c>
      <c r="AI878" s="6">
        <v>0</v>
      </c>
      <c r="AJ878" s="6">
        <v>3</v>
      </c>
      <c r="AK878" s="11">
        <v>0</v>
      </c>
      <c r="AL878" s="11">
        <v>0</v>
      </c>
      <c r="AM878" s="11">
        <v>0</v>
      </c>
      <c r="AN878" s="11">
        <v>3</v>
      </c>
      <c r="AO878" s="11">
        <v>5000</v>
      </c>
      <c r="AP878" s="11">
        <v>2.5</v>
      </c>
      <c r="AQ878" s="11">
        <v>0</v>
      </c>
      <c r="AR878" s="6">
        <v>0</v>
      </c>
      <c r="AS878" s="11" t="s">
        <v>150</v>
      </c>
      <c r="AT878" s="19" t="s">
        <v>348</v>
      </c>
      <c r="AU878" s="11" t="s">
        <v>387</v>
      </c>
      <c r="AV878" s="18">
        <v>10000007</v>
      </c>
      <c r="AW878" s="18">
        <v>70202001</v>
      </c>
      <c r="AX878" s="12" t="s">
        <v>152</v>
      </c>
      <c r="AY878" s="11">
        <v>0</v>
      </c>
      <c r="AZ878" s="13">
        <v>0</v>
      </c>
      <c r="BA878" s="13">
        <v>0</v>
      </c>
      <c r="BB878" s="37" t="s">
        <v>1012</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70202002</v>
      </c>
      <c r="D879" s="12" t="s">
        <v>1013</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20</v>
      </c>
      <c r="AE879" s="11">
        <v>1</v>
      </c>
      <c r="AF879" s="11">
        <v>3</v>
      </c>
      <c r="AG879" s="6">
        <v>6</v>
      </c>
      <c r="AH879" s="6">
        <v>1</v>
      </c>
      <c r="AI879" s="6">
        <v>0</v>
      </c>
      <c r="AJ879" s="6">
        <v>1.5</v>
      </c>
      <c r="AK879" s="11">
        <v>0</v>
      </c>
      <c r="AL879" s="11">
        <v>0</v>
      </c>
      <c r="AM879" s="11">
        <v>0</v>
      </c>
      <c r="AN879" s="11">
        <v>3</v>
      </c>
      <c r="AO879" s="11">
        <v>5000</v>
      </c>
      <c r="AP879" s="11">
        <v>3</v>
      </c>
      <c r="AQ879" s="11">
        <v>0</v>
      </c>
      <c r="AR879" s="6">
        <v>0</v>
      </c>
      <c r="AS879" s="11" t="s">
        <v>150</v>
      </c>
      <c r="AT879" s="19" t="s">
        <v>192</v>
      </c>
      <c r="AU879" s="11" t="s">
        <v>387</v>
      </c>
      <c r="AV879" s="18">
        <v>10000007</v>
      </c>
      <c r="AW879" s="18">
        <v>70202002</v>
      </c>
      <c r="AX879" s="12" t="s">
        <v>152</v>
      </c>
      <c r="AY879" s="11" t="s">
        <v>1014</v>
      </c>
      <c r="AZ879" s="13">
        <v>0</v>
      </c>
      <c r="BA879" s="13">
        <v>0</v>
      </c>
      <c r="BB879" s="37" t="s">
        <v>1015</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70202003</v>
      </c>
      <c r="D880" s="19" t="s">
        <v>598</v>
      </c>
      <c r="E880" s="18">
        <v>1</v>
      </c>
      <c r="F880" s="18">
        <v>60010500</v>
      </c>
      <c r="G880" s="18">
        <v>0</v>
      </c>
      <c r="H880" s="13">
        <v>0</v>
      </c>
      <c r="I880" s="18">
        <v>1</v>
      </c>
      <c r="J880" s="18">
        <v>0</v>
      </c>
      <c r="K880" s="18">
        <v>0</v>
      </c>
      <c r="L880" s="18">
        <v>0</v>
      </c>
      <c r="M880" s="18">
        <v>0</v>
      </c>
      <c r="N880" s="11">
        <v>2</v>
      </c>
      <c r="O880" s="18">
        <v>0</v>
      </c>
      <c r="P880" s="18">
        <v>0</v>
      </c>
      <c r="Q880" s="18">
        <v>0</v>
      </c>
      <c r="R880" s="6">
        <v>0</v>
      </c>
      <c r="S880" s="13">
        <v>0</v>
      </c>
      <c r="T880" s="11">
        <v>1</v>
      </c>
      <c r="U880" s="18">
        <v>1</v>
      </c>
      <c r="V880" s="18">
        <v>0</v>
      </c>
      <c r="W880" s="18">
        <v>1</v>
      </c>
      <c r="X880" s="18">
        <v>0</v>
      </c>
      <c r="Y880" s="18">
        <v>0</v>
      </c>
      <c r="Z880" s="18">
        <v>0</v>
      </c>
      <c r="AA880" s="18">
        <v>0</v>
      </c>
      <c r="AB880" s="11">
        <v>0</v>
      </c>
      <c r="AC880" s="18">
        <v>0</v>
      </c>
      <c r="AD880" s="18">
        <v>15</v>
      </c>
      <c r="AE880" s="18">
        <v>0</v>
      </c>
      <c r="AF880" s="18">
        <v>0</v>
      </c>
      <c r="AG880" s="6">
        <v>7</v>
      </c>
      <c r="AH880" s="6">
        <v>0</v>
      </c>
      <c r="AI880" s="6">
        <v>0</v>
      </c>
      <c r="AJ880" s="6">
        <v>0</v>
      </c>
      <c r="AK880" s="18">
        <v>0</v>
      </c>
      <c r="AL880" s="18">
        <v>0</v>
      </c>
      <c r="AM880" s="18">
        <v>0</v>
      </c>
      <c r="AN880" s="18">
        <v>0</v>
      </c>
      <c r="AO880" s="18">
        <v>1000</v>
      </c>
      <c r="AP880" s="18">
        <v>0.5</v>
      </c>
      <c r="AQ880" s="18">
        <v>0</v>
      </c>
      <c r="AR880" s="6">
        <v>0</v>
      </c>
      <c r="AS880" s="6">
        <v>90202001</v>
      </c>
      <c r="AT880" s="19" t="s">
        <v>496</v>
      </c>
      <c r="AU880" s="18">
        <v>0</v>
      </c>
      <c r="AV880" s="18">
        <v>10007001</v>
      </c>
      <c r="AW880" s="18">
        <v>0</v>
      </c>
      <c r="AX880" s="19" t="s">
        <v>152</v>
      </c>
      <c r="AY880" s="19" t="s">
        <v>150</v>
      </c>
      <c r="AZ880" s="13">
        <v>0</v>
      </c>
      <c r="BA880" s="13">
        <v>0</v>
      </c>
      <c r="BB880" s="54" t="s">
        <v>755</v>
      </c>
      <c r="BC880" s="18">
        <v>0</v>
      </c>
      <c r="BD880" s="11">
        <v>0</v>
      </c>
      <c r="BE880" s="18">
        <v>0</v>
      </c>
      <c r="BF880" s="18">
        <v>0</v>
      </c>
      <c r="BG880" s="18">
        <v>0</v>
      </c>
      <c r="BH880" s="18">
        <v>0</v>
      </c>
      <c r="BI880" s="9">
        <v>0</v>
      </c>
      <c r="BJ880" s="6">
        <v>0</v>
      </c>
      <c r="BK880" s="6">
        <v>0</v>
      </c>
      <c r="BL880" s="6">
        <v>0</v>
      </c>
      <c r="BM880" s="6">
        <v>0</v>
      </c>
      <c r="BN880" s="6">
        <v>0</v>
      </c>
    </row>
    <row r="881" spans="3:66" ht="19.5" customHeight="1">
      <c r="C881" s="18">
        <v>70202004</v>
      </c>
      <c r="D881" s="12" t="s">
        <v>1016</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1</v>
      </c>
      <c r="X881" s="11">
        <v>0</v>
      </c>
      <c r="Y881" s="11">
        <v>1</v>
      </c>
      <c r="Z881" s="11">
        <v>0</v>
      </c>
      <c r="AA881" s="11">
        <v>0</v>
      </c>
      <c r="AB881" s="11">
        <v>0</v>
      </c>
      <c r="AC881" s="11">
        <v>0</v>
      </c>
      <c r="AD881" s="11">
        <v>30</v>
      </c>
      <c r="AE881" s="11">
        <v>1</v>
      </c>
      <c r="AF881" s="11" t="s">
        <v>509</v>
      </c>
      <c r="AG881" s="6">
        <v>0</v>
      </c>
      <c r="AH881" s="6">
        <v>0</v>
      </c>
      <c r="AI881" s="6">
        <v>0</v>
      </c>
      <c r="AJ881" s="6">
        <v>0</v>
      </c>
      <c r="AK881" s="11">
        <v>0</v>
      </c>
      <c r="AL881" s="11">
        <v>0</v>
      </c>
      <c r="AM881" s="11">
        <v>0</v>
      </c>
      <c r="AN881" s="11">
        <v>0.5</v>
      </c>
      <c r="AO881" s="11">
        <v>999999</v>
      </c>
      <c r="AP881" s="11">
        <v>0.5</v>
      </c>
      <c r="AQ881" s="11">
        <v>0</v>
      </c>
      <c r="AR881" s="6">
        <v>0</v>
      </c>
      <c r="AS881" s="106" t="s">
        <v>1017</v>
      </c>
      <c r="AT881" s="19" t="s">
        <v>209</v>
      </c>
      <c r="AU881" s="11" t="s">
        <v>387</v>
      </c>
      <c r="AV881" s="18">
        <v>10000007</v>
      </c>
      <c r="AW881" s="18">
        <v>70202004</v>
      </c>
      <c r="AX881" s="19" t="s">
        <v>225</v>
      </c>
      <c r="AY881" s="19" t="s">
        <v>255</v>
      </c>
      <c r="AZ881" s="13">
        <v>0</v>
      </c>
      <c r="BA881" s="13">
        <v>0</v>
      </c>
      <c r="BB881" s="37" t="s">
        <v>1018</v>
      </c>
      <c r="BC881" s="11">
        <v>0</v>
      </c>
      <c r="BD881" s="11">
        <v>0</v>
      </c>
      <c r="BE881" s="11">
        <v>0</v>
      </c>
      <c r="BF881" s="11">
        <v>0</v>
      </c>
      <c r="BG881" s="11">
        <v>0</v>
      </c>
      <c r="BH881" s="11">
        <v>0</v>
      </c>
      <c r="BI881" s="9">
        <v>0</v>
      </c>
      <c r="BJ881" s="6">
        <v>0</v>
      </c>
      <c r="BK881" s="6">
        <v>0</v>
      </c>
      <c r="BL881" s="6">
        <v>0</v>
      </c>
      <c r="BM881" s="6">
        <v>0</v>
      </c>
      <c r="BN881" s="6">
        <v>0</v>
      </c>
    </row>
    <row r="882" spans="3:66" ht="19.5" customHeight="1">
      <c r="C882" s="18">
        <v>70203001</v>
      </c>
      <c r="D882" s="12" t="s">
        <v>1019</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20</v>
      </c>
      <c r="AE882" s="11">
        <v>1</v>
      </c>
      <c r="AF882" s="11" t="s">
        <v>509</v>
      </c>
      <c r="AG882" s="6">
        <v>1</v>
      </c>
      <c r="AH882" s="6">
        <v>1</v>
      </c>
      <c r="AI882" s="6">
        <v>0</v>
      </c>
      <c r="AJ882" s="6">
        <v>1.5</v>
      </c>
      <c r="AK882" s="11">
        <v>0</v>
      </c>
      <c r="AL882" s="11">
        <v>0</v>
      </c>
      <c r="AM882" s="11">
        <v>0</v>
      </c>
      <c r="AN882" s="11">
        <v>0.5</v>
      </c>
      <c r="AO882" s="11">
        <v>999999</v>
      </c>
      <c r="AP882" s="11">
        <v>2</v>
      </c>
      <c r="AQ882" s="11">
        <v>0</v>
      </c>
      <c r="AR882" s="6">
        <v>0</v>
      </c>
      <c r="AS882" s="11" t="s">
        <v>150</v>
      </c>
      <c r="AT882" s="19" t="s">
        <v>151</v>
      </c>
      <c r="AU882" s="11" t="s">
        <v>387</v>
      </c>
      <c r="AV882" s="18">
        <v>10000007</v>
      </c>
      <c r="AW882" s="18">
        <v>70203001</v>
      </c>
      <c r="AX882" s="19" t="s">
        <v>225</v>
      </c>
      <c r="AY882" s="19" t="s">
        <v>255</v>
      </c>
      <c r="AZ882" s="13">
        <v>0</v>
      </c>
      <c r="BA882" s="13">
        <v>0</v>
      </c>
      <c r="BB882" s="37" t="s">
        <v>1020</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70203002</v>
      </c>
      <c r="D883" s="12" t="s">
        <v>651</v>
      </c>
      <c r="E883" s="18">
        <v>1</v>
      </c>
      <c r="F883" s="18">
        <v>60010500</v>
      </c>
      <c r="G883" s="18">
        <v>0</v>
      </c>
      <c r="H883" s="13">
        <v>0</v>
      </c>
      <c r="I883" s="18">
        <v>1</v>
      </c>
      <c r="J883" s="18">
        <v>0</v>
      </c>
      <c r="K883" s="18">
        <v>0</v>
      </c>
      <c r="L883" s="18">
        <v>0</v>
      </c>
      <c r="M883" s="18">
        <v>0</v>
      </c>
      <c r="N883" s="11">
        <v>2</v>
      </c>
      <c r="O883" s="18">
        <v>1</v>
      </c>
      <c r="P883" s="18">
        <v>0.05</v>
      </c>
      <c r="Q883" s="18">
        <v>0</v>
      </c>
      <c r="R883" s="6">
        <v>0</v>
      </c>
      <c r="S883" s="13">
        <v>0</v>
      </c>
      <c r="T883" s="11">
        <v>1</v>
      </c>
      <c r="U883" s="18">
        <v>1</v>
      </c>
      <c r="V883" s="18">
        <v>0</v>
      </c>
      <c r="W883" s="18">
        <v>2</v>
      </c>
      <c r="X883" s="18">
        <v>0</v>
      </c>
      <c r="Y883" s="18">
        <v>0</v>
      </c>
      <c r="Z883" s="18">
        <v>0</v>
      </c>
      <c r="AA883" s="18">
        <v>0</v>
      </c>
      <c r="AB883" s="11">
        <v>0</v>
      </c>
      <c r="AC883" s="18">
        <v>0</v>
      </c>
      <c r="AD883" s="18">
        <v>10</v>
      </c>
      <c r="AE883" s="18">
        <v>0</v>
      </c>
      <c r="AF883" s="18">
        <v>0</v>
      </c>
      <c r="AG883" s="6">
        <v>7</v>
      </c>
      <c r="AH883" s="6">
        <v>0</v>
      </c>
      <c r="AI883" s="6">
        <v>0</v>
      </c>
      <c r="AJ883" s="6">
        <v>0</v>
      </c>
      <c r="AK883" s="18">
        <v>0</v>
      </c>
      <c r="AL883" s="18">
        <v>0</v>
      </c>
      <c r="AM883" s="18">
        <v>0</v>
      </c>
      <c r="AN883" s="18">
        <v>0</v>
      </c>
      <c r="AO883" s="18">
        <v>1000</v>
      </c>
      <c r="AP883" s="18">
        <v>0.5</v>
      </c>
      <c r="AQ883" s="18">
        <v>0</v>
      </c>
      <c r="AR883" s="6">
        <v>0</v>
      </c>
      <c r="AS883" s="18" t="s">
        <v>1021</v>
      </c>
      <c r="AT883" s="19" t="s">
        <v>496</v>
      </c>
      <c r="AU883" s="18">
        <v>0</v>
      </c>
      <c r="AV883" s="18">
        <v>10007001</v>
      </c>
      <c r="AW883" s="18">
        <v>0</v>
      </c>
      <c r="AX883" s="19" t="s">
        <v>152</v>
      </c>
      <c r="AY883" s="19" t="s">
        <v>150</v>
      </c>
      <c r="AZ883" s="13">
        <v>0</v>
      </c>
      <c r="BA883" s="13">
        <v>0</v>
      </c>
      <c r="BB883" s="54" t="s">
        <v>1022</v>
      </c>
      <c r="BC883" s="18">
        <v>0</v>
      </c>
      <c r="BD883" s="11">
        <v>0</v>
      </c>
      <c r="BE883" s="18">
        <v>0</v>
      </c>
      <c r="BF883" s="18">
        <v>0</v>
      </c>
      <c r="BG883" s="18">
        <v>0</v>
      </c>
      <c r="BH883" s="18">
        <v>0</v>
      </c>
      <c r="BI883" s="9">
        <v>0</v>
      </c>
      <c r="BJ883" s="6">
        <v>0</v>
      </c>
      <c r="BK883" s="6">
        <v>0</v>
      </c>
      <c r="BL883" s="6">
        <v>0</v>
      </c>
      <c r="BM883" s="6">
        <v>0</v>
      </c>
      <c r="BN883" s="6">
        <v>0</v>
      </c>
    </row>
    <row r="884" spans="3:66" ht="20.100000000000001" customHeight="1">
      <c r="C884" s="18">
        <v>70203003</v>
      </c>
      <c r="D884" s="12" t="s">
        <v>1023</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15</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t="s">
        <v>150</v>
      </c>
      <c r="AT884" s="19" t="s">
        <v>192</v>
      </c>
      <c r="AU884" s="11" t="s">
        <v>387</v>
      </c>
      <c r="AV884" s="18">
        <v>10000007</v>
      </c>
      <c r="AW884" s="18">
        <v>70203003</v>
      </c>
      <c r="AX884" s="12" t="s">
        <v>152</v>
      </c>
      <c r="AY884" s="11" t="s">
        <v>1024</v>
      </c>
      <c r="AZ884" s="13">
        <v>0</v>
      </c>
      <c r="BA884" s="13">
        <v>0</v>
      </c>
      <c r="BB884" s="37" t="s">
        <v>1025</v>
      </c>
      <c r="BC884" s="11">
        <v>0</v>
      </c>
      <c r="BD884" s="11">
        <v>0</v>
      </c>
      <c r="BE884" s="11">
        <v>0</v>
      </c>
      <c r="BF884" s="11">
        <v>0</v>
      </c>
      <c r="BG884" s="11">
        <v>0</v>
      </c>
      <c r="BH884" s="11">
        <v>0</v>
      </c>
      <c r="BI884" s="9">
        <v>0</v>
      </c>
      <c r="BJ884" s="6">
        <v>0</v>
      </c>
      <c r="BK884" s="6">
        <v>0</v>
      </c>
      <c r="BL884" s="6">
        <v>0</v>
      </c>
      <c r="BM884" s="6">
        <v>0</v>
      </c>
      <c r="BN884" s="6">
        <v>0</v>
      </c>
    </row>
    <row r="885" spans="3:66" ht="19.5" customHeight="1">
      <c r="C885" s="18">
        <v>70203004</v>
      </c>
      <c r="D885" s="12" t="s">
        <v>1026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15</v>
      </c>
      <c r="AE885" s="11">
        <v>1</v>
      </c>
      <c r="AF885" s="11" t="s">
        <v>386</v>
      </c>
      <c r="AG885" s="6">
        <v>0</v>
      </c>
      <c r="AH885" s="6">
        <v>1</v>
      </c>
      <c r="AI885" s="6">
        <v>0</v>
      </c>
      <c r="AJ885" s="6">
        <v>3</v>
      </c>
      <c r="AK885" s="11">
        <v>0</v>
      </c>
      <c r="AL885" s="11">
        <v>0</v>
      </c>
      <c r="AM885" s="11">
        <v>0</v>
      </c>
      <c r="AN885" s="11">
        <v>3</v>
      </c>
      <c r="AO885" s="11">
        <v>5000</v>
      </c>
      <c r="AP885" s="11">
        <v>2.5</v>
      </c>
      <c r="AQ885" s="11">
        <v>0</v>
      </c>
      <c r="AR885" s="6">
        <v>0</v>
      </c>
      <c r="AS885" s="11" t="s">
        <v>1021</v>
      </c>
      <c r="AT885" s="19" t="s">
        <v>348</v>
      </c>
      <c r="AU885" s="11" t="s">
        <v>387</v>
      </c>
      <c r="AV885" s="18">
        <v>10000007</v>
      </c>
      <c r="AW885" s="18">
        <v>70203004</v>
      </c>
      <c r="AX885" s="12" t="s">
        <v>152</v>
      </c>
      <c r="AY885" s="11">
        <v>0</v>
      </c>
      <c r="AZ885" s="13">
        <v>0</v>
      </c>
      <c r="BA885" s="13">
        <v>0</v>
      </c>
      <c r="BB885" s="37" t="s">
        <v>1027</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70204001</v>
      </c>
      <c r="D886" s="12" t="s">
        <v>1028</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3</v>
      </c>
      <c r="X886" s="11">
        <v>0</v>
      </c>
      <c r="Y886" s="11">
        <v>1</v>
      </c>
      <c r="Z886" s="11">
        <v>0</v>
      </c>
      <c r="AA886" s="11">
        <v>0</v>
      </c>
      <c r="AB886" s="11">
        <v>0</v>
      </c>
      <c r="AC886" s="11">
        <v>0</v>
      </c>
      <c r="AD886" s="11">
        <v>12</v>
      </c>
      <c r="AE886" s="11">
        <v>1</v>
      </c>
      <c r="AF886" s="11" t="s">
        <v>386</v>
      </c>
      <c r="AG886" s="6">
        <v>0</v>
      </c>
      <c r="AH886" s="6">
        <v>1</v>
      </c>
      <c r="AI886" s="6">
        <v>0</v>
      </c>
      <c r="AJ886" s="6">
        <v>3</v>
      </c>
      <c r="AK886" s="11">
        <v>0</v>
      </c>
      <c r="AL886" s="11">
        <v>0</v>
      </c>
      <c r="AM886" s="11">
        <v>0</v>
      </c>
      <c r="AN886" s="11">
        <v>3</v>
      </c>
      <c r="AO886" s="11">
        <v>5000</v>
      </c>
      <c r="AP886" s="11">
        <v>2.5</v>
      </c>
      <c r="AQ886" s="11">
        <v>0</v>
      </c>
      <c r="AR886" s="6">
        <v>0</v>
      </c>
      <c r="AS886" s="11">
        <v>80001030</v>
      </c>
      <c r="AT886" s="19" t="s">
        <v>209</v>
      </c>
      <c r="AU886" s="11" t="s">
        <v>387</v>
      </c>
      <c r="AV886" s="18">
        <v>10000007</v>
      </c>
      <c r="AW886" s="18">
        <v>70204001</v>
      </c>
      <c r="AX886" s="12" t="s">
        <v>152</v>
      </c>
      <c r="AY886" s="11">
        <v>0</v>
      </c>
      <c r="AZ886" s="13">
        <v>0</v>
      </c>
      <c r="BA886" s="13">
        <v>0</v>
      </c>
      <c r="BB886" s="37" t="s">
        <v>1029</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70204002</v>
      </c>
      <c r="D887" s="12" t="s">
        <v>1030</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10</v>
      </c>
      <c r="AE887" s="11">
        <v>1</v>
      </c>
      <c r="AF887" s="11">
        <v>3</v>
      </c>
      <c r="AG887" s="6">
        <v>4</v>
      </c>
      <c r="AH887" s="6">
        <v>1</v>
      </c>
      <c r="AI887" s="6">
        <v>0</v>
      </c>
      <c r="AJ887" s="6">
        <v>1.5</v>
      </c>
      <c r="AK887" s="11">
        <v>0</v>
      </c>
      <c r="AL887" s="11">
        <v>0</v>
      </c>
      <c r="AM887" s="11">
        <v>0</v>
      </c>
      <c r="AN887" s="11">
        <v>3</v>
      </c>
      <c r="AO887" s="11">
        <v>5000</v>
      </c>
      <c r="AP887" s="11">
        <v>3</v>
      </c>
      <c r="AQ887" s="11">
        <v>0</v>
      </c>
      <c r="AR887" s="6">
        <v>0</v>
      </c>
      <c r="AS887" s="11">
        <v>80001030</v>
      </c>
      <c r="AT887" s="19" t="s">
        <v>192</v>
      </c>
      <c r="AU887" s="11" t="s">
        <v>387</v>
      </c>
      <c r="AV887" s="18">
        <v>10000007</v>
      </c>
      <c r="AW887" s="18">
        <v>70204002</v>
      </c>
      <c r="AX887" s="12" t="s">
        <v>152</v>
      </c>
      <c r="AY887" s="11" t="s">
        <v>1031</v>
      </c>
      <c r="AZ887" s="13">
        <v>0</v>
      </c>
      <c r="BA887" s="13">
        <v>0</v>
      </c>
      <c r="BB887" s="37" t="s">
        <v>1032</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70204003</v>
      </c>
      <c r="D888" s="12" t="s">
        <v>1033</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12</v>
      </c>
      <c r="AE888" s="11">
        <v>1</v>
      </c>
      <c r="AF888" s="11">
        <v>3</v>
      </c>
      <c r="AG888" s="6">
        <v>6</v>
      </c>
      <c r="AH888" s="6">
        <v>1</v>
      </c>
      <c r="AI888" s="6">
        <v>0</v>
      </c>
      <c r="AJ888" s="6">
        <v>1.5</v>
      </c>
      <c r="AK888" s="11">
        <v>0</v>
      </c>
      <c r="AL888" s="11">
        <v>0</v>
      </c>
      <c r="AM888" s="11">
        <v>0</v>
      </c>
      <c r="AN888" s="11">
        <v>3</v>
      </c>
      <c r="AO888" s="11">
        <v>5000</v>
      </c>
      <c r="AP888" s="11">
        <v>3</v>
      </c>
      <c r="AQ888" s="11">
        <v>0</v>
      </c>
      <c r="AR888" s="6">
        <v>0</v>
      </c>
      <c r="AS888" s="11">
        <v>80001030</v>
      </c>
      <c r="AT888" s="19" t="s">
        <v>348</v>
      </c>
      <c r="AU888" s="11" t="s">
        <v>387</v>
      </c>
      <c r="AV888" s="18">
        <v>10000007</v>
      </c>
      <c r="AW888" s="18">
        <v>70204003</v>
      </c>
      <c r="AX888" s="12" t="s">
        <v>152</v>
      </c>
      <c r="AY888" s="11" t="s">
        <v>1034</v>
      </c>
      <c r="AZ888" s="13">
        <v>0</v>
      </c>
      <c r="BA888" s="13">
        <v>0</v>
      </c>
      <c r="BB888" s="37" t="s">
        <v>1035</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70204004</v>
      </c>
      <c r="D889" s="19" t="s">
        <v>746</v>
      </c>
      <c r="E889" s="18">
        <v>1</v>
      </c>
      <c r="F889" s="18">
        <v>60010500</v>
      </c>
      <c r="G889" s="18">
        <v>0</v>
      </c>
      <c r="H889" s="13">
        <v>0</v>
      </c>
      <c r="I889" s="18">
        <v>1</v>
      </c>
      <c r="J889" s="18">
        <v>0</v>
      </c>
      <c r="K889" s="18">
        <v>0</v>
      </c>
      <c r="L889" s="18">
        <v>0</v>
      </c>
      <c r="M889" s="18">
        <v>0</v>
      </c>
      <c r="N889" s="11">
        <v>2</v>
      </c>
      <c r="O889" s="18">
        <v>2</v>
      </c>
      <c r="P889" s="18">
        <v>0.3</v>
      </c>
      <c r="Q889" s="18">
        <v>0</v>
      </c>
      <c r="R889" s="6">
        <v>0</v>
      </c>
      <c r="S889" s="13">
        <v>0</v>
      </c>
      <c r="T889" s="11">
        <v>1</v>
      </c>
      <c r="U889" s="18">
        <v>2</v>
      </c>
      <c r="V889" s="18">
        <v>0</v>
      </c>
      <c r="W889" s="18">
        <v>0</v>
      </c>
      <c r="X889" s="18">
        <v>0</v>
      </c>
      <c r="Y889" s="18">
        <v>0</v>
      </c>
      <c r="Z889" s="18">
        <v>0</v>
      </c>
      <c r="AA889" s="18">
        <v>0</v>
      </c>
      <c r="AB889" s="11">
        <v>0</v>
      </c>
      <c r="AC889" s="18">
        <v>0</v>
      </c>
      <c r="AD889" s="11">
        <v>10</v>
      </c>
      <c r="AE889" s="18">
        <v>0</v>
      </c>
      <c r="AF889" s="18">
        <v>0</v>
      </c>
      <c r="AG889" s="6">
        <v>7</v>
      </c>
      <c r="AH889" s="6">
        <v>0</v>
      </c>
      <c r="AI889" s="6">
        <v>0</v>
      </c>
      <c r="AJ889" s="6">
        <v>0</v>
      </c>
      <c r="AK889" s="18">
        <v>0</v>
      </c>
      <c r="AL889" s="18">
        <v>0</v>
      </c>
      <c r="AM889" s="18">
        <v>0</v>
      </c>
      <c r="AN889" s="18">
        <v>0</v>
      </c>
      <c r="AO889" s="18">
        <v>1000</v>
      </c>
      <c r="AP889" s="18">
        <v>0</v>
      </c>
      <c r="AQ889" s="18">
        <v>0</v>
      </c>
      <c r="AR889" s="6">
        <v>0</v>
      </c>
      <c r="AS889" s="18">
        <v>90204004</v>
      </c>
      <c r="AT889" s="19" t="s">
        <v>151</v>
      </c>
      <c r="AU889" s="18" t="s">
        <v>242</v>
      </c>
      <c r="AV889" s="18">
        <v>0</v>
      </c>
      <c r="AW889" s="18">
        <v>0</v>
      </c>
      <c r="AX889" s="19" t="s">
        <v>152</v>
      </c>
      <c r="AY889" s="19" t="s">
        <v>150</v>
      </c>
      <c r="AZ889" s="13">
        <v>0</v>
      </c>
      <c r="BA889" s="13">
        <v>0</v>
      </c>
      <c r="BB889" s="54" t="s">
        <v>1036</v>
      </c>
      <c r="BC889" s="18">
        <v>0</v>
      </c>
      <c r="BD889" s="11">
        <v>0</v>
      </c>
      <c r="BE889" s="18">
        <v>0</v>
      </c>
      <c r="BF889" s="18">
        <v>0</v>
      </c>
      <c r="BG889" s="18">
        <v>0</v>
      </c>
      <c r="BH889" s="18">
        <v>0</v>
      </c>
      <c r="BI889" s="9">
        <v>0</v>
      </c>
      <c r="BJ889" s="6">
        <v>0</v>
      </c>
      <c r="BK889" s="6">
        <v>0</v>
      </c>
      <c r="BL889" s="6">
        <v>0</v>
      </c>
      <c r="BM889" s="6">
        <v>0</v>
      </c>
      <c r="BN889" s="6">
        <v>0</v>
      </c>
    </row>
    <row r="890" spans="3:66" ht="19.5" customHeight="1">
      <c r="C890" s="18">
        <v>70204005</v>
      </c>
      <c r="D890" s="19" t="s">
        <v>1037</v>
      </c>
      <c r="E890" s="18">
        <v>1</v>
      </c>
      <c r="F890" s="18">
        <v>60010300</v>
      </c>
      <c r="G890" s="18">
        <v>0</v>
      </c>
      <c r="H890" s="13">
        <v>0</v>
      </c>
      <c r="I890" s="18">
        <v>1</v>
      </c>
      <c r="J890" s="18">
        <v>0</v>
      </c>
      <c r="K890" s="18">
        <v>0</v>
      </c>
      <c r="L890" s="18">
        <v>0</v>
      </c>
      <c r="M890" s="18">
        <v>0</v>
      </c>
      <c r="N890" s="11">
        <v>2</v>
      </c>
      <c r="O890" s="18">
        <v>0</v>
      </c>
      <c r="P890" s="18">
        <v>0</v>
      </c>
      <c r="Q890" s="18">
        <v>0</v>
      </c>
      <c r="R890" s="6">
        <v>0</v>
      </c>
      <c r="S890" s="13">
        <v>0</v>
      </c>
      <c r="T890" s="11">
        <v>1</v>
      </c>
      <c r="U890" s="18">
        <v>2</v>
      </c>
      <c r="V890" s="18">
        <v>0</v>
      </c>
      <c r="W890" s="18">
        <v>3</v>
      </c>
      <c r="X890" s="18">
        <v>0</v>
      </c>
      <c r="Y890" s="18">
        <v>0</v>
      </c>
      <c r="Z890" s="18">
        <v>0</v>
      </c>
      <c r="AA890" s="18">
        <v>0</v>
      </c>
      <c r="AB890" s="11">
        <v>0</v>
      </c>
      <c r="AC890" s="18">
        <v>0</v>
      </c>
      <c r="AD890" s="18">
        <v>15</v>
      </c>
      <c r="AE890" s="18">
        <v>1</v>
      </c>
      <c r="AF890" s="18">
        <v>1</v>
      </c>
      <c r="AG890" s="6">
        <v>2</v>
      </c>
      <c r="AH890" s="6">
        <v>2</v>
      </c>
      <c r="AI890" s="6">
        <v>0</v>
      </c>
      <c r="AJ890" s="6">
        <v>1.5</v>
      </c>
      <c r="AK890" s="18">
        <v>0</v>
      </c>
      <c r="AL890" s="18">
        <v>0</v>
      </c>
      <c r="AM890" s="18">
        <v>0</v>
      </c>
      <c r="AN890" s="18">
        <v>1</v>
      </c>
      <c r="AO890" s="18">
        <v>30000</v>
      </c>
      <c r="AP890" s="18">
        <v>0</v>
      </c>
      <c r="AQ890" s="18">
        <v>4</v>
      </c>
      <c r="AR890" s="6">
        <v>0</v>
      </c>
      <c r="AS890" s="11" t="s">
        <v>1021</v>
      </c>
      <c r="AT890" s="19" t="s">
        <v>151</v>
      </c>
      <c r="AU890" s="18" t="s">
        <v>380</v>
      </c>
      <c r="AV890" s="18">
        <v>10003002</v>
      </c>
      <c r="AW890" s="18">
        <v>70106005</v>
      </c>
      <c r="AX890" s="19" t="s">
        <v>539</v>
      </c>
      <c r="AY890" s="19">
        <v>0</v>
      </c>
      <c r="AZ890" s="13">
        <v>0</v>
      </c>
      <c r="BA890" s="13">
        <v>0</v>
      </c>
      <c r="BB890" s="54" t="s">
        <v>1038</v>
      </c>
      <c r="BC890" s="18">
        <v>0</v>
      </c>
      <c r="BD890" s="11">
        <v>0</v>
      </c>
      <c r="BE890" s="18">
        <v>0</v>
      </c>
      <c r="BF890" s="18">
        <v>0</v>
      </c>
      <c r="BG890" s="18">
        <v>0</v>
      </c>
      <c r="BH890" s="18">
        <v>0</v>
      </c>
      <c r="BI890" s="9">
        <v>0</v>
      </c>
      <c r="BJ890" s="6">
        <v>0</v>
      </c>
      <c r="BK890" s="6">
        <v>0</v>
      </c>
      <c r="BL890" s="6">
        <v>0</v>
      </c>
      <c r="BM890" s="6">
        <v>0</v>
      </c>
      <c r="BN890" s="6">
        <v>0</v>
      </c>
    </row>
    <row r="891" spans="3:66" ht="20.100000000000001" customHeight="1">
      <c r="C891" s="18">
        <v>70205001</v>
      </c>
      <c r="D891" s="12" t="s">
        <v>1039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v>3</v>
      </c>
      <c r="AG891" s="6">
        <v>4</v>
      </c>
      <c r="AH891" s="6">
        <v>1</v>
      </c>
      <c r="AI891" s="6">
        <v>0</v>
      </c>
      <c r="AJ891" s="6">
        <v>1.5</v>
      </c>
      <c r="AK891" s="11">
        <v>0</v>
      </c>
      <c r="AL891" s="11">
        <v>0</v>
      </c>
      <c r="AM891" s="11">
        <v>0</v>
      </c>
      <c r="AN891" s="11">
        <v>3</v>
      </c>
      <c r="AO891" s="11">
        <v>999999</v>
      </c>
      <c r="AP891" s="11">
        <v>3</v>
      </c>
      <c r="AQ891" s="11">
        <v>0</v>
      </c>
      <c r="AR891" s="6">
        <v>0</v>
      </c>
      <c r="AS891" s="11" t="s">
        <v>150</v>
      </c>
      <c r="AT891" s="19" t="s">
        <v>209</v>
      </c>
      <c r="AU891" s="11" t="s">
        <v>387</v>
      </c>
      <c r="AV891" s="18">
        <v>10000007</v>
      </c>
      <c r="AW891" s="18">
        <v>70205001</v>
      </c>
      <c r="AX891" s="12" t="s">
        <v>152</v>
      </c>
      <c r="AY891" s="11" t="s">
        <v>1040</v>
      </c>
      <c r="AZ891" s="13">
        <v>0</v>
      </c>
      <c r="BA891" s="13">
        <v>0</v>
      </c>
      <c r="BB891" s="37" t="s">
        <v>1041</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70205002</v>
      </c>
      <c r="D892" s="19" t="s">
        <v>365</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99999</v>
      </c>
      <c r="AE892" s="18">
        <v>0</v>
      </c>
      <c r="AF892" s="18">
        <v>0</v>
      </c>
      <c r="AG892" s="6">
        <v>8</v>
      </c>
      <c r="AH892" s="6">
        <v>0</v>
      </c>
      <c r="AI892" s="6">
        <v>0</v>
      </c>
      <c r="AJ892" s="6">
        <v>0</v>
      </c>
      <c r="AK892" s="18">
        <v>0</v>
      </c>
      <c r="AL892" s="18">
        <v>0</v>
      </c>
      <c r="AM892" s="18">
        <v>0</v>
      </c>
      <c r="AN892" s="18">
        <v>0</v>
      </c>
      <c r="AO892" s="18">
        <v>1000</v>
      </c>
      <c r="AP892" s="18">
        <v>0</v>
      </c>
      <c r="AQ892" s="18">
        <v>0</v>
      </c>
      <c r="AR892" s="6">
        <v>90105002</v>
      </c>
      <c r="AS892" s="18" t="s">
        <v>150</v>
      </c>
      <c r="AT892" s="19" t="s">
        <v>151</v>
      </c>
      <c r="AU892" s="18" t="s">
        <v>242</v>
      </c>
      <c r="AV892" s="18">
        <v>0</v>
      </c>
      <c r="AW892" s="18">
        <v>0</v>
      </c>
      <c r="AX892" s="19" t="s">
        <v>152</v>
      </c>
      <c r="AY892" s="19" t="s">
        <v>150</v>
      </c>
      <c r="AZ892" s="13">
        <v>0</v>
      </c>
      <c r="BA892" s="13">
        <v>0</v>
      </c>
      <c r="BB892" s="54" t="s">
        <v>1042</v>
      </c>
      <c r="BC892" s="18">
        <v>0</v>
      </c>
      <c r="BD892" s="11">
        <v>0</v>
      </c>
      <c r="BE892" s="18">
        <v>0</v>
      </c>
      <c r="BF892" s="18">
        <v>0</v>
      </c>
      <c r="BG892" s="18">
        <v>0</v>
      </c>
      <c r="BH892" s="18">
        <v>0</v>
      </c>
      <c r="BI892" s="9">
        <v>0</v>
      </c>
      <c r="BJ892" s="6">
        <v>0</v>
      </c>
      <c r="BK892" s="6">
        <v>0</v>
      </c>
      <c r="BL892" s="6">
        <v>0</v>
      </c>
      <c r="BM892" s="6">
        <v>0</v>
      </c>
      <c r="BN892" s="6">
        <v>0</v>
      </c>
    </row>
    <row r="893" spans="3:66" ht="20.100000000000001" customHeight="1">
      <c r="C893" s="18">
        <v>70205003</v>
      </c>
      <c r="D893" s="19" t="s">
        <v>997</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99999</v>
      </c>
      <c r="AE893" s="18">
        <v>0</v>
      </c>
      <c r="AF893" s="18">
        <v>0</v>
      </c>
      <c r="AG893" s="6">
        <v>8</v>
      </c>
      <c r="AH893" s="6">
        <v>0</v>
      </c>
      <c r="AI893" s="6">
        <v>0</v>
      </c>
      <c r="AJ893" s="6">
        <v>0</v>
      </c>
      <c r="AK893" s="18">
        <v>0</v>
      </c>
      <c r="AL893" s="18">
        <v>0</v>
      </c>
      <c r="AM893" s="18">
        <v>0</v>
      </c>
      <c r="AN893" s="18">
        <v>0</v>
      </c>
      <c r="AO893" s="18">
        <v>1000</v>
      </c>
      <c r="AP893" s="18">
        <v>0</v>
      </c>
      <c r="AQ893" s="18">
        <v>0</v>
      </c>
      <c r="AR893" s="6" t="s">
        <v>1043</v>
      </c>
      <c r="AS893" s="18" t="s">
        <v>150</v>
      </c>
      <c r="AT893" s="19" t="s">
        <v>151</v>
      </c>
      <c r="AU893" s="18" t="s">
        <v>242</v>
      </c>
      <c r="AV893" s="18">
        <v>0</v>
      </c>
      <c r="AW893" s="18">
        <v>0</v>
      </c>
      <c r="AX893" s="19" t="s">
        <v>152</v>
      </c>
      <c r="AY893" s="19" t="s">
        <v>150</v>
      </c>
      <c r="AZ893" s="13">
        <v>0</v>
      </c>
      <c r="BA893" s="13">
        <v>0</v>
      </c>
      <c r="BB893" s="54" t="s">
        <v>1010</v>
      </c>
      <c r="BC893" s="18">
        <v>0</v>
      </c>
      <c r="BD893" s="11">
        <v>0</v>
      </c>
      <c r="BE893" s="18">
        <v>0</v>
      </c>
      <c r="BF893" s="18">
        <v>0</v>
      </c>
      <c r="BG893" s="18">
        <v>0</v>
      </c>
      <c r="BH893" s="18">
        <v>0</v>
      </c>
      <c r="BI893" s="9">
        <v>0</v>
      </c>
      <c r="BJ893" s="6">
        <v>0</v>
      </c>
      <c r="BK893" s="6">
        <v>0</v>
      </c>
      <c r="BL893" s="6">
        <v>0</v>
      </c>
      <c r="BM893" s="6">
        <v>0</v>
      </c>
      <c r="BN893" s="6">
        <v>0</v>
      </c>
    </row>
    <row r="894" spans="3:66" ht="20.100000000000001" customHeight="1">
      <c r="C894" s="18">
        <v>70205004</v>
      </c>
      <c r="D894" s="12" t="s">
        <v>382</v>
      </c>
      <c r="E894" s="11">
        <v>1</v>
      </c>
      <c r="F894" s="11">
        <v>60010300</v>
      </c>
      <c r="G894" s="18">
        <v>0</v>
      </c>
      <c r="H894" s="13">
        <v>0</v>
      </c>
      <c r="I894" s="18">
        <v>1</v>
      </c>
      <c r="J894" s="18">
        <v>0</v>
      </c>
      <c r="K894" s="18">
        <v>0</v>
      </c>
      <c r="L894" s="11">
        <v>0</v>
      </c>
      <c r="M894" s="11">
        <v>0</v>
      </c>
      <c r="N894" s="11">
        <v>2</v>
      </c>
      <c r="O894" s="11">
        <v>2</v>
      </c>
      <c r="P894" s="11">
        <v>0.9</v>
      </c>
      <c r="Q894" s="11">
        <v>0</v>
      </c>
      <c r="R894" s="6">
        <v>0</v>
      </c>
      <c r="S894" s="11">
        <v>0</v>
      </c>
      <c r="T894" s="11">
        <v>1</v>
      </c>
      <c r="U894" s="11">
        <v>2</v>
      </c>
      <c r="V894" s="11">
        <v>0</v>
      </c>
      <c r="W894" s="11">
        <v>0</v>
      </c>
      <c r="X894" s="11">
        <v>0</v>
      </c>
      <c r="Y894" s="11">
        <v>0</v>
      </c>
      <c r="Z894" s="11">
        <v>0</v>
      </c>
      <c r="AA894" s="11">
        <v>0</v>
      </c>
      <c r="AB894" s="11">
        <v>0</v>
      </c>
      <c r="AC894" s="11">
        <v>0</v>
      </c>
      <c r="AD894" s="11">
        <v>30</v>
      </c>
      <c r="AE894" s="11">
        <v>0</v>
      </c>
      <c r="AF894" s="11">
        <v>0</v>
      </c>
      <c r="AG894" s="6">
        <v>2</v>
      </c>
      <c r="AH894" s="6">
        <v>2</v>
      </c>
      <c r="AI894" s="6">
        <v>0</v>
      </c>
      <c r="AJ894" s="6">
        <v>1.5</v>
      </c>
      <c r="AK894" s="11">
        <v>0</v>
      </c>
      <c r="AL894" s="11">
        <v>0</v>
      </c>
      <c r="AM894" s="11">
        <v>0</v>
      </c>
      <c r="AN894" s="11">
        <v>1</v>
      </c>
      <c r="AO894" s="11">
        <v>3000</v>
      </c>
      <c r="AP894" s="11">
        <v>0.5</v>
      </c>
      <c r="AQ894" s="11">
        <v>0</v>
      </c>
      <c r="AR894" s="6">
        <v>0</v>
      </c>
      <c r="AS894" s="11" t="s">
        <v>150</v>
      </c>
      <c r="AT894" s="19" t="s">
        <v>209</v>
      </c>
      <c r="AU894" s="11" t="s">
        <v>380</v>
      </c>
      <c r="AV894" s="18">
        <v>0</v>
      </c>
      <c r="AW894" s="18">
        <v>0</v>
      </c>
      <c r="AX894" s="12" t="s">
        <v>339</v>
      </c>
      <c r="AY894" s="11" t="s">
        <v>1044</v>
      </c>
      <c r="AZ894" s="13">
        <v>0</v>
      </c>
      <c r="BA894" s="13">
        <v>0</v>
      </c>
      <c r="BB894" s="37" t="s">
        <v>1045</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70205005</v>
      </c>
      <c r="D895" s="12" t="s">
        <v>1046</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386</v>
      </c>
      <c r="AG895" s="6">
        <v>0</v>
      </c>
      <c r="AH895" s="6">
        <v>1</v>
      </c>
      <c r="AI895" s="6">
        <v>0</v>
      </c>
      <c r="AJ895" s="6">
        <v>3</v>
      </c>
      <c r="AK895" s="11">
        <v>0</v>
      </c>
      <c r="AL895" s="11">
        <v>0</v>
      </c>
      <c r="AM895" s="11">
        <v>0</v>
      </c>
      <c r="AN895" s="11">
        <v>3</v>
      </c>
      <c r="AO895" s="11">
        <v>5000</v>
      </c>
      <c r="AP895" s="11">
        <v>2.5</v>
      </c>
      <c r="AQ895" s="11">
        <v>0</v>
      </c>
      <c r="AR895" s="6">
        <v>0</v>
      </c>
      <c r="AS895" s="11" t="s">
        <v>1021</v>
      </c>
      <c r="AT895" s="19" t="s">
        <v>192</v>
      </c>
      <c r="AU895" s="11" t="s">
        <v>387</v>
      </c>
      <c r="AV895" s="18">
        <v>10000007</v>
      </c>
      <c r="AW895" s="18">
        <v>70205002</v>
      </c>
      <c r="AX895" s="12" t="s">
        <v>152</v>
      </c>
      <c r="AY895" s="11">
        <v>0</v>
      </c>
      <c r="AZ895" s="13">
        <v>0</v>
      </c>
      <c r="BA895" s="13">
        <v>0</v>
      </c>
      <c r="BB895" s="37" t="s">
        <v>1047</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70205006</v>
      </c>
      <c r="D896" s="12" t="s">
        <v>1048</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1</v>
      </c>
      <c r="X896" s="11">
        <v>0</v>
      </c>
      <c r="Y896" s="11">
        <v>1</v>
      </c>
      <c r="Z896" s="11">
        <v>0</v>
      </c>
      <c r="AA896" s="11">
        <v>0</v>
      </c>
      <c r="AB896" s="11">
        <v>0</v>
      </c>
      <c r="AC896" s="11">
        <v>0</v>
      </c>
      <c r="AD896" s="11">
        <v>15</v>
      </c>
      <c r="AE896" s="11">
        <v>1</v>
      </c>
      <c r="AF896" s="11" t="s">
        <v>509</v>
      </c>
      <c r="AG896" s="6">
        <v>0</v>
      </c>
      <c r="AH896" s="6">
        <v>0</v>
      </c>
      <c r="AI896" s="6">
        <v>0</v>
      </c>
      <c r="AJ896" s="6">
        <v>0</v>
      </c>
      <c r="AK896" s="11">
        <v>0</v>
      </c>
      <c r="AL896" s="11">
        <v>0</v>
      </c>
      <c r="AM896" s="11">
        <v>0</v>
      </c>
      <c r="AN896" s="11">
        <v>0.5</v>
      </c>
      <c r="AO896" s="11">
        <v>999999</v>
      </c>
      <c r="AP896" s="11">
        <v>0.5</v>
      </c>
      <c r="AQ896" s="11">
        <v>0</v>
      </c>
      <c r="AR896" s="6">
        <v>0</v>
      </c>
      <c r="AS896" s="6">
        <v>90105006</v>
      </c>
      <c r="AT896" s="19" t="s">
        <v>348</v>
      </c>
      <c r="AU896" s="11" t="s">
        <v>387</v>
      </c>
      <c r="AV896" s="18">
        <v>10000007</v>
      </c>
      <c r="AW896" s="18">
        <v>70205003</v>
      </c>
      <c r="AX896" s="19" t="s">
        <v>225</v>
      </c>
      <c r="AY896" s="19" t="s">
        <v>255</v>
      </c>
      <c r="AZ896" s="13">
        <v>0</v>
      </c>
      <c r="BA896" s="13">
        <v>0</v>
      </c>
      <c r="BB896" s="37" t="s">
        <v>1049</v>
      </c>
      <c r="BC896" s="11">
        <v>0</v>
      </c>
      <c r="BD896" s="11">
        <v>0</v>
      </c>
      <c r="BE896" s="11">
        <v>0</v>
      </c>
      <c r="BF896" s="11">
        <v>0</v>
      </c>
      <c r="BG896" s="11">
        <v>0</v>
      </c>
      <c r="BH896" s="11">
        <v>0</v>
      </c>
      <c r="BI896" s="9">
        <v>0</v>
      </c>
      <c r="BJ896" s="6">
        <v>0</v>
      </c>
      <c r="BK896" s="6">
        <v>0</v>
      </c>
      <c r="BL896" s="6">
        <v>0</v>
      </c>
      <c r="BM896" s="6">
        <v>0</v>
      </c>
      <c r="BN896" s="6">
        <v>0</v>
      </c>
    </row>
    <row r="897" spans="3:66" ht="19.5" customHeight="1">
      <c r="C897" s="18">
        <v>70205007</v>
      </c>
      <c r="D897" s="12" t="s">
        <v>1050</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2</v>
      </c>
      <c r="X897" s="11">
        <v>0</v>
      </c>
      <c r="Y897" s="11">
        <v>1</v>
      </c>
      <c r="Z897" s="11">
        <v>0</v>
      </c>
      <c r="AA897" s="11">
        <v>0</v>
      </c>
      <c r="AB897" s="11">
        <v>0</v>
      </c>
      <c r="AC897" s="11">
        <v>0</v>
      </c>
      <c r="AD897" s="11">
        <v>15</v>
      </c>
      <c r="AE897" s="11">
        <v>1</v>
      </c>
      <c r="AF897" s="11" t="s">
        <v>509</v>
      </c>
      <c r="AG897" s="6">
        <v>0</v>
      </c>
      <c r="AH897" s="6">
        <v>0</v>
      </c>
      <c r="AI897" s="6">
        <v>0</v>
      </c>
      <c r="AJ897" s="6">
        <v>0</v>
      </c>
      <c r="AK897" s="11">
        <v>0</v>
      </c>
      <c r="AL897" s="11">
        <v>0</v>
      </c>
      <c r="AM897" s="11">
        <v>0</v>
      </c>
      <c r="AN897" s="11">
        <v>0.5</v>
      </c>
      <c r="AO897" s="11">
        <v>999999</v>
      </c>
      <c r="AP897" s="11">
        <v>0.5</v>
      </c>
      <c r="AQ897" s="11">
        <v>0</v>
      </c>
      <c r="AR897" s="6">
        <v>0</v>
      </c>
      <c r="AS897" s="6">
        <v>90205007</v>
      </c>
      <c r="AT897" s="19" t="s">
        <v>348</v>
      </c>
      <c r="AU897" s="11" t="s">
        <v>387</v>
      </c>
      <c r="AV897" s="18">
        <v>10000007</v>
      </c>
      <c r="AW897" s="18">
        <v>70205001</v>
      </c>
      <c r="AX897" s="19" t="s">
        <v>225</v>
      </c>
      <c r="AY897" s="19" t="s">
        <v>255</v>
      </c>
      <c r="AZ897" s="13">
        <v>0</v>
      </c>
      <c r="BA897" s="13">
        <v>0</v>
      </c>
      <c r="BB897" s="37"/>
      <c r="BC897" s="11">
        <v>0</v>
      </c>
      <c r="BD897" s="11">
        <v>0</v>
      </c>
      <c r="BE897" s="11">
        <v>0</v>
      </c>
      <c r="BF897" s="11">
        <v>0</v>
      </c>
      <c r="BG897" s="11">
        <v>0</v>
      </c>
      <c r="BH897" s="11">
        <v>0</v>
      </c>
      <c r="BI897" s="9">
        <v>0</v>
      </c>
      <c r="BJ897" s="6">
        <v>0</v>
      </c>
      <c r="BK897" s="6">
        <v>0</v>
      </c>
      <c r="BL897" s="6">
        <v>0</v>
      </c>
      <c r="BM897" s="6">
        <v>0</v>
      </c>
      <c r="BN897" s="6">
        <v>0</v>
      </c>
    </row>
    <row r="898" spans="3:66" ht="19.5" customHeight="1">
      <c r="C898" s="18">
        <v>70301001</v>
      </c>
      <c r="D898" s="12" t="s">
        <v>1051</v>
      </c>
      <c r="E898" s="18">
        <v>1</v>
      </c>
      <c r="F898" s="11">
        <v>60010100</v>
      </c>
      <c r="G898" s="18">
        <v>0</v>
      </c>
      <c r="H898" s="13">
        <v>0</v>
      </c>
      <c r="I898" s="18">
        <v>1</v>
      </c>
      <c r="J898" s="18">
        <v>0</v>
      </c>
      <c r="K898" s="18">
        <v>0</v>
      </c>
      <c r="L898" s="11">
        <v>0</v>
      </c>
      <c r="M898" s="11">
        <v>0</v>
      </c>
      <c r="N898" s="11">
        <v>2</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15</v>
      </c>
      <c r="AE898" s="11">
        <v>1</v>
      </c>
      <c r="AF898" s="11" t="s">
        <v>386</v>
      </c>
      <c r="AG898" s="6">
        <v>0</v>
      </c>
      <c r="AH898" s="6">
        <v>1</v>
      </c>
      <c r="AI898" s="6">
        <v>0</v>
      </c>
      <c r="AJ898" s="6">
        <v>3</v>
      </c>
      <c r="AK898" s="11">
        <v>0</v>
      </c>
      <c r="AL898" s="11">
        <v>0</v>
      </c>
      <c r="AM898" s="11">
        <v>0</v>
      </c>
      <c r="AN898" s="11">
        <v>3</v>
      </c>
      <c r="AO898" s="11">
        <v>5000</v>
      </c>
      <c r="AP898" s="11">
        <v>2.5</v>
      </c>
      <c r="AQ898" s="11">
        <v>0</v>
      </c>
      <c r="AR898" s="6">
        <v>0</v>
      </c>
      <c r="AS898" s="11" t="s">
        <v>1021</v>
      </c>
      <c r="AT898" s="19" t="s">
        <v>348</v>
      </c>
      <c r="AU898" s="11" t="s">
        <v>387</v>
      </c>
      <c r="AV898" s="18">
        <v>10000007</v>
      </c>
      <c r="AW898" s="18">
        <v>70301001</v>
      </c>
      <c r="AX898" s="12" t="s">
        <v>152</v>
      </c>
      <c r="AY898" s="11">
        <v>0</v>
      </c>
      <c r="AZ898" s="13">
        <v>0</v>
      </c>
      <c r="BA898" s="13">
        <v>0</v>
      </c>
      <c r="BB898" s="37" t="s">
        <v>1052</v>
      </c>
      <c r="BC898" s="11">
        <v>0</v>
      </c>
      <c r="BD898" s="11">
        <v>0</v>
      </c>
      <c r="BE898" s="11">
        <v>0</v>
      </c>
      <c r="BF898" s="11">
        <v>0</v>
      </c>
      <c r="BG898" s="11">
        <v>0</v>
      </c>
      <c r="BH898" s="11">
        <v>0</v>
      </c>
      <c r="BI898" s="9">
        <v>0</v>
      </c>
      <c r="BJ898" s="6">
        <v>0</v>
      </c>
      <c r="BK898" s="6">
        <v>0</v>
      </c>
      <c r="BL898" s="6">
        <v>0</v>
      </c>
      <c r="BM898" s="6">
        <v>0</v>
      </c>
      <c r="BN898" s="6">
        <v>0</v>
      </c>
    </row>
    <row r="899" spans="3:66" ht="20.100000000000001" customHeight="1">
      <c r="C899" s="18">
        <v>70301002</v>
      </c>
      <c r="D899" s="12" t="s">
        <v>1053</v>
      </c>
      <c r="E899" s="11">
        <v>1</v>
      </c>
      <c r="F899" s="11">
        <v>60010300</v>
      </c>
      <c r="G899" s="18">
        <v>0</v>
      </c>
      <c r="H899" s="13">
        <v>0</v>
      </c>
      <c r="I899" s="18">
        <v>1</v>
      </c>
      <c r="J899" s="18">
        <v>0</v>
      </c>
      <c r="K899" s="18">
        <v>0</v>
      </c>
      <c r="L899" s="11">
        <v>0</v>
      </c>
      <c r="M899" s="11">
        <v>0</v>
      </c>
      <c r="N899" s="11">
        <v>2</v>
      </c>
      <c r="O899" s="11">
        <v>2</v>
      </c>
      <c r="P899" s="11">
        <v>0.8</v>
      </c>
      <c r="Q899" s="11">
        <v>0</v>
      </c>
      <c r="R899" s="6">
        <v>0</v>
      </c>
      <c r="S899" s="11">
        <v>0</v>
      </c>
      <c r="T899" s="11">
        <v>1</v>
      </c>
      <c r="U899" s="11">
        <v>2</v>
      </c>
      <c r="V899" s="11">
        <v>0</v>
      </c>
      <c r="W899" s="11">
        <v>0</v>
      </c>
      <c r="X899" s="11">
        <v>0</v>
      </c>
      <c r="Y899" s="11">
        <v>0</v>
      </c>
      <c r="Z899" s="11">
        <v>0</v>
      </c>
      <c r="AA899" s="11">
        <v>0</v>
      </c>
      <c r="AB899" s="11">
        <v>0</v>
      </c>
      <c r="AC899" s="11">
        <v>0</v>
      </c>
      <c r="AD899" s="11">
        <v>20</v>
      </c>
      <c r="AE899" s="11">
        <v>0</v>
      </c>
      <c r="AF899" s="11">
        <v>0</v>
      </c>
      <c r="AG899" s="6">
        <v>2</v>
      </c>
      <c r="AH899" s="6">
        <v>2</v>
      </c>
      <c r="AI899" s="6">
        <v>0</v>
      </c>
      <c r="AJ899" s="6">
        <v>1.5</v>
      </c>
      <c r="AK899" s="11">
        <v>0</v>
      </c>
      <c r="AL899" s="11">
        <v>0</v>
      </c>
      <c r="AM899" s="11">
        <v>0</v>
      </c>
      <c r="AN899" s="11">
        <v>1</v>
      </c>
      <c r="AO899" s="11">
        <v>3000</v>
      </c>
      <c r="AP899" s="11">
        <v>0.5</v>
      </c>
      <c r="AQ899" s="11">
        <v>0</v>
      </c>
      <c r="AR899" s="6">
        <v>0</v>
      </c>
      <c r="AS899" s="11" t="s">
        <v>150</v>
      </c>
      <c r="AT899" s="19" t="s">
        <v>151</v>
      </c>
      <c r="AU899" s="11" t="s">
        <v>380</v>
      </c>
      <c r="AV899" s="18">
        <v>0</v>
      </c>
      <c r="AW899" s="18">
        <v>0</v>
      </c>
      <c r="AX899" s="12" t="s">
        <v>339</v>
      </c>
      <c r="AY899" s="11" t="s">
        <v>1054</v>
      </c>
      <c r="AZ899" s="13">
        <v>0</v>
      </c>
      <c r="BA899" s="13">
        <v>0</v>
      </c>
      <c r="BB899" s="37" t="s">
        <v>1055</v>
      </c>
      <c r="BC899" s="11">
        <v>0</v>
      </c>
      <c r="BD899" s="11">
        <v>0</v>
      </c>
      <c r="BE899" s="11">
        <v>0</v>
      </c>
      <c r="BF899" s="11">
        <v>0</v>
      </c>
      <c r="BG899" s="11">
        <v>0</v>
      </c>
      <c r="BH899" s="11">
        <v>0</v>
      </c>
      <c r="BI899" s="9">
        <v>0</v>
      </c>
      <c r="BJ899" s="6">
        <v>0</v>
      </c>
      <c r="BK899" s="6">
        <v>0</v>
      </c>
      <c r="BL899" s="6">
        <v>0</v>
      </c>
      <c r="BM899" s="6">
        <v>0</v>
      </c>
      <c r="BN899" s="6">
        <v>0</v>
      </c>
    </row>
    <row r="900" spans="3:66" ht="20.100000000000001" customHeight="1">
      <c r="C900" s="18">
        <v>70301003</v>
      </c>
      <c r="D900" s="12" t="s">
        <v>1056</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v>3</v>
      </c>
      <c r="AG900" s="6">
        <v>6</v>
      </c>
      <c r="AH900" s="6">
        <v>1</v>
      </c>
      <c r="AI900" s="6">
        <v>0</v>
      </c>
      <c r="AJ900" s="6">
        <v>1.5</v>
      </c>
      <c r="AK900" s="11">
        <v>0</v>
      </c>
      <c r="AL900" s="11">
        <v>0</v>
      </c>
      <c r="AM900" s="11">
        <v>0</v>
      </c>
      <c r="AN900" s="11">
        <v>3</v>
      </c>
      <c r="AO900" s="11">
        <v>5000</v>
      </c>
      <c r="AP900" s="11">
        <v>3</v>
      </c>
      <c r="AQ900" s="11">
        <v>0</v>
      </c>
      <c r="AR900" s="6">
        <v>0</v>
      </c>
      <c r="AS900" s="11">
        <v>80001030</v>
      </c>
      <c r="AT900" s="19" t="s">
        <v>192</v>
      </c>
      <c r="AU900" s="11" t="s">
        <v>387</v>
      </c>
      <c r="AV900" s="18">
        <v>10000007</v>
      </c>
      <c r="AW900" s="18">
        <v>70301003</v>
      </c>
      <c r="AX900" s="12" t="s">
        <v>152</v>
      </c>
      <c r="AY900" s="11" t="s">
        <v>1057</v>
      </c>
      <c r="AZ900" s="13">
        <v>0</v>
      </c>
      <c r="BA900" s="13">
        <v>0</v>
      </c>
      <c r="BB900" s="37" t="s">
        <v>1058</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70301004</v>
      </c>
      <c r="D901" s="19" t="s">
        <v>1059</v>
      </c>
      <c r="E901" s="18">
        <v>1</v>
      </c>
      <c r="F901" s="18">
        <v>60010500</v>
      </c>
      <c r="G901" s="18">
        <v>0</v>
      </c>
      <c r="H901" s="13">
        <v>0</v>
      </c>
      <c r="I901" s="18">
        <v>1</v>
      </c>
      <c r="J901" s="18">
        <v>0</v>
      </c>
      <c r="K901" s="18">
        <v>0</v>
      </c>
      <c r="L901" s="18">
        <v>0</v>
      </c>
      <c r="M901" s="18">
        <v>0</v>
      </c>
      <c r="N901" s="11">
        <v>2</v>
      </c>
      <c r="O901" s="18">
        <v>2</v>
      </c>
      <c r="P901" s="18">
        <v>0.3</v>
      </c>
      <c r="Q901" s="18">
        <v>0</v>
      </c>
      <c r="R901" s="6">
        <v>0</v>
      </c>
      <c r="S901" s="13">
        <v>0</v>
      </c>
      <c r="T901" s="11">
        <v>1</v>
      </c>
      <c r="U901" s="18">
        <v>2</v>
      </c>
      <c r="V901" s="18">
        <v>0</v>
      </c>
      <c r="W901" s="18">
        <v>0</v>
      </c>
      <c r="X901" s="18">
        <v>0</v>
      </c>
      <c r="Y901" s="18">
        <v>0</v>
      </c>
      <c r="Z901" s="18">
        <v>0</v>
      </c>
      <c r="AA901" s="18">
        <v>0</v>
      </c>
      <c r="AB901" s="11">
        <v>0</v>
      </c>
      <c r="AC901" s="18">
        <v>0</v>
      </c>
      <c r="AD901" s="18">
        <v>20</v>
      </c>
      <c r="AE901" s="18">
        <v>0</v>
      </c>
      <c r="AF901" s="18">
        <v>0</v>
      </c>
      <c r="AG901" s="6">
        <v>7</v>
      </c>
      <c r="AH901" s="6">
        <v>0</v>
      </c>
      <c r="AI901" s="6">
        <v>0</v>
      </c>
      <c r="AJ901" s="6">
        <v>0</v>
      </c>
      <c r="AK901" s="18">
        <v>0</v>
      </c>
      <c r="AL901" s="18">
        <v>0</v>
      </c>
      <c r="AM901" s="18">
        <v>0</v>
      </c>
      <c r="AN901" s="18">
        <v>0</v>
      </c>
      <c r="AO901" s="18">
        <v>1000</v>
      </c>
      <c r="AP901" s="18">
        <v>0</v>
      </c>
      <c r="AQ901" s="18">
        <v>0</v>
      </c>
      <c r="AR901" s="6">
        <v>0</v>
      </c>
      <c r="AS901" s="18" t="s">
        <v>1060</v>
      </c>
      <c r="AT901" s="19" t="s">
        <v>151</v>
      </c>
      <c r="AU901" s="18" t="s">
        <v>242</v>
      </c>
      <c r="AV901" s="18">
        <v>0</v>
      </c>
      <c r="AW901" s="18">
        <v>0</v>
      </c>
      <c r="AX901" s="19" t="s">
        <v>152</v>
      </c>
      <c r="AY901" s="19" t="s">
        <v>150</v>
      </c>
      <c r="AZ901" s="13">
        <v>0</v>
      </c>
      <c r="BA901" s="13">
        <v>0</v>
      </c>
      <c r="BB901" s="54" t="s">
        <v>1061</v>
      </c>
      <c r="BC901" s="18">
        <v>0</v>
      </c>
      <c r="BD901" s="11">
        <v>0</v>
      </c>
      <c r="BE901" s="18">
        <v>0</v>
      </c>
      <c r="BF901" s="18">
        <v>0</v>
      </c>
      <c r="BG901" s="18">
        <v>0</v>
      </c>
      <c r="BH901" s="18">
        <v>0</v>
      </c>
      <c r="BI901" s="9">
        <v>0</v>
      </c>
      <c r="BJ901" s="6">
        <v>0</v>
      </c>
      <c r="BK901" s="6">
        <v>0</v>
      </c>
      <c r="BL901" s="6">
        <v>0</v>
      </c>
      <c r="BM901" s="6">
        <v>0</v>
      </c>
      <c r="BN901" s="6">
        <v>0</v>
      </c>
    </row>
    <row r="902" spans="3:66" ht="20.100000000000001" customHeight="1">
      <c r="C902" s="18">
        <v>70301005</v>
      </c>
      <c r="D902" s="19" t="s">
        <v>1062</v>
      </c>
      <c r="E902" s="18">
        <v>1</v>
      </c>
      <c r="F902" s="18">
        <v>60010500</v>
      </c>
      <c r="G902" s="18">
        <v>0</v>
      </c>
      <c r="H902" s="13">
        <v>0</v>
      </c>
      <c r="I902" s="18">
        <v>1</v>
      </c>
      <c r="J902" s="18">
        <v>0</v>
      </c>
      <c r="K902" s="18">
        <v>0</v>
      </c>
      <c r="L902" s="18">
        <v>0</v>
      </c>
      <c r="M902" s="18">
        <v>0</v>
      </c>
      <c r="N902" s="11">
        <v>2</v>
      </c>
      <c r="O902" s="18">
        <v>0</v>
      </c>
      <c r="P902" s="18">
        <v>0</v>
      </c>
      <c r="Q902" s="18">
        <v>0</v>
      </c>
      <c r="R902" s="6">
        <v>0</v>
      </c>
      <c r="S902" s="13">
        <v>0</v>
      </c>
      <c r="T902" s="11">
        <v>1</v>
      </c>
      <c r="U902" s="18">
        <v>1</v>
      </c>
      <c r="V902" s="18">
        <v>0</v>
      </c>
      <c r="W902" s="18">
        <v>1</v>
      </c>
      <c r="X902" s="18">
        <v>0</v>
      </c>
      <c r="Y902" s="18">
        <v>0</v>
      </c>
      <c r="Z902" s="18">
        <v>0</v>
      </c>
      <c r="AA902" s="18">
        <v>0</v>
      </c>
      <c r="AB902" s="11">
        <v>0</v>
      </c>
      <c r="AC902" s="18">
        <v>0</v>
      </c>
      <c r="AD902" s="18">
        <v>1</v>
      </c>
      <c r="AE902" s="18">
        <v>0</v>
      </c>
      <c r="AF902" s="18">
        <v>0</v>
      </c>
      <c r="AG902" s="6">
        <v>7</v>
      </c>
      <c r="AH902" s="6">
        <v>0</v>
      </c>
      <c r="AI902" s="6">
        <v>0</v>
      </c>
      <c r="AJ902" s="6">
        <v>0</v>
      </c>
      <c r="AK902" s="18">
        <v>0</v>
      </c>
      <c r="AL902" s="18">
        <v>0</v>
      </c>
      <c r="AM902" s="18">
        <v>0</v>
      </c>
      <c r="AN902" s="18">
        <v>0</v>
      </c>
      <c r="AO902" s="18">
        <v>1000</v>
      </c>
      <c r="AP902" s="18">
        <v>0.5</v>
      </c>
      <c r="AQ902" s="18">
        <v>10</v>
      </c>
      <c r="AR902" s="6">
        <v>0</v>
      </c>
      <c r="AS902" s="18" t="s">
        <v>1063</v>
      </c>
      <c r="AT902" s="19" t="s">
        <v>496</v>
      </c>
      <c r="AU902" s="18">
        <v>0</v>
      </c>
      <c r="AV902" s="18">
        <v>10000011</v>
      </c>
      <c r="AW902" s="18">
        <v>50000001</v>
      </c>
      <c r="AX902" s="19" t="s">
        <v>190</v>
      </c>
      <c r="AY902" s="19" t="s">
        <v>150</v>
      </c>
      <c r="AZ902" s="13">
        <v>0</v>
      </c>
      <c r="BA902" s="13">
        <v>0</v>
      </c>
      <c r="BB902" s="54" t="s">
        <v>1064</v>
      </c>
      <c r="BC902" s="18">
        <v>0</v>
      </c>
      <c r="BD902" s="11">
        <v>0</v>
      </c>
      <c r="BE902" s="18">
        <v>0</v>
      </c>
      <c r="BF902" s="18">
        <v>0</v>
      </c>
      <c r="BG902" s="18">
        <v>0</v>
      </c>
      <c r="BH902" s="18">
        <v>0</v>
      </c>
      <c r="BI902" s="9">
        <v>0</v>
      </c>
      <c r="BJ902" s="6">
        <v>0</v>
      </c>
      <c r="BK902" s="6">
        <v>0</v>
      </c>
      <c r="BL902" s="6">
        <v>0</v>
      </c>
      <c r="BM902" s="6">
        <v>0</v>
      </c>
      <c r="BN902" s="6">
        <v>0</v>
      </c>
    </row>
    <row r="903" spans="3:66" ht="19.5" customHeight="1">
      <c r="C903" s="18">
        <v>70302001</v>
      </c>
      <c r="D903" s="12" t="s">
        <v>1011</v>
      </c>
      <c r="E903" s="18">
        <v>1</v>
      </c>
      <c r="F903" s="11">
        <v>60010100</v>
      </c>
      <c r="G903" s="18">
        <v>0</v>
      </c>
      <c r="H903" s="13">
        <v>0</v>
      </c>
      <c r="I903" s="18">
        <v>1</v>
      </c>
      <c r="J903" s="18">
        <v>0</v>
      </c>
      <c r="K903" s="18">
        <v>0</v>
      </c>
      <c r="L903" s="11">
        <v>0</v>
      </c>
      <c r="M903" s="11">
        <v>0</v>
      </c>
      <c r="N903" s="11">
        <v>2</v>
      </c>
      <c r="O903" s="11">
        <v>1</v>
      </c>
      <c r="P903" s="11">
        <v>0.5</v>
      </c>
      <c r="Q903" s="11">
        <v>0</v>
      </c>
      <c r="R903" s="6">
        <v>0</v>
      </c>
      <c r="S903" s="11">
        <v>0</v>
      </c>
      <c r="T903" s="11">
        <v>1</v>
      </c>
      <c r="U903" s="11">
        <v>2</v>
      </c>
      <c r="V903" s="11">
        <v>0</v>
      </c>
      <c r="W903" s="11">
        <v>1</v>
      </c>
      <c r="X903" s="11">
        <v>0</v>
      </c>
      <c r="Y903" s="11">
        <v>1</v>
      </c>
      <c r="Z903" s="11">
        <v>0</v>
      </c>
      <c r="AA903" s="11">
        <v>0</v>
      </c>
      <c r="AB903" s="11">
        <v>0</v>
      </c>
      <c r="AC903" s="11">
        <v>0</v>
      </c>
      <c r="AD903" s="11">
        <v>10</v>
      </c>
      <c r="AE903" s="11">
        <v>1</v>
      </c>
      <c r="AF903" s="11" t="s">
        <v>509</v>
      </c>
      <c r="AG903" s="6">
        <v>0</v>
      </c>
      <c r="AH903" s="6">
        <v>0</v>
      </c>
      <c r="AI903" s="6">
        <v>0</v>
      </c>
      <c r="AJ903" s="6">
        <v>0</v>
      </c>
      <c r="AK903" s="11">
        <v>0</v>
      </c>
      <c r="AL903" s="11">
        <v>0</v>
      </c>
      <c r="AM903" s="11">
        <v>0</v>
      </c>
      <c r="AN903" s="11">
        <v>0.5</v>
      </c>
      <c r="AO903" s="11">
        <v>999999</v>
      </c>
      <c r="AP903" s="11">
        <v>0.5</v>
      </c>
      <c r="AQ903" s="11">
        <v>0</v>
      </c>
      <c r="AR903" s="6">
        <v>0</v>
      </c>
      <c r="AS903" s="106" t="s">
        <v>1017</v>
      </c>
      <c r="AT903" s="19" t="s">
        <v>192</v>
      </c>
      <c r="AU903" s="11" t="s">
        <v>387</v>
      </c>
      <c r="AV903" s="18">
        <v>10000007</v>
      </c>
      <c r="AW903" s="18">
        <v>70302001</v>
      </c>
      <c r="AX903" s="19" t="s">
        <v>225</v>
      </c>
      <c r="AY903" s="19" t="s">
        <v>255</v>
      </c>
      <c r="AZ903" s="13">
        <v>0</v>
      </c>
      <c r="BA903" s="13">
        <v>0</v>
      </c>
      <c r="BB903" s="37" t="s">
        <v>1012</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70302002</v>
      </c>
      <c r="D904" s="19" t="s">
        <v>1013</v>
      </c>
      <c r="E904" s="18">
        <v>1</v>
      </c>
      <c r="F904" s="18">
        <v>60010500</v>
      </c>
      <c r="G904" s="18">
        <v>0</v>
      </c>
      <c r="H904" s="13">
        <v>0</v>
      </c>
      <c r="I904" s="18">
        <v>1</v>
      </c>
      <c r="J904" s="18">
        <v>0</v>
      </c>
      <c r="K904" s="18">
        <v>0</v>
      </c>
      <c r="L904" s="18">
        <v>0</v>
      </c>
      <c r="M904" s="18">
        <v>0</v>
      </c>
      <c r="N904" s="11">
        <v>2</v>
      </c>
      <c r="O904" s="18">
        <v>2</v>
      </c>
      <c r="P904" s="18">
        <v>0.3</v>
      </c>
      <c r="Q904" s="18">
        <v>0</v>
      </c>
      <c r="R904" s="6">
        <v>0</v>
      </c>
      <c r="S904" s="13">
        <v>0</v>
      </c>
      <c r="T904" s="11">
        <v>1</v>
      </c>
      <c r="U904" s="18">
        <v>2</v>
      </c>
      <c r="V904" s="18">
        <v>0</v>
      </c>
      <c r="W904" s="18">
        <v>0</v>
      </c>
      <c r="X904" s="18">
        <v>0</v>
      </c>
      <c r="Y904" s="18">
        <v>0</v>
      </c>
      <c r="Z904" s="18">
        <v>0</v>
      </c>
      <c r="AA904" s="18">
        <v>0</v>
      </c>
      <c r="AB904" s="11">
        <v>0</v>
      </c>
      <c r="AC904" s="18">
        <v>0</v>
      </c>
      <c r="AD904" s="11">
        <v>30</v>
      </c>
      <c r="AE904" s="18">
        <v>0</v>
      </c>
      <c r="AF904" s="18">
        <v>0</v>
      </c>
      <c r="AG904" s="6">
        <v>8</v>
      </c>
      <c r="AH904" s="6">
        <v>0</v>
      </c>
      <c r="AI904" s="6">
        <v>0</v>
      </c>
      <c r="AJ904" s="6">
        <v>0</v>
      </c>
      <c r="AK904" s="18">
        <v>0</v>
      </c>
      <c r="AL904" s="18">
        <v>0</v>
      </c>
      <c r="AM904" s="18">
        <v>0</v>
      </c>
      <c r="AN904" s="18">
        <v>0</v>
      </c>
      <c r="AO904" s="18">
        <v>1000</v>
      </c>
      <c r="AP904" s="18">
        <v>0</v>
      </c>
      <c r="AQ904" s="18">
        <v>0</v>
      </c>
      <c r="AR904" s="6">
        <v>90301006</v>
      </c>
      <c r="AS904" s="18" t="s">
        <v>150</v>
      </c>
      <c r="AT904" s="19" t="s">
        <v>151</v>
      </c>
      <c r="AU904" s="18" t="s">
        <v>242</v>
      </c>
      <c r="AV904" s="18">
        <v>0</v>
      </c>
      <c r="AW904" s="18">
        <v>0</v>
      </c>
      <c r="AX904" s="19" t="s">
        <v>152</v>
      </c>
      <c r="AY904" s="19" t="s">
        <v>150</v>
      </c>
      <c r="AZ904" s="13">
        <v>0</v>
      </c>
      <c r="BA904" s="13">
        <v>0</v>
      </c>
      <c r="BB904" s="54" t="s">
        <v>1015</v>
      </c>
      <c r="BC904" s="18">
        <v>0</v>
      </c>
      <c r="BD904" s="11">
        <v>0</v>
      </c>
      <c r="BE904" s="18">
        <v>0</v>
      </c>
      <c r="BF904" s="18">
        <v>0</v>
      </c>
      <c r="BG904" s="18">
        <v>0</v>
      </c>
      <c r="BH904" s="18">
        <v>0</v>
      </c>
      <c r="BI904" s="9">
        <v>0</v>
      </c>
      <c r="BJ904" s="6">
        <v>0</v>
      </c>
      <c r="BK904" s="6">
        <v>0</v>
      </c>
      <c r="BL904" s="6">
        <v>0</v>
      </c>
      <c r="BM904" s="6">
        <v>0</v>
      </c>
      <c r="BN904" s="6">
        <v>0</v>
      </c>
    </row>
    <row r="905" spans="3:66" ht="19.5" customHeight="1">
      <c r="C905" s="18">
        <v>70302003</v>
      </c>
      <c r="D905" s="12" t="s">
        <v>598</v>
      </c>
      <c r="E905" s="18">
        <v>1</v>
      </c>
      <c r="F905" s="11">
        <v>60010100</v>
      </c>
      <c r="G905" s="18">
        <v>0</v>
      </c>
      <c r="H905" s="13">
        <v>0</v>
      </c>
      <c r="I905" s="18">
        <v>1</v>
      </c>
      <c r="J905" s="18">
        <v>0</v>
      </c>
      <c r="K905" s="18">
        <v>0</v>
      </c>
      <c r="L905" s="11">
        <v>0</v>
      </c>
      <c r="M905" s="11">
        <v>0</v>
      </c>
      <c r="N905" s="11">
        <v>2</v>
      </c>
      <c r="O905" s="11">
        <v>1</v>
      </c>
      <c r="P905" s="11">
        <v>0.5</v>
      </c>
      <c r="Q905" s="11">
        <v>0</v>
      </c>
      <c r="R905" s="6">
        <v>0</v>
      </c>
      <c r="S905" s="11">
        <v>0</v>
      </c>
      <c r="T905" s="11">
        <v>1</v>
      </c>
      <c r="U905" s="11">
        <v>2</v>
      </c>
      <c r="V905" s="11">
        <v>0</v>
      </c>
      <c r="W905" s="11">
        <v>2</v>
      </c>
      <c r="X905" s="11">
        <v>0</v>
      </c>
      <c r="Y905" s="11">
        <v>1</v>
      </c>
      <c r="Z905" s="11">
        <v>0</v>
      </c>
      <c r="AA905" s="11">
        <v>0</v>
      </c>
      <c r="AB905" s="11">
        <v>0</v>
      </c>
      <c r="AC905" s="11">
        <v>0</v>
      </c>
      <c r="AD905" s="11">
        <v>12</v>
      </c>
      <c r="AE905" s="11">
        <v>2</v>
      </c>
      <c r="AF905" s="11" t="s">
        <v>159</v>
      </c>
      <c r="AG905" s="6">
        <v>0</v>
      </c>
      <c r="AH905" s="6">
        <v>2</v>
      </c>
      <c r="AI905" s="6">
        <v>0</v>
      </c>
      <c r="AJ905" s="6">
        <v>1.5</v>
      </c>
      <c r="AK905" s="11">
        <v>0</v>
      </c>
      <c r="AL905" s="11">
        <v>0</v>
      </c>
      <c r="AM905" s="11">
        <v>0</v>
      </c>
      <c r="AN905" s="11">
        <v>1.5</v>
      </c>
      <c r="AO905" s="11">
        <v>10000</v>
      </c>
      <c r="AP905" s="11">
        <v>1</v>
      </c>
      <c r="AQ905" s="11">
        <v>5</v>
      </c>
      <c r="AR905" s="6">
        <v>0</v>
      </c>
      <c r="AS905" s="11" t="s">
        <v>150</v>
      </c>
      <c r="AT905" s="19" t="s">
        <v>348</v>
      </c>
      <c r="AU905" s="11" t="s">
        <v>387</v>
      </c>
      <c r="AV905" s="18">
        <v>10000007</v>
      </c>
      <c r="AW905" s="18">
        <v>70302003</v>
      </c>
      <c r="AX905" s="19" t="s">
        <v>539</v>
      </c>
      <c r="AY905" s="11">
        <v>0</v>
      </c>
      <c r="AZ905" s="13">
        <v>0</v>
      </c>
      <c r="BA905" s="13">
        <v>0</v>
      </c>
      <c r="BB905" s="37" t="s">
        <v>755</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70302004</v>
      </c>
      <c r="D906" s="12" t="s">
        <v>1016</v>
      </c>
      <c r="E906" s="18">
        <v>1</v>
      </c>
      <c r="F906" s="11">
        <v>60010100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2</v>
      </c>
      <c r="X906" s="11">
        <v>0</v>
      </c>
      <c r="Y906" s="11">
        <v>1</v>
      </c>
      <c r="Z906" s="11">
        <v>0</v>
      </c>
      <c r="AA906" s="11">
        <v>0</v>
      </c>
      <c r="AB906" s="11">
        <v>0</v>
      </c>
      <c r="AC906" s="11">
        <v>0</v>
      </c>
      <c r="AD906" s="11">
        <v>12</v>
      </c>
      <c r="AE906" s="11">
        <v>1</v>
      </c>
      <c r="AF906" s="11">
        <v>3</v>
      </c>
      <c r="AG906" s="6">
        <v>4</v>
      </c>
      <c r="AH906" s="6">
        <v>1</v>
      </c>
      <c r="AI906" s="6">
        <v>0</v>
      </c>
      <c r="AJ906" s="6">
        <v>1.5</v>
      </c>
      <c r="AK906" s="11">
        <v>0</v>
      </c>
      <c r="AL906" s="11">
        <v>0</v>
      </c>
      <c r="AM906" s="11">
        <v>0</v>
      </c>
      <c r="AN906" s="11">
        <v>3</v>
      </c>
      <c r="AO906" s="11">
        <v>999999</v>
      </c>
      <c r="AP906" s="11">
        <v>3</v>
      </c>
      <c r="AQ906" s="11">
        <v>0</v>
      </c>
      <c r="AR906" s="6">
        <v>0</v>
      </c>
      <c r="AS906" s="11" t="s">
        <v>150</v>
      </c>
      <c r="AT906" s="19" t="s">
        <v>209</v>
      </c>
      <c r="AU906" s="11" t="s">
        <v>387</v>
      </c>
      <c r="AV906" s="18">
        <v>10000007</v>
      </c>
      <c r="AW906" s="18">
        <v>70302004</v>
      </c>
      <c r="AX906" s="12" t="s">
        <v>152</v>
      </c>
      <c r="AY906" s="11" t="s">
        <v>1065</v>
      </c>
      <c r="AZ906" s="13">
        <v>0</v>
      </c>
      <c r="BA906" s="13">
        <v>0</v>
      </c>
      <c r="BB906" s="37" t="s">
        <v>1018</v>
      </c>
      <c r="BC906" s="11">
        <v>0</v>
      </c>
      <c r="BD906" s="11">
        <v>0</v>
      </c>
      <c r="BE906" s="11">
        <v>0</v>
      </c>
      <c r="BF906" s="11">
        <v>0</v>
      </c>
      <c r="BG906" s="11">
        <v>0</v>
      </c>
      <c r="BH906" s="11">
        <v>0</v>
      </c>
      <c r="BI906" s="9">
        <v>0</v>
      </c>
      <c r="BJ906" s="6">
        <v>0</v>
      </c>
      <c r="BK906" s="6">
        <v>0</v>
      </c>
      <c r="BL906" s="6">
        <v>0</v>
      </c>
      <c r="BM906" s="6">
        <v>0</v>
      </c>
      <c r="BN906" s="6">
        <v>0</v>
      </c>
    </row>
    <row r="907" spans="3:66" ht="20.100000000000001" customHeight="1">
      <c r="C907" s="18">
        <v>70303001</v>
      </c>
      <c r="D907" s="12" t="s">
        <v>1066</v>
      </c>
      <c r="E907" s="11">
        <v>1</v>
      </c>
      <c r="F907" s="11">
        <v>60010300</v>
      </c>
      <c r="G907" s="18">
        <v>0</v>
      </c>
      <c r="H907" s="13">
        <v>0</v>
      </c>
      <c r="I907" s="18">
        <v>1</v>
      </c>
      <c r="J907" s="18">
        <v>0</v>
      </c>
      <c r="K907" s="18">
        <v>0</v>
      </c>
      <c r="L907" s="11">
        <v>0</v>
      </c>
      <c r="M907" s="11">
        <v>0</v>
      </c>
      <c r="N907" s="11">
        <v>2</v>
      </c>
      <c r="O907" s="11">
        <v>2</v>
      </c>
      <c r="P907" s="11">
        <v>0.8</v>
      </c>
      <c r="Q907" s="11">
        <v>1</v>
      </c>
      <c r="R907" s="6">
        <v>0</v>
      </c>
      <c r="S907" s="11">
        <v>0</v>
      </c>
      <c r="T907" s="11">
        <v>1</v>
      </c>
      <c r="U907" s="11">
        <v>2</v>
      </c>
      <c r="V907" s="11">
        <v>0</v>
      </c>
      <c r="W907" s="11">
        <v>0</v>
      </c>
      <c r="X907" s="11">
        <v>0</v>
      </c>
      <c r="Y907" s="11">
        <v>0</v>
      </c>
      <c r="Z907" s="11">
        <v>0</v>
      </c>
      <c r="AA907" s="11">
        <v>0</v>
      </c>
      <c r="AB907" s="11">
        <v>0</v>
      </c>
      <c r="AC907" s="11">
        <v>0</v>
      </c>
      <c r="AD907" s="11">
        <v>99999</v>
      </c>
      <c r="AE907" s="11">
        <v>0</v>
      </c>
      <c r="AF907" s="11">
        <v>0</v>
      </c>
      <c r="AG907" s="6">
        <v>2</v>
      </c>
      <c r="AH907" s="6">
        <v>2</v>
      </c>
      <c r="AI907" s="6">
        <v>0</v>
      </c>
      <c r="AJ907" s="6">
        <v>1.5</v>
      </c>
      <c r="AK907" s="11">
        <v>0</v>
      </c>
      <c r="AL907" s="11">
        <v>0</v>
      </c>
      <c r="AM907" s="11">
        <v>0</v>
      </c>
      <c r="AN907" s="11">
        <v>1</v>
      </c>
      <c r="AO907" s="11">
        <v>3000</v>
      </c>
      <c r="AP907" s="11">
        <v>0.5</v>
      </c>
      <c r="AQ907" s="11">
        <v>0</v>
      </c>
      <c r="AR907" s="6">
        <v>0</v>
      </c>
      <c r="AS907" s="11" t="s">
        <v>150</v>
      </c>
      <c r="AT907" s="19" t="s">
        <v>151</v>
      </c>
      <c r="AU907" s="11" t="s">
        <v>380</v>
      </c>
      <c r="AV907" s="18">
        <v>0</v>
      </c>
      <c r="AW907" s="18">
        <v>0</v>
      </c>
      <c r="AX907" s="12" t="s">
        <v>339</v>
      </c>
      <c r="AY907" s="11" t="s">
        <v>1067</v>
      </c>
      <c r="AZ907" s="13">
        <v>0</v>
      </c>
      <c r="BA907" s="13">
        <v>0</v>
      </c>
      <c r="BB907" s="37" t="s">
        <v>1068</v>
      </c>
      <c r="BC907" s="11">
        <v>0</v>
      </c>
      <c r="BD907" s="11">
        <v>0</v>
      </c>
      <c r="BE907" s="11">
        <v>0</v>
      </c>
      <c r="BF907" s="11">
        <v>0</v>
      </c>
      <c r="BG907" s="11">
        <v>0</v>
      </c>
      <c r="BH907" s="11">
        <v>0</v>
      </c>
      <c r="BI907" s="9">
        <v>0</v>
      </c>
      <c r="BJ907" s="6">
        <v>0</v>
      </c>
      <c r="BK907" s="6">
        <v>0</v>
      </c>
      <c r="BL907" s="6">
        <v>0</v>
      </c>
      <c r="BM907" s="6">
        <v>0</v>
      </c>
      <c r="BN907" s="6">
        <v>0</v>
      </c>
    </row>
    <row r="908" spans="3:66" ht="19.5" customHeight="1">
      <c r="C908" s="18">
        <v>70303002</v>
      </c>
      <c r="D908" s="12" t="s">
        <v>1069</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3</v>
      </c>
      <c r="X908" s="11">
        <v>0</v>
      </c>
      <c r="Y908" s="11">
        <v>1</v>
      </c>
      <c r="Z908" s="11">
        <v>0</v>
      </c>
      <c r="AA908" s="11">
        <v>0</v>
      </c>
      <c r="AB908" s="11">
        <v>0</v>
      </c>
      <c r="AC908" s="11">
        <v>0</v>
      </c>
      <c r="AD908" s="11">
        <v>12</v>
      </c>
      <c r="AE908" s="11">
        <v>1</v>
      </c>
      <c r="AF908" s="11" t="s">
        <v>386</v>
      </c>
      <c r="AG908" s="6">
        <v>0</v>
      </c>
      <c r="AH908" s="6">
        <v>1</v>
      </c>
      <c r="AI908" s="6">
        <v>0</v>
      </c>
      <c r="AJ908" s="6">
        <v>3</v>
      </c>
      <c r="AK908" s="11">
        <v>0</v>
      </c>
      <c r="AL908" s="11">
        <v>0</v>
      </c>
      <c r="AM908" s="11">
        <v>0</v>
      </c>
      <c r="AN908" s="11">
        <v>3</v>
      </c>
      <c r="AO908" s="11">
        <v>5000</v>
      </c>
      <c r="AP908" s="11">
        <v>2.5</v>
      </c>
      <c r="AQ908" s="11">
        <v>0</v>
      </c>
      <c r="AR908" s="6">
        <v>0</v>
      </c>
      <c r="AS908" s="11">
        <v>80001030</v>
      </c>
      <c r="AT908" s="19" t="s">
        <v>209</v>
      </c>
      <c r="AU908" s="11" t="s">
        <v>387</v>
      </c>
      <c r="AV908" s="18">
        <v>10000007</v>
      </c>
      <c r="AW908" s="18">
        <v>70204001</v>
      </c>
      <c r="AX908" s="12" t="s">
        <v>152</v>
      </c>
      <c r="AY908" s="11">
        <v>0</v>
      </c>
      <c r="AZ908" s="13">
        <v>0</v>
      </c>
      <c r="BA908" s="13">
        <v>0</v>
      </c>
      <c r="BB908" s="37" t="s">
        <v>1070</v>
      </c>
      <c r="BC908" s="11">
        <v>0</v>
      </c>
      <c r="BD908" s="11">
        <v>0</v>
      </c>
      <c r="BE908" s="11">
        <v>0</v>
      </c>
      <c r="BF908" s="11">
        <v>0</v>
      </c>
      <c r="BG908" s="11">
        <v>0</v>
      </c>
      <c r="BH908" s="11">
        <v>0</v>
      </c>
      <c r="BI908" s="9">
        <v>0</v>
      </c>
      <c r="BJ908" s="6">
        <v>0</v>
      </c>
      <c r="BK908" s="6">
        <v>0</v>
      </c>
      <c r="BL908" s="6">
        <v>0</v>
      </c>
      <c r="BM908" s="6">
        <v>0</v>
      </c>
      <c r="BN908" s="6">
        <v>0</v>
      </c>
    </row>
    <row r="909" spans="3:66" ht="20.100000000000001" customHeight="1">
      <c r="C909" s="18">
        <v>70303003</v>
      </c>
      <c r="D909" s="12" t="s">
        <v>1071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3</v>
      </c>
      <c r="AO909" s="11">
        <v>5000</v>
      </c>
      <c r="AP909" s="11">
        <v>3</v>
      </c>
      <c r="AQ909" s="11">
        <v>0</v>
      </c>
      <c r="AR909" s="6">
        <v>0</v>
      </c>
      <c r="AS909" s="11">
        <v>80001030</v>
      </c>
      <c r="AT909" s="19" t="s">
        <v>192</v>
      </c>
      <c r="AU909" s="11" t="s">
        <v>387</v>
      </c>
      <c r="AV909" s="18">
        <v>10000007</v>
      </c>
      <c r="AW909" s="18">
        <v>70204002</v>
      </c>
      <c r="AX909" s="12" t="s">
        <v>152</v>
      </c>
      <c r="AY909" s="11" t="s">
        <v>1072</v>
      </c>
      <c r="AZ909" s="13">
        <v>0</v>
      </c>
      <c r="BA909" s="13">
        <v>0</v>
      </c>
      <c r="BB909" s="37" t="s">
        <v>1073</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70303004</v>
      </c>
      <c r="D910" s="12" t="s">
        <v>847</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6</v>
      </c>
      <c r="AH910" s="6">
        <v>1</v>
      </c>
      <c r="AI910" s="6">
        <v>0</v>
      </c>
      <c r="AJ910" s="6">
        <v>1.5</v>
      </c>
      <c r="AK910" s="11">
        <v>0</v>
      </c>
      <c r="AL910" s="11">
        <v>0</v>
      </c>
      <c r="AM910" s="11">
        <v>0</v>
      </c>
      <c r="AN910" s="11">
        <v>3</v>
      </c>
      <c r="AO910" s="11">
        <v>5000</v>
      </c>
      <c r="AP910" s="11">
        <v>3</v>
      </c>
      <c r="AQ910" s="11">
        <v>0</v>
      </c>
      <c r="AR910" s="6">
        <v>0</v>
      </c>
      <c r="AS910" s="11">
        <v>80001030</v>
      </c>
      <c r="AT910" s="19" t="s">
        <v>348</v>
      </c>
      <c r="AU910" s="11" t="s">
        <v>387</v>
      </c>
      <c r="AV910" s="18">
        <v>10000007</v>
      </c>
      <c r="AW910" s="18">
        <v>70204003</v>
      </c>
      <c r="AX910" s="12" t="s">
        <v>152</v>
      </c>
      <c r="AY910" s="11" t="s">
        <v>1034</v>
      </c>
      <c r="AZ910" s="13">
        <v>0</v>
      </c>
      <c r="BA910" s="13">
        <v>0</v>
      </c>
      <c r="BB910" s="37" t="s">
        <v>1074</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70304001</v>
      </c>
      <c r="D911" s="12" t="s">
        <v>1075</v>
      </c>
      <c r="E911" s="11">
        <v>1</v>
      </c>
      <c r="F911" s="11">
        <v>60010300</v>
      </c>
      <c r="G911" s="18">
        <v>0</v>
      </c>
      <c r="H911" s="13">
        <v>0</v>
      </c>
      <c r="I911" s="18">
        <v>1</v>
      </c>
      <c r="J911" s="18">
        <v>0</v>
      </c>
      <c r="K911" s="18">
        <v>0</v>
      </c>
      <c r="L911" s="11">
        <v>0</v>
      </c>
      <c r="M911" s="11">
        <v>0</v>
      </c>
      <c r="N911" s="11">
        <v>2</v>
      </c>
      <c r="O911" s="11">
        <v>2</v>
      </c>
      <c r="P911" s="11">
        <v>0.8</v>
      </c>
      <c r="Q911" s="11">
        <v>0</v>
      </c>
      <c r="R911" s="6">
        <v>0</v>
      </c>
      <c r="S911" s="11">
        <v>0</v>
      </c>
      <c r="T911" s="11">
        <v>1</v>
      </c>
      <c r="U911" s="11">
        <v>2</v>
      </c>
      <c r="V911" s="11">
        <v>0</v>
      </c>
      <c r="W911" s="11">
        <v>0</v>
      </c>
      <c r="X911" s="11">
        <v>0</v>
      </c>
      <c r="Y911" s="11">
        <v>0</v>
      </c>
      <c r="Z911" s="11">
        <v>0</v>
      </c>
      <c r="AA911" s="11">
        <v>0</v>
      </c>
      <c r="AB911" s="11">
        <v>0</v>
      </c>
      <c r="AC911" s="11">
        <v>0</v>
      </c>
      <c r="AD911" s="11">
        <v>20</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150</v>
      </c>
      <c r="AT911" s="19" t="s">
        <v>151</v>
      </c>
      <c r="AU911" s="11" t="s">
        <v>380</v>
      </c>
      <c r="AV911" s="18">
        <v>0</v>
      </c>
      <c r="AW911" s="18">
        <v>0</v>
      </c>
      <c r="AX911" s="12" t="s">
        <v>339</v>
      </c>
      <c r="AY911" s="11" t="s">
        <v>1076</v>
      </c>
      <c r="AZ911" s="13">
        <v>0</v>
      </c>
      <c r="BA911" s="13">
        <v>0</v>
      </c>
      <c r="BB911" s="37" t="s">
        <v>1077</v>
      </c>
      <c r="BC911" s="11">
        <v>0</v>
      </c>
      <c r="BD911" s="11">
        <v>0</v>
      </c>
      <c r="BE911" s="11">
        <v>0</v>
      </c>
      <c r="BF911" s="11">
        <v>0</v>
      </c>
      <c r="BG911" s="11">
        <v>0</v>
      </c>
      <c r="BH911" s="11">
        <v>0</v>
      </c>
      <c r="BI911" s="9">
        <v>0</v>
      </c>
      <c r="BJ911" s="6">
        <v>0</v>
      </c>
      <c r="BK911" s="6">
        <v>0</v>
      </c>
      <c r="BL911" s="6">
        <v>0</v>
      </c>
      <c r="BM911" s="6">
        <v>0</v>
      </c>
      <c r="BN911" s="6">
        <v>0</v>
      </c>
    </row>
    <row r="912" spans="3:66" ht="20.100000000000001" customHeight="1">
      <c r="C912" s="18">
        <v>70304002</v>
      </c>
      <c r="D912" s="19" t="s">
        <v>651</v>
      </c>
      <c r="E912" s="18">
        <v>1</v>
      </c>
      <c r="F912" s="18">
        <v>60010500</v>
      </c>
      <c r="G912" s="18">
        <v>0</v>
      </c>
      <c r="H912" s="13">
        <v>0</v>
      </c>
      <c r="I912" s="18">
        <v>1</v>
      </c>
      <c r="J912" s="18">
        <v>0</v>
      </c>
      <c r="K912" s="18">
        <v>0</v>
      </c>
      <c r="L912" s="18">
        <v>0</v>
      </c>
      <c r="M912" s="18">
        <v>0</v>
      </c>
      <c r="N912" s="11">
        <v>2</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6">
        <v>0</v>
      </c>
      <c r="AK912" s="18">
        <v>0</v>
      </c>
      <c r="AL912" s="18">
        <v>0</v>
      </c>
      <c r="AM912" s="18">
        <v>0</v>
      </c>
      <c r="AN912" s="18">
        <v>0</v>
      </c>
      <c r="AO912" s="18">
        <v>1000</v>
      </c>
      <c r="AP912" s="18">
        <v>0.5</v>
      </c>
      <c r="AQ912" s="18">
        <v>0</v>
      </c>
      <c r="AR912" s="6">
        <v>0</v>
      </c>
      <c r="AS912" s="18" t="s">
        <v>1021</v>
      </c>
      <c r="AT912" s="19" t="s">
        <v>496</v>
      </c>
      <c r="AU912" s="18">
        <v>0</v>
      </c>
      <c r="AV912" s="18">
        <v>10007001</v>
      </c>
      <c r="AW912" s="18">
        <v>0</v>
      </c>
      <c r="AX912" s="19" t="s">
        <v>152</v>
      </c>
      <c r="AY912" s="19" t="s">
        <v>150</v>
      </c>
      <c r="AZ912" s="13">
        <v>0</v>
      </c>
      <c r="BA912" s="13">
        <v>0</v>
      </c>
      <c r="BB912" s="54" t="s">
        <v>1022</v>
      </c>
      <c r="BC912" s="18">
        <v>0</v>
      </c>
      <c r="BD912" s="11">
        <v>0</v>
      </c>
      <c r="BE912" s="18">
        <v>0</v>
      </c>
      <c r="BF912" s="18">
        <v>0</v>
      </c>
      <c r="BG912" s="18">
        <v>0</v>
      </c>
      <c r="BH912" s="18">
        <v>0</v>
      </c>
      <c r="BI912" s="9">
        <v>0</v>
      </c>
      <c r="BJ912" s="6">
        <v>0</v>
      </c>
      <c r="BK912" s="6">
        <v>0</v>
      </c>
      <c r="BL912" s="6">
        <v>0</v>
      </c>
      <c r="BM912" s="6">
        <v>0</v>
      </c>
      <c r="BN912" s="6">
        <v>0</v>
      </c>
    </row>
    <row r="913" spans="3:66" ht="20.100000000000001" customHeight="1">
      <c r="C913" s="18">
        <v>70304003</v>
      </c>
      <c r="D913" s="12" t="s">
        <v>1002</v>
      </c>
      <c r="E913" s="18">
        <v>1</v>
      </c>
      <c r="F913" s="11">
        <v>60010100</v>
      </c>
      <c r="G913" s="18">
        <v>0</v>
      </c>
      <c r="H913" s="13">
        <v>0</v>
      </c>
      <c r="I913" s="18">
        <v>1</v>
      </c>
      <c r="J913" s="18">
        <v>0</v>
      </c>
      <c r="K913" s="18">
        <v>0</v>
      </c>
      <c r="L913" s="11">
        <v>0</v>
      </c>
      <c r="M913" s="11">
        <v>0</v>
      </c>
      <c r="N913" s="11">
        <v>2</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12</v>
      </c>
      <c r="AE913" s="11">
        <v>2</v>
      </c>
      <c r="AF913" s="11" t="s">
        <v>159</v>
      </c>
      <c r="AG913" s="6">
        <v>0</v>
      </c>
      <c r="AH913" s="6">
        <v>0</v>
      </c>
      <c r="AI913" s="6">
        <v>0</v>
      </c>
      <c r="AJ913" s="6">
        <v>1.5</v>
      </c>
      <c r="AK913" s="11">
        <v>0</v>
      </c>
      <c r="AL913" s="11">
        <v>0</v>
      </c>
      <c r="AM913" s="11">
        <v>0</v>
      </c>
      <c r="AN913" s="11">
        <v>1</v>
      </c>
      <c r="AO913" s="11">
        <v>5000</v>
      </c>
      <c r="AP913" s="11">
        <v>0.5</v>
      </c>
      <c r="AQ913" s="11">
        <v>0</v>
      </c>
      <c r="AR913" s="6">
        <v>0</v>
      </c>
      <c r="AS913" s="11" t="s">
        <v>150</v>
      </c>
      <c r="AT913" s="19" t="s">
        <v>348</v>
      </c>
      <c r="AU913" s="11" t="s">
        <v>387</v>
      </c>
      <c r="AV913" s="18">
        <v>10000007</v>
      </c>
      <c r="AW913" s="18">
        <v>70201001</v>
      </c>
      <c r="AX913" s="12" t="s">
        <v>152</v>
      </c>
      <c r="AY913" s="11">
        <v>0</v>
      </c>
      <c r="AZ913" s="13">
        <v>0</v>
      </c>
      <c r="BA913" s="13">
        <v>0</v>
      </c>
      <c r="BB913" s="37" t="s">
        <v>1003</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70304004</v>
      </c>
      <c r="D914" s="19" t="s">
        <v>1008</v>
      </c>
      <c r="E914" s="18">
        <v>1</v>
      </c>
      <c r="F914" s="18">
        <v>60010500</v>
      </c>
      <c r="G914" s="18">
        <v>0</v>
      </c>
      <c r="H914" s="13">
        <v>0</v>
      </c>
      <c r="I914" s="18">
        <v>1</v>
      </c>
      <c r="J914" s="18">
        <v>0</v>
      </c>
      <c r="K914" s="18">
        <v>0</v>
      </c>
      <c r="L914" s="18">
        <v>0</v>
      </c>
      <c r="M914" s="18">
        <v>0</v>
      </c>
      <c r="N914" s="11">
        <v>2</v>
      </c>
      <c r="O914" s="18">
        <v>2</v>
      </c>
      <c r="P914" s="18">
        <v>0.3</v>
      </c>
      <c r="Q914" s="18">
        <v>0</v>
      </c>
      <c r="R914" s="6">
        <v>0</v>
      </c>
      <c r="S914" s="13">
        <v>0</v>
      </c>
      <c r="T914" s="11">
        <v>1</v>
      </c>
      <c r="U914" s="18">
        <v>2</v>
      </c>
      <c r="V914" s="18">
        <v>0</v>
      </c>
      <c r="W914" s="18">
        <v>0</v>
      </c>
      <c r="X914" s="18">
        <v>0</v>
      </c>
      <c r="Y914" s="18">
        <v>0</v>
      </c>
      <c r="Z914" s="18">
        <v>0</v>
      </c>
      <c r="AA914" s="18">
        <v>0</v>
      </c>
      <c r="AB914" s="11">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t="s">
        <v>1009</v>
      </c>
      <c r="AS914" s="18" t="s">
        <v>150</v>
      </c>
      <c r="AT914" s="19" t="s">
        <v>151</v>
      </c>
      <c r="AU914" s="18" t="s">
        <v>242</v>
      </c>
      <c r="AV914" s="18">
        <v>0</v>
      </c>
      <c r="AW914" s="18">
        <v>0</v>
      </c>
      <c r="AX914" s="19" t="s">
        <v>152</v>
      </c>
      <c r="AY914" s="19" t="s">
        <v>150</v>
      </c>
      <c r="AZ914" s="13">
        <v>0</v>
      </c>
      <c r="BA914" s="13">
        <v>0</v>
      </c>
      <c r="BB914" s="54" t="s">
        <v>1010</v>
      </c>
      <c r="BC914" s="18">
        <v>0</v>
      </c>
      <c r="BD914" s="11">
        <v>0</v>
      </c>
      <c r="BE914" s="18">
        <v>0</v>
      </c>
      <c r="BF914" s="18">
        <v>0</v>
      </c>
      <c r="BG914" s="18">
        <v>0</v>
      </c>
      <c r="BH914" s="18">
        <v>0</v>
      </c>
      <c r="BI914" s="9">
        <v>0</v>
      </c>
      <c r="BJ914" s="6">
        <v>0</v>
      </c>
      <c r="BK914" s="6">
        <v>0</v>
      </c>
      <c r="BL914" s="6">
        <v>0</v>
      </c>
      <c r="BM914" s="6">
        <v>0</v>
      </c>
      <c r="BN914" s="6">
        <v>0</v>
      </c>
    </row>
    <row r="915" spans="3:66" ht="20.100000000000001" customHeight="1">
      <c r="C915" s="18">
        <v>70304005</v>
      </c>
      <c r="D915" s="19" t="s">
        <v>672</v>
      </c>
      <c r="E915" s="18">
        <v>1</v>
      </c>
      <c r="F915" s="18">
        <v>60010500</v>
      </c>
      <c r="G915" s="18">
        <v>0</v>
      </c>
      <c r="H915" s="13">
        <v>0</v>
      </c>
      <c r="I915" s="18">
        <v>1</v>
      </c>
      <c r="J915" s="18">
        <v>0</v>
      </c>
      <c r="K915" s="18">
        <v>0</v>
      </c>
      <c r="L915" s="18">
        <v>0</v>
      </c>
      <c r="M915" s="18">
        <v>0</v>
      </c>
      <c r="N915" s="11">
        <v>2</v>
      </c>
      <c r="O915" s="18">
        <v>2</v>
      </c>
      <c r="P915" s="18">
        <v>1</v>
      </c>
      <c r="Q915" s="18">
        <v>0</v>
      </c>
      <c r="R915" s="6">
        <v>0</v>
      </c>
      <c r="S915" s="13">
        <v>0</v>
      </c>
      <c r="T915" s="11">
        <v>1</v>
      </c>
      <c r="U915" s="18">
        <v>2</v>
      </c>
      <c r="V915" s="18">
        <v>0</v>
      </c>
      <c r="W915" s="18">
        <v>0</v>
      </c>
      <c r="X915" s="18">
        <v>0</v>
      </c>
      <c r="Y915" s="18">
        <v>0</v>
      </c>
      <c r="Z915" s="18">
        <v>0</v>
      </c>
      <c r="AA915" s="18">
        <v>0</v>
      </c>
      <c r="AB915" s="11">
        <v>0</v>
      </c>
      <c r="AC915" s="18">
        <v>0</v>
      </c>
      <c r="AD915" s="11">
        <v>20</v>
      </c>
      <c r="AE915" s="18">
        <v>0</v>
      </c>
      <c r="AF915" s="18">
        <v>0</v>
      </c>
      <c r="AG915" s="6">
        <v>2</v>
      </c>
      <c r="AH915" s="6">
        <v>0</v>
      </c>
      <c r="AI915" s="6">
        <v>0</v>
      </c>
      <c r="AJ915" s="6">
        <v>0</v>
      </c>
      <c r="AK915" s="18">
        <v>0</v>
      </c>
      <c r="AL915" s="18">
        <v>0</v>
      </c>
      <c r="AM915" s="18">
        <v>0</v>
      </c>
      <c r="AN915" s="18">
        <v>0</v>
      </c>
      <c r="AO915" s="18">
        <v>1000</v>
      </c>
      <c r="AP915" s="18">
        <v>0</v>
      </c>
      <c r="AQ915" s="18">
        <v>0</v>
      </c>
      <c r="AR915" s="6">
        <v>90304001</v>
      </c>
      <c r="AS915" s="18" t="s">
        <v>150</v>
      </c>
      <c r="AT915" s="19" t="s">
        <v>151</v>
      </c>
      <c r="AU915" s="18" t="s">
        <v>242</v>
      </c>
      <c r="AV915" s="18">
        <v>0</v>
      </c>
      <c r="AW915" s="18">
        <v>0</v>
      </c>
      <c r="AX915" s="19" t="s">
        <v>152</v>
      </c>
      <c r="AY915" s="19" t="s">
        <v>150</v>
      </c>
      <c r="AZ915" s="13">
        <v>0</v>
      </c>
      <c r="BA915" s="13">
        <v>0</v>
      </c>
      <c r="BB915" s="54" t="s">
        <v>1078</v>
      </c>
      <c r="BC915" s="18">
        <v>0</v>
      </c>
      <c r="BD915" s="11">
        <v>0</v>
      </c>
      <c r="BE915" s="18">
        <v>0</v>
      </c>
      <c r="BF915" s="18">
        <v>0</v>
      </c>
      <c r="BG915" s="18">
        <v>0</v>
      </c>
      <c r="BH915" s="18">
        <v>0</v>
      </c>
      <c r="BI915" s="9">
        <v>0</v>
      </c>
      <c r="BJ915" s="6">
        <v>0</v>
      </c>
      <c r="BK915" s="6">
        <v>0</v>
      </c>
      <c r="BL915" s="6">
        <v>0</v>
      </c>
      <c r="BM915" s="6">
        <v>0</v>
      </c>
      <c r="BN915" s="6">
        <v>0</v>
      </c>
    </row>
    <row r="916" spans="3:66" ht="20.100000000000001" customHeight="1">
      <c r="C916" s="18">
        <v>70304006</v>
      </c>
      <c r="D916" s="12" t="s">
        <v>1079</v>
      </c>
      <c r="E916" s="11">
        <v>2</v>
      </c>
      <c r="F916" s="11">
        <v>61012301</v>
      </c>
      <c r="G916" s="11">
        <v>0</v>
      </c>
      <c r="H916" s="13">
        <v>0</v>
      </c>
      <c r="I916" s="18">
        <v>1</v>
      </c>
      <c r="J916" s="18">
        <v>0</v>
      </c>
      <c r="K916" s="18">
        <v>0</v>
      </c>
      <c r="L916" s="11">
        <v>0</v>
      </c>
      <c r="M916" s="11">
        <v>0</v>
      </c>
      <c r="N916" s="11">
        <v>2</v>
      </c>
      <c r="O916" s="11">
        <v>1</v>
      </c>
      <c r="P916" s="11">
        <v>0.5</v>
      </c>
      <c r="Q916" s="11">
        <v>0</v>
      </c>
      <c r="R916" s="6">
        <v>0</v>
      </c>
      <c r="S916" s="11">
        <v>0</v>
      </c>
      <c r="T916" s="11">
        <v>1</v>
      </c>
      <c r="U916" s="11">
        <v>2</v>
      </c>
      <c r="V916" s="11">
        <v>0</v>
      </c>
      <c r="W916" s="11">
        <v>1.4</v>
      </c>
      <c r="X916" s="11">
        <v>150</v>
      </c>
      <c r="Y916" s="11">
        <v>1</v>
      </c>
      <c r="Z916" s="11">
        <v>0</v>
      </c>
      <c r="AA916" s="11">
        <v>0</v>
      </c>
      <c r="AB916" s="11">
        <v>0</v>
      </c>
      <c r="AC916" s="11">
        <v>0</v>
      </c>
      <c r="AD916" s="11">
        <v>12</v>
      </c>
      <c r="AE916" s="11">
        <v>2</v>
      </c>
      <c r="AF916" s="11" t="s">
        <v>159</v>
      </c>
      <c r="AG916" s="6">
        <v>0</v>
      </c>
      <c r="AH916" s="6">
        <v>2</v>
      </c>
      <c r="AI916" s="6">
        <v>0</v>
      </c>
      <c r="AJ916" s="6">
        <v>1.5</v>
      </c>
      <c r="AK916" s="11">
        <v>0</v>
      </c>
      <c r="AL916" s="11">
        <v>0</v>
      </c>
      <c r="AM916" s="11">
        <v>0</v>
      </c>
      <c r="AN916" s="11">
        <v>1.5</v>
      </c>
      <c r="AO916" s="11">
        <v>1200</v>
      </c>
      <c r="AP916" s="11">
        <v>1</v>
      </c>
      <c r="AQ916" s="11">
        <v>15</v>
      </c>
      <c r="AR916" s="6">
        <v>0</v>
      </c>
      <c r="AS916" s="11" t="s">
        <v>150</v>
      </c>
      <c r="AT916" s="12" t="s">
        <v>192</v>
      </c>
      <c r="AU916" s="11" t="s">
        <v>161</v>
      </c>
      <c r="AV916" s="18">
        <v>10000011</v>
      </c>
      <c r="AW916" s="18">
        <v>70404001</v>
      </c>
      <c r="AX916" s="12" t="s">
        <v>162</v>
      </c>
      <c r="AY916" s="11">
        <v>0</v>
      </c>
      <c r="AZ916" s="13">
        <v>0</v>
      </c>
      <c r="BA916" s="13">
        <v>0</v>
      </c>
      <c r="BB916" s="37" t="s">
        <v>1080</v>
      </c>
      <c r="BC916" s="11">
        <v>0</v>
      </c>
      <c r="BD916" s="11">
        <v>0</v>
      </c>
      <c r="BE916" s="11">
        <v>0</v>
      </c>
      <c r="BF916" s="11">
        <v>0</v>
      </c>
      <c r="BG916" s="11">
        <v>0</v>
      </c>
      <c r="BH916" s="11">
        <v>0</v>
      </c>
      <c r="BI916" s="9">
        <v>0</v>
      </c>
      <c r="BJ916" s="6">
        <v>0</v>
      </c>
      <c r="BK916" s="6">
        <v>0</v>
      </c>
      <c r="BL916" s="6">
        <v>0</v>
      </c>
      <c r="BM916" s="6">
        <v>0</v>
      </c>
      <c r="BN916" s="6">
        <v>0</v>
      </c>
    </row>
    <row r="917" spans="3:66" ht="19.5" customHeight="1">
      <c r="C917" s="18">
        <v>70304007</v>
      </c>
      <c r="D917" s="12" t="s">
        <v>1046</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386</v>
      </c>
      <c r="AG917" s="6">
        <v>0</v>
      </c>
      <c r="AH917" s="6">
        <v>1</v>
      </c>
      <c r="AI917" s="6">
        <v>0</v>
      </c>
      <c r="AJ917" s="6">
        <v>3</v>
      </c>
      <c r="AK917" s="11">
        <v>0</v>
      </c>
      <c r="AL917" s="11">
        <v>0</v>
      </c>
      <c r="AM917" s="11">
        <v>0</v>
      </c>
      <c r="AN917" s="11">
        <v>3</v>
      </c>
      <c r="AO917" s="11">
        <v>5000</v>
      </c>
      <c r="AP917" s="11">
        <v>2.5</v>
      </c>
      <c r="AQ917" s="11">
        <v>0</v>
      </c>
      <c r="AR917" s="6">
        <v>0</v>
      </c>
      <c r="AS917" s="11" t="s">
        <v>1021</v>
      </c>
      <c r="AT917" s="19" t="s">
        <v>192</v>
      </c>
      <c r="AU917" s="11" t="s">
        <v>387</v>
      </c>
      <c r="AV917" s="18">
        <v>10000007</v>
      </c>
      <c r="AW917" s="18">
        <v>70205002</v>
      </c>
      <c r="AX917" s="12" t="s">
        <v>152</v>
      </c>
      <c r="AY917" s="11">
        <v>0</v>
      </c>
      <c r="AZ917" s="13">
        <v>0</v>
      </c>
      <c r="BA917" s="13">
        <v>0</v>
      </c>
      <c r="BB917" s="37" t="s">
        <v>1047</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70304008</v>
      </c>
      <c r="D918" s="9" t="s">
        <v>1081</v>
      </c>
      <c r="E918" s="9">
        <v>1</v>
      </c>
      <c r="F918" s="9">
        <v>60010002</v>
      </c>
      <c r="G918" s="9">
        <v>0</v>
      </c>
      <c r="H918" s="10">
        <v>0</v>
      </c>
      <c r="I918" s="9">
        <v>0</v>
      </c>
      <c r="J918" s="9">
        <v>0</v>
      </c>
      <c r="K918" s="10">
        <v>0</v>
      </c>
      <c r="L918" s="10">
        <v>0</v>
      </c>
      <c r="M918" s="9">
        <v>0</v>
      </c>
      <c r="N918" s="11">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425</v>
      </c>
      <c r="AG918" s="28">
        <v>0</v>
      </c>
      <c r="AH918" s="28">
        <v>2</v>
      </c>
      <c r="AI918" s="6">
        <v>0</v>
      </c>
      <c r="AJ918" s="9">
        <v>4</v>
      </c>
      <c r="AK918" s="29">
        <v>0</v>
      </c>
      <c r="AL918" s="9">
        <v>0</v>
      </c>
      <c r="AM918" s="9">
        <v>0</v>
      </c>
      <c r="AN918" s="9">
        <v>2</v>
      </c>
      <c r="AO918" s="11">
        <v>4000</v>
      </c>
      <c r="AP918" s="9">
        <v>2</v>
      </c>
      <c r="AQ918" s="9">
        <v>0</v>
      </c>
      <c r="AR918" s="6">
        <v>0</v>
      </c>
      <c r="AS918" s="11" t="s">
        <v>1021</v>
      </c>
      <c r="AT918" s="19" t="s">
        <v>209</v>
      </c>
      <c r="AU918" s="10">
        <v>0</v>
      </c>
      <c r="AV918" s="10">
        <v>0</v>
      </c>
      <c r="AW918" s="10">
        <v>70205004</v>
      </c>
      <c r="AX918" s="19" t="s">
        <v>152</v>
      </c>
      <c r="AY918" s="11">
        <v>0</v>
      </c>
      <c r="AZ918" s="13">
        <v>0</v>
      </c>
      <c r="BA918" s="13">
        <v>0</v>
      </c>
      <c r="BB918" s="37" t="s">
        <v>1082</v>
      </c>
      <c r="BC918" s="9">
        <v>2</v>
      </c>
      <c r="BD918" s="9">
        <v>0</v>
      </c>
      <c r="BE918" s="18">
        <v>0</v>
      </c>
      <c r="BF918" s="9">
        <v>1</v>
      </c>
      <c r="BG918" s="9">
        <v>2</v>
      </c>
      <c r="BH918" s="29">
        <v>0</v>
      </c>
      <c r="BI918" s="9">
        <v>0</v>
      </c>
      <c r="BJ918" s="6">
        <v>0</v>
      </c>
      <c r="BK918" s="6">
        <v>0</v>
      </c>
      <c r="BL918" s="6">
        <v>0</v>
      </c>
      <c r="BM918" s="6">
        <v>0</v>
      </c>
      <c r="BN918" s="6">
        <v>0</v>
      </c>
    </row>
    <row r="919" spans="3:66" ht="20.100000000000001" customHeight="1">
      <c r="C919" s="18">
        <v>70305001</v>
      </c>
      <c r="D919" s="12" t="s">
        <v>1026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192</v>
      </c>
      <c r="AU919" s="11" t="s">
        <v>387</v>
      </c>
      <c r="AV919" s="18">
        <v>10000007</v>
      </c>
      <c r="AW919" s="18">
        <v>70204002</v>
      </c>
      <c r="AX919" s="12" t="s">
        <v>152</v>
      </c>
      <c r="AY919" s="11" t="s">
        <v>1083</v>
      </c>
      <c r="AZ919" s="13">
        <v>0</v>
      </c>
      <c r="BA919" s="13">
        <v>0</v>
      </c>
      <c r="BB919" s="37" t="s">
        <v>1032</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70305002</v>
      </c>
      <c r="D920" s="12" t="s">
        <v>598</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159</v>
      </c>
      <c r="AG920" s="6">
        <v>0</v>
      </c>
      <c r="AH920" s="6">
        <v>2</v>
      </c>
      <c r="AI920" s="6">
        <v>0</v>
      </c>
      <c r="AJ920" s="6">
        <v>1.5</v>
      </c>
      <c r="AK920" s="11">
        <v>0</v>
      </c>
      <c r="AL920" s="11">
        <v>0</v>
      </c>
      <c r="AM920" s="11">
        <v>0</v>
      </c>
      <c r="AN920" s="11">
        <v>1.5</v>
      </c>
      <c r="AO920" s="11">
        <v>10000</v>
      </c>
      <c r="AP920" s="11">
        <v>1</v>
      </c>
      <c r="AQ920" s="11">
        <v>5</v>
      </c>
      <c r="AR920" s="6">
        <v>0</v>
      </c>
      <c r="AS920" s="11" t="s">
        <v>150</v>
      </c>
      <c r="AT920" s="19" t="s">
        <v>348</v>
      </c>
      <c r="AU920" s="11" t="s">
        <v>387</v>
      </c>
      <c r="AV920" s="18">
        <v>10000007</v>
      </c>
      <c r="AW920" s="18">
        <v>70302003</v>
      </c>
      <c r="AX920" s="19" t="s">
        <v>539</v>
      </c>
      <c r="AY920" s="11">
        <v>0</v>
      </c>
      <c r="AZ920" s="13">
        <v>0</v>
      </c>
      <c r="BA920" s="13">
        <v>0</v>
      </c>
      <c r="BB920" s="37" t="s">
        <v>1084</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70305003</v>
      </c>
      <c r="D921" s="19" t="s">
        <v>746</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151</v>
      </c>
      <c r="AU921" s="18" t="s">
        <v>242</v>
      </c>
      <c r="AV921" s="18">
        <v>0</v>
      </c>
      <c r="AW921" s="18">
        <v>0</v>
      </c>
      <c r="AX921" s="19" t="s">
        <v>152</v>
      </c>
      <c r="AY921" s="19" t="s">
        <v>150</v>
      </c>
      <c r="AZ921" s="13">
        <v>0</v>
      </c>
      <c r="BA921" s="13">
        <v>0</v>
      </c>
      <c r="BB921" s="54" t="s">
        <v>1036</v>
      </c>
      <c r="BC921" s="18">
        <v>0</v>
      </c>
      <c r="BD921" s="11">
        <v>0</v>
      </c>
      <c r="BE921" s="18">
        <v>0</v>
      </c>
      <c r="BF921" s="18">
        <v>0</v>
      </c>
      <c r="BG921" s="18">
        <v>0</v>
      </c>
      <c r="BH921" s="18">
        <v>0</v>
      </c>
      <c r="BI921" s="9">
        <v>0</v>
      </c>
      <c r="BJ921" s="6">
        <v>0</v>
      </c>
      <c r="BK921" s="6">
        <v>0</v>
      </c>
      <c r="BL921" s="6">
        <v>0</v>
      </c>
      <c r="BM921" s="6">
        <v>0</v>
      </c>
      <c r="BN921" s="6">
        <v>0</v>
      </c>
    </row>
    <row r="922" spans="3:66" ht="19.5" customHeight="1">
      <c r="C922" s="18">
        <v>70305004</v>
      </c>
      <c r="D922" s="19" t="s">
        <v>672</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1009</v>
      </c>
      <c r="AS922" s="18" t="s">
        <v>150</v>
      </c>
      <c r="AT922" s="19" t="s">
        <v>151</v>
      </c>
      <c r="AU922" s="18" t="s">
        <v>242</v>
      </c>
      <c r="AV922" s="18">
        <v>0</v>
      </c>
      <c r="AW922" s="18">
        <v>0</v>
      </c>
      <c r="AX922" s="19" t="s">
        <v>152</v>
      </c>
      <c r="AY922" s="19" t="s">
        <v>150</v>
      </c>
      <c r="AZ922" s="13">
        <v>0</v>
      </c>
      <c r="BA922" s="13">
        <v>0</v>
      </c>
      <c r="BB922" s="54" t="s">
        <v>1085</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70305005</v>
      </c>
      <c r="D923" s="12" t="s">
        <v>1086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386</v>
      </c>
      <c r="AG923" s="6">
        <v>0</v>
      </c>
      <c r="AH923" s="6">
        <v>1</v>
      </c>
      <c r="AI923" s="6">
        <v>0</v>
      </c>
      <c r="AJ923" s="6">
        <v>3</v>
      </c>
      <c r="AK923" s="11">
        <v>0</v>
      </c>
      <c r="AL923" s="11">
        <v>0</v>
      </c>
      <c r="AM923" s="11">
        <v>0</v>
      </c>
      <c r="AN923" s="11">
        <v>3</v>
      </c>
      <c r="AO923" s="11">
        <v>5000</v>
      </c>
      <c r="AP923" s="11">
        <v>2.5</v>
      </c>
      <c r="AQ923" s="11">
        <v>0</v>
      </c>
      <c r="AR923" s="6">
        <v>0</v>
      </c>
      <c r="AS923" s="11" t="s">
        <v>1021</v>
      </c>
      <c r="AT923" s="19" t="s">
        <v>209</v>
      </c>
      <c r="AU923" s="11" t="s">
        <v>387</v>
      </c>
      <c r="AV923" s="18">
        <v>10000007</v>
      </c>
      <c r="AW923" s="18">
        <v>70305005</v>
      </c>
      <c r="AX923" s="12" t="s">
        <v>152</v>
      </c>
      <c r="AY923" s="11">
        <v>0</v>
      </c>
      <c r="AZ923" s="13">
        <v>0</v>
      </c>
      <c r="BA923" s="13">
        <v>0</v>
      </c>
      <c r="BB923" s="37" t="s">
        <v>1087</v>
      </c>
      <c r="BC923" s="11">
        <v>0</v>
      </c>
      <c r="BD923" s="11">
        <v>0</v>
      </c>
      <c r="BE923" s="11">
        <v>0</v>
      </c>
      <c r="BF923" s="11">
        <v>0</v>
      </c>
      <c r="BG923" s="11">
        <v>0</v>
      </c>
      <c r="BH923" s="11">
        <v>0</v>
      </c>
      <c r="BI923" s="9">
        <v>0</v>
      </c>
      <c r="BJ923" s="6">
        <v>0</v>
      </c>
      <c r="BK923" s="6">
        <v>0</v>
      </c>
      <c r="BL923" s="6">
        <v>0</v>
      </c>
      <c r="BM923" s="6">
        <v>0</v>
      </c>
      <c r="BN923" s="6">
        <v>0</v>
      </c>
    </row>
    <row r="924" spans="3:66" ht="19.5" customHeight="1">
      <c r="C924" s="18">
        <v>70305006</v>
      </c>
      <c r="D924" s="12" t="s">
        <v>1088</v>
      </c>
      <c r="E924" s="11">
        <v>1</v>
      </c>
      <c r="F924" s="11">
        <v>60010300</v>
      </c>
      <c r="G924" s="18">
        <v>0</v>
      </c>
      <c r="H924" s="13">
        <v>0</v>
      </c>
      <c r="I924" s="18">
        <v>1</v>
      </c>
      <c r="J924" s="18">
        <v>0</v>
      </c>
      <c r="K924" s="18">
        <v>0</v>
      </c>
      <c r="L924" s="11">
        <v>0</v>
      </c>
      <c r="M924" s="11">
        <v>0</v>
      </c>
      <c r="N924" s="11">
        <v>2</v>
      </c>
      <c r="O924" s="11">
        <v>2</v>
      </c>
      <c r="P924" s="11">
        <v>0.8</v>
      </c>
      <c r="Q924" s="11">
        <v>0</v>
      </c>
      <c r="R924" s="6">
        <v>0</v>
      </c>
      <c r="S924" s="11">
        <v>0</v>
      </c>
      <c r="T924" s="11">
        <v>1</v>
      </c>
      <c r="U924" s="11">
        <v>2</v>
      </c>
      <c r="V924" s="11">
        <v>0</v>
      </c>
      <c r="W924" s="11">
        <v>0</v>
      </c>
      <c r="X924" s="11">
        <v>0</v>
      </c>
      <c r="Y924" s="11">
        <v>0</v>
      </c>
      <c r="Z924" s="11">
        <v>0</v>
      </c>
      <c r="AA924" s="11">
        <v>0</v>
      </c>
      <c r="AB924" s="11">
        <v>0</v>
      </c>
      <c r="AC924" s="11">
        <v>0</v>
      </c>
      <c r="AD924" s="11">
        <v>15</v>
      </c>
      <c r="AE924" s="11">
        <v>0</v>
      </c>
      <c r="AF924" s="11">
        <v>0</v>
      </c>
      <c r="AG924" s="6">
        <v>2</v>
      </c>
      <c r="AH924" s="6">
        <v>2</v>
      </c>
      <c r="AI924" s="6">
        <v>0</v>
      </c>
      <c r="AJ924" s="6">
        <v>1.5</v>
      </c>
      <c r="AK924" s="11">
        <v>0</v>
      </c>
      <c r="AL924" s="11">
        <v>0</v>
      </c>
      <c r="AM924" s="11">
        <v>0</v>
      </c>
      <c r="AN924" s="11">
        <v>1</v>
      </c>
      <c r="AO924" s="11">
        <v>3000</v>
      </c>
      <c r="AP924" s="11">
        <v>0.5</v>
      </c>
      <c r="AQ924" s="11">
        <v>0</v>
      </c>
      <c r="AR924" s="6">
        <v>0</v>
      </c>
      <c r="AS924" s="11" t="s">
        <v>150</v>
      </c>
      <c r="AT924" s="19" t="s">
        <v>151</v>
      </c>
      <c r="AU924" s="11" t="s">
        <v>380</v>
      </c>
      <c r="AV924" s="18">
        <v>0</v>
      </c>
      <c r="AW924" s="18">
        <v>0</v>
      </c>
      <c r="AX924" s="12" t="s">
        <v>339</v>
      </c>
      <c r="AY924" s="11" t="s">
        <v>1089</v>
      </c>
      <c r="AZ924" s="13">
        <v>0</v>
      </c>
      <c r="BA924" s="13">
        <v>0</v>
      </c>
      <c r="BB924" s="37" t="s">
        <v>1090</v>
      </c>
      <c r="BC924" s="11">
        <v>0</v>
      </c>
      <c r="BD924" s="11">
        <v>0</v>
      </c>
      <c r="BE924" s="11">
        <v>0</v>
      </c>
      <c r="BF924" s="11">
        <v>0</v>
      </c>
      <c r="BG924" s="11">
        <v>0</v>
      </c>
      <c r="BH924" s="11">
        <v>0</v>
      </c>
      <c r="BI924" s="9">
        <v>0</v>
      </c>
      <c r="BJ924" s="6">
        <v>0</v>
      </c>
      <c r="BK924" s="6">
        <v>0</v>
      </c>
      <c r="BL924" s="6">
        <v>0</v>
      </c>
      <c r="BM924" s="6">
        <v>0</v>
      </c>
      <c r="BN924" s="6">
        <v>0</v>
      </c>
    </row>
    <row r="925" spans="3:66" ht="19.5" customHeight="1">
      <c r="C925" s="18">
        <v>70305007</v>
      </c>
      <c r="D925" s="12" t="s">
        <v>1091</v>
      </c>
      <c r="E925" s="18">
        <v>1</v>
      </c>
      <c r="F925" s="11">
        <v>60010100</v>
      </c>
      <c r="G925" s="18">
        <v>0</v>
      </c>
      <c r="H925" s="13">
        <v>0</v>
      </c>
      <c r="I925" s="18">
        <v>1</v>
      </c>
      <c r="J925" s="18">
        <v>0</v>
      </c>
      <c r="K925" s="18">
        <v>0</v>
      </c>
      <c r="L925" s="11">
        <v>0</v>
      </c>
      <c r="M925" s="11">
        <v>0</v>
      </c>
      <c r="N925" s="11">
        <v>2</v>
      </c>
      <c r="O925" s="11">
        <v>1</v>
      </c>
      <c r="P925" s="11">
        <v>1</v>
      </c>
      <c r="Q925" s="11">
        <v>0</v>
      </c>
      <c r="R925" s="6">
        <v>0</v>
      </c>
      <c r="S925" s="11">
        <v>0</v>
      </c>
      <c r="T925" s="11">
        <v>1</v>
      </c>
      <c r="U925" s="11">
        <v>2</v>
      </c>
      <c r="V925" s="11">
        <v>0</v>
      </c>
      <c r="W925" s="11">
        <v>3</v>
      </c>
      <c r="X925" s="11">
        <v>0</v>
      </c>
      <c r="Y925" s="11">
        <v>1</v>
      </c>
      <c r="Z925" s="11">
        <v>0</v>
      </c>
      <c r="AA925" s="11">
        <v>0</v>
      </c>
      <c r="AB925" s="11">
        <v>0</v>
      </c>
      <c r="AC925" s="11">
        <v>0</v>
      </c>
      <c r="AD925" s="11">
        <v>7</v>
      </c>
      <c r="AE925" s="11">
        <v>1</v>
      </c>
      <c r="AF925" s="11" t="s">
        <v>386</v>
      </c>
      <c r="AG925" s="6">
        <v>0</v>
      </c>
      <c r="AH925" s="6">
        <v>1</v>
      </c>
      <c r="AI925" s="6">
        <v>0</v>
      </c>
      <c r="AJ925" s="6">
        <v>3</v>
      </c>
      <c r="AK925" s="11">
        <v>0</v>
      </c>
      <c r="AL925" s="11">
        <v>0</v>
      </c>
      <c r="AM925" s="11">
        <v>0</v>
      </c>
      <c r="AN925" s="11">
        <v>3</v>
      </c>
      <c r="AO925" s="11">
        <v>5000</v>
      </c>
      <c r="AP925" s="11">
        <v>2.5</v>
      </c>
      <c r="AQ925" s="11">
        <v>0</v>
      </c>
      <c r="AR925" s="6">
        <v>0</v>
      </c>
      <c r="AS925" s="11" t="s">
        <v>150</v>
      </c>
      <c r="AT925" s="19" t="s">
        <v>151</v>
      </c>
      <c r="AU925" s="11" t="s">
        <v>387</v>
      </c>
      <c r="AV925" s="18">
        <v>10000007</v>
      </c>
      <c r="AW925" s="18">
        <v>70305007</v>
      </c>
      <c r="AX925" s="12" t="s">
        <v>152</v>
      </c>
      <c r="AY925" s="11">
        <v>0</v>
      </c>
      <c r="AZ925" s="13">
        <v>0</v>
      </c>
      <c r="BA925" s="13">
        <v>0</v>
      </c>
      <c r="BB925" s="37" t="s">
        <v>986</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70401001</v>
      </c>
      <c r="D926" s="12" t="s">
        <v>382</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20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150</v>
      </c>
      <c r="AT926" s="19" t="s">
        <v>151</v>
      </c>
      <c r="AU926" s="11" t="s">
        <v>380</v>
      </c>
      <c r="AV926" s="18">
        <v>0</v>
      </c>
      <c r="AW926" s="18">
        <v>0</v>
      </c>
      <c r="AX926" s="12" t="s">
        <v>339</v>
      </c>
      <c r="AY926" s="11" t="s">
        <v>1092</v>
      </c>
      <c r="AZ926" s="13">
        <v>0</v>
      </c>
      <c r="BA926" s="13">
        <v>0</v>
      </c>
      <c r="BB926" s="37" t="s">
        <v>1093</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70401002</v>
      </c>
      <c r="D927" s="12" t="s">
        <v>1094</v>
      </c>
      <c r="E927" s="11">
        <v>1</v>
      </c>
      <c r="F927" s="11">
        <v>60010300</v>
      </c>
      <c r="G927" s="18">
        <v>0</v>
      </c>
      <c r="H927" s="13">
        <v>0</v>
      </c>
      <c r="I927" s="18">
        <v>1</v>
      </c>
      <c r="J927" s="18">
        <v>0</v>
      </c>
      <c r="K927" s="18">
        <v>0</v>
      </c>
      <c r="L927" s="11">
        <v>0</v>
      </c>
      <c r="M927" s="11">
        <v>0</v>
      </c>
      <c r="N927" s="11">
        <v>2</v>
      </c>
      <c r="O927" s="11">
        <v>2</v>
      </c>
      <c r="P927" s="11">
        <v>0.8</v>
      </c>
      <c r="Q927" s="11">
        <v>0</v>
      </c>
      <c r="R927" s="6">
        <v>0</v>
      </c>
      <c r="S927" s="11">
        <v>0</v>
      </c>
      <c r="T927" s="11">
        <v>1</v>
      </c>
      <c r="U927" s="11">
        <v>2</v>
      </c>
      <c r="V927" s="11">
        <v>0</v>
      </c>
      <c r="W927" s="11">
        <v>0</v>
      </c>
      <c r="X927" s="11">
        <v>0</v>
      </c>
      <c r="Y927" s="11">
        <v>0</v>
      </c>
      <c r="Z927" s="11">
        <v>0</v>
      </c>
      <c r="AA927" s="11">
        <v>0</v>
      </c>
      <c r="AB927" s="11">
        <v>0</v>
      </c>
      <c r="AC927" s="11">
        <v>0</v>
      </c>
      <c r="AD927" s="11">
        <v>30</v>
      </c>
      <c r="AE927" s="11">
        <v>0</v>
      </c>
      <c r="AF927" s="11">
        <v>0</v>
      </c>
      <c r="AG927" s="6">
        <v>2</v>
      </c>
      <c r="AH927" s="6">
        <v>2</v>
      </c>
      <c r="AI927" s="6">
        <v>0</v>
      </c>
      <c r="AJ927" s="6">
        <v>1.5</v>
      </c>
      <c r="AK927" s="11">
        <v>0</v>
      </c>
      <c r="AL927" s="11">
        <v>0</v>
      </c>
      <c r="AM927" s="11">
        <v>0</v>
      </c>
      <c r="AN927" s="11">
        <v>1</v>
      </c>
      <c r="AO927" s="11">
        <v>3000</v>
      </c>
      <c r="AP927" s="11">
        <v>0.5</v>
      </c>
      <c r="AQ927" s="11">
        <v>0</v>
      </c>
      <c r="AR927" s="6">
        <v>0</v>
      </c>
      <c r="AS927" s="11" t="s">
        <v>150</v>
      </c>
      <c r="AT927" s="19" t="s">
        <v>151</v>
      </c>
      <c r="AU927" s="11" t="s">
        <v>380</v>
      </c>
      <c r="AV927" s="18">
        <v>0</v>
      </c>
      <c r="AW927" s="18">
        <v>0</v>
      </c>
      <c r="AX927" s="12" t="s">
        <v>339</v>
      </c>
      <c r="AY927" s="11" t="s">
        <v>1095</v>
      </c>
      <c r="AZ927" s="13">
        <v>0</v>
      </c>
      <c r="BA927" s="13">
        <v>0</v>
      </c>
      <c r="BB927" s="37" t="s">
        <v>1096</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70401003</v>
      </c>
      <c r="D928" s="19" t="s">
        <v>651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1021</v>
      </c>
      <c r="AT928" s="19" t="s">
        <v>496</v>
      </c>
      <c r="AU928" s="18">
        <v>0</v>
      </c>
      <c r="AV928" s="18">
        <v>10007001</v>
      </c>
      <c r="AW928" s="18">
        <v>0</v>
      </c>
      <c r="AX928" s="19" t="s">
        <v>152</v>
      </c>
      <c r="AY928" s="19" t="s">
        <v>150</v>
      </c>
      <c r="AZ928" s="13">
        <v>0</v>
      </c>
      <c r="BA928" s="13">
        <v>0</v>
      </c>
      <c r="BB928" s="54" t="s">
        <v>1022</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70401004</v>
      </c>
      <c r="D929" s="19" t="s">
        <v>413</v>
      </c>
      <c r="E929" s="18">
        <v>1</v>
      </c>
      <c r="F929" s="18">
        <v>60010500</v>
      </c>
      <c r="G929" s="18">
        <v>0</v>
      </c>
      <c r="H929" s="13">
        <v>0</v>
      </c>
      <c r="I929" s="18">
        <v>1</v>
      </c>
      <c r="J929" s="18">
        <v>0</v>
      </c>
      <c r="K929" s="18">
        <v>0</v>
      </c>
      <c r="L929" s="18">
        <v>0</v>
      </c>
      <c r="M929" s="18">
        <v>0</v>
      </c>
      <c r="N929" s="11">
        <v>2</v>
      </c>
      <c r="O929" s="18">
        <v>2</v>
      </c>
      <c r="P929" s="18">
        <v>0.6</v>
      </c>
      <c r="Q929" s="18">
        <v>0</v>
      </c>
      <c r="R929" s="6">
        <v>0</v>
      </c>
      <c r="S929" s="13">
        <v>0</v>
      </c>
      <c r="T929" s="11">
        <v>1</v>
      </c>
      <c r="U929" s="18">
        <v>2</v>
      </c>
      <c r="V929" s="18">
        <v>0</v>
      </c>
      <c r="W929" s="18">
        <v>0</v>
      </c>
      <c r="X929" s="18">
        <v>0</v>
      </c>
      <c r="Y929" s="18">
        <v>0</v>
      </c>
      <c r="Z929" s="18">
        <v>0</v>
      </c>
      <c r="AA929" s="18">
        <v>0</v>
      </c>
      <c r="AB929" s="11">
        <v>0</v>
      </c>
      <c r="AC929" s="18">
        <v>0</v>
      </c>
      <c r="AD929" s="18">
        <v>20</v>
      </c>
      <c r="AE929" s="18">
        <v>0</v>
      </c>
      <c r="AF929" s="18">
        <v>0</v>
      </c>
      <c r="AG929" s="6">
        <v>2</v>
      </c>
      <c r="AH929" s="6">
        <v>0</v>
      </c>
      <c r="AI929" s="6">
        <v>0</v>
      </c>
      <c r="AJ929" s="6">
        <v>0</v>
      </c>
      <c r="AK929" s="18">
        <v>0</v>
      </c>
      <c r="AL929" s="18">
        <v>0</v>
      </c>
      <c r="AM929" s="18">
        <v>0</v>
      </c>
      <c r="AN929" s="18">
        <v>0</v>
      </c>
      <c r="AO929" s="18">
        <v>1000</v>
      </c>
      <c r="AP929" s="18">
        <v>0</v>
      </c>
      <c r="AQ929" s="18">
        <v>0</v>
      </c>
      <c r="AR929" s="6">
        <v>90401004</v>
      </c>
      <c r="AS929" s="18" t="s">
        <v>150</v>
      </c>
      <c r="AT929" s="19" t="s">
        <v>150</v>
      </c>
      <c r="AU929" s="18" t="s">
        <v>242</v>
      </c>
      <c r="AV929" s="18">
        <v>0</v>
      </c>
      <c r="AW929" s="18">
        <v>40000003</v>
      </c>
      <c r="AX929" s="19" t="s">
        <v>152</v>
      </c>
      <c r="AY929" s="19" t="s">
        <v>150</v>
      </c>
      <c r="AZ929" s="13">
        <v>0</v>
      </c>
      <c r="BA929" s="13">
        <v>0</v>
      </c>
      <c r="BB929" s="54" t="s">
        <v>1097</v>
      </c>
      <c r="BC929" s="18">
        <v>0</v>
      </c>
      <c r="BD929" s="11">
        <v>0</v>
      </c>
      <c r="BE929" s="18">
        <v>0</v>
      </c>
      <c r="BF929" s="18">
        <v>0</v>
      </c>
      <c r="BG929" s="18">
        <v>0</v>
      </c>
      <c r="BH929" s="18">
        <v>0</v>
      </c>
      <c r="BI929" s="9">
        <v>0</v>
      </c>
      <c r="BJ929" s="6">
        <v>0</v>
      </c>
      <c r="BK929" s="6">
        <v>0</v>
      </c>
      <c r="BL929" s="6">
        <v>0</v>
      </c>
      <c r="BM929" s="6">
        <v>0</v>
      </c>
      <c r="BN929" s="6">
        <v>0</v>
      </c>
    </row>
    <row r="930" spans="3:66" ht="20.100000000000001" customHeight="1">
      <c r="C930" s="18">
        <v>70401005</v>
      </c>
      <c r="D930" s="19" t="s">
        <v>672</v>
      </c>
      <c r="E930" s="18">
        <v>1</v>
      </c>
      <c r="F930" s="18">
        <v>60010500</v>
      </c>
      <c r="G930" s="18">
        <v>0</v>
      </c>
      <c r="H930" s="13">
        <v>0</v>
      </c>
      <c r="I930" s="18">
        <v>1</v>
      </c>
      <c r="J930" s="18">
        <v>0</v>
      </c>
      <c r="K930" s="18">
        <v>0</v>
      </c>
      <c r="L930" s="18">
        <v>0</v>
      </c>
      <c r="M930" s="18">
        <v>0</v>
      </c>
      <c r="N930" s="11">
        <v>2</v>
      </c>
      <c r="O930" s="18">
        <v>2</v>
      </c>
      <c r="P930" s="18">
        <v>0.3</v>
      </c>
      <c r="Q930" s="18">
        <v>0</v>
      </c>
      <c r="R930" s="6">
        <v>0</v>
      </c>
      <c r="S930" s="13">
        <v>0</v>
      </c>
      <c r="T930" s="11">
        <v>1</v>
      </c>
      <c r="U930" s="18">
        <v>2</v>
      </c>
      <c r="V930" s="18">
        <v>0</v>
      </c>
      <c r="W930" s="18">
        <v>0</v>
      </c>
      <c r="X930" s="18">
        <v>0</v>
      </c>
      <c r="Y930" s="18">
        <v>0</v>
      </c>
      <c r="Z930" s="18">
        <v>0</v>
      </c>
      <c r="AA930" s="18">
        <v>0</v>
      </c>
      <c r="AB930" s="11">
        <v>0</v>
      </c>
      <c r="AC930" s="18">
        <v>0</v>
      </c>
      <c r="AD930" s="11">
        <v>15</v>
      </c>
      <c r="AE930" s="18">
        <v>0</v>
      </c>
      <c r="AF930" s="18">
        <v>0</v>
      </c>
      <c r="AG930" s="6">
        <v>2</v>
      </c>
      <c r="AH930" s="6">
        <v>0</v>
      </c>
      <c r="AI930" s="6">
        <v>0</v>
      </c>
      <c r="AJ930" s="6">
        <v>0</v>
      </c>
      <c r="AK930" s="18">
        <v>0</v>
      </c>
      <c r="AL930" s="18">
        <v>0</v>
      </c>
      <c r="AM930" s="18">
        <v>0</v>
      </c>
      <c r="AN930" s="18">
        <v>0</v>
      </c>
      <c r="AO930" s="18">
        <v>1000</v>
      </c>
      <c r="AP930" s="18">
        <v>0</v>
      </c>
      <c r="AQ930" s="18">
        <v>0</v>
      </c>
      <c r="AR930" s="6">
        <v>90304001</v>
      </c>
      <c r="AS930" s="18" t="s">
        <v>150</v>
      </c>
      <c r="AT930" s="19" t="s">
        <v>209</v>
      </c>
      <c r="AU930" s="18" t="s">
        <v>242</v>
      </c>
      <c r="AV930" s="18">
        <v>0</v>
      </c>
      <c r="AW930" s="18">
        <v>0</v>
      </c>
      <c r="AX930" s="19" t="s">
        <v>152</v>
      </c>
      <c r="AY930" s="19" t="s">
        <v>150</v>
      </c>
      <c r="AZ930" s="13">
        <v>0</v>
      </c>
      <c r="BA930" s="13">
        <v>0</v>
      </c>
      <c r="BB930" s="54" t="s">
        <v>1078</v>
      </c>
      <c r="BC930" s="18">
        <v>0</v>
      </c>
      <c r="BD930" s="11">
        <v>0</v>
      </c>
      <c r="BE930" s="18">
        <v>0</v>
      </c>
      <c r="BF930" s="18">
        <v>0</v>
      </c>
      <c r="BG930" s="18">
        <v>0</v>
      </c>
      <c r="BH930" s="18">
        <v>0</v>
      </c>
      <c r="BI930" s="9">
        <v>0</v>
      </c>
      <c r="BJ930" s="6">
        <v>0</v>
      </c>
      <c r="BK930" s="6">
        <v>0</v>
      </c>
      <c r="BL930" s="6">
        <v>0</v>
      </c>
      <c r="BM930" s="6">
        <v>0</v>
      </c>
      <c r="BN930" s="6">
        <v>0</v>
      </c>
    </row>
    <row r="931" spans="3:66" ht="20.100000000000001" customHeight="1">
      <c r="C931" s="18">
        <v>70401006</v>
      </c>
      <c r="D931" s="12" t="s">
        <v>1098</v>
      </c>
      <c r="E931" s="18">
        <v>1</v>
      </c>
      <c r="F931" s="11">
        <v>60010300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350</v>
      </c>
      <c r="Y931" s="11">
        <v>0</v>
      </c>
      <c r="Z931" s="11">
        <v>0</v>
      </c>
      <c r="AA931" s="11">
        <v>0</v>
      </c>
      <c r="AB931" s="11">
        <v>0</v>
      </c>
      <c r="AC931" s="11">
        <v>0</v>
      </c>
      <c r="AD931" s="11">
        <v>9</v>
      </c>
      <c r="AE931" s="11">
        <v>2</v>
      </c>
      <c r="AF931" s="11" t="s">
        <v>159</v>
      </c>
      <c r="AG931" s="6">
        <v>0</v>
      </c>
      <c r="AH931" s="6">
        <v>2</v>
      </c>
      <c r="AI931" s="6">
        <v>0</v>
      </c>
      <c r="AJ931" s="6">
        <v>1.5</v>
      </c>
      <c r="AK931" s="11">
        <v>0</v>
      </c>
      <c r="AL931" s="11">
        <v>0</v>
      </c>
      <c r="AM931" s="11">
        <v>0</v>
      </c>
      <c r="AN931" s="11">
        <v>1.5</v>
      </c>
      <c r="AO931" s="11">
        <v>3000</v>
      </c>
      <c r="AP931" s="11">
        <v>1</v>
      </c>
      <c r="AQ931" s="11">
        <v>0</v>
      </c>
      <c r="AR931" s="6">
        <v>0</v>
      </c>
      <c r="AS931" s="11" t="s">
        <v>1099</v>
      </c>
      <c r="AT931" s="19" t="s">
        <v>348</v>
      </c>
      <c r="AU931" s="11" t="s">
        <v>380</v>
      </c>
      <c r="AV931" s="18">
        <v>10000007</v>
      </c>
      <c r="AW931" s="18">
        <v>70401006</v>
      </c>
      <c r="AX931" s="12" t="s">
        <v>152</v>
      </c>
      <c r="AY931" s="11">
        <v>0</v>
      </c>
      <c r="AZ931" s="13">
        <v>0</v>
      </c>
      <c r="BA931" s="13">
        <v>0</v>
      </c>
      <c r="BB931" s="37" t="s">
        <v>1100</v>
      </c>
      <c r="BC931" s="11">
        <v>0</v>
      </c>
      <c r="BD931" s="11">
        <v>0</v>
      </c>
      <c r="BE931" s="11">
        <v>0</v>
      </c>
      <c r="BF931" s="11">
        <v>0</v>
      </c>
      <c r="BG931" s="11">
        <v>0</v>
      </c>
      <c r="BH931" s="11">
        <v>0</v>
      </c>
      <c r="BI931" s="9">
        <v>0</v>
      </c>
      <c r="BJ931" s="6">
        <v>0</v>
      </c>
      <c r="BK931" s="6">
        <v>0</v>
      </c>
      <c r="BL931" s="6">
        <v>0</v>
      </c>
      <c r="BM931" s="6">
        <v>0</v>
      </c>
      <c r="BN931" s="6">
        <v>0</v>
      </c>
    </row>
    <row r="932" spans="3:66" ht="19.5" customHeight="1">
      <c r="C932" s="18">
        <v>70402001</v>
      </c>
      <c r="D932" s="12" t="s">
        <v>1101</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1</v>
      </c>
      <c r="X932" s="11">
        <v>0</v>
      </c>
      <c r="Y932" s="11">
        <v>1</v>
      </c>
      <c r="Z932" s="11">
        <v>0</v>
      </c>
      <c r="AA932" s="11">
        <v>0</v>
      </c>
      <c r="AB932" s="11">
        <v>0</v>
      </c>
      <c r="AC932" s="11">
        <v>0</v>
      </c>
      <c r="AD932" s="11">
        <v>30</v>
      </c>
      <c r="AE932" s="11">
        <v>1</v>
      </c>
      <c r="AF932" s="11" t="s">
        <v>509</v>
      </c>
      <c r="AG932" s="6">
        <v>0</v>
      </c>
      <c r="AH932" s="6">
        <v>0</v>
      </c>
      <c r="AI932" s="6">
        <v>0</v>
      </c>
      <c r="AJ932" s="6">
        <v>0</v>
      </c>
      <c r="AK932" s="11">
        <v>0</v>
      </c>
      <c r="AL932" s="11">
        <v>0</v>
      </c>
      <c r="AM932" s="11">
        <v>0</v>
      </c>
      <c r="AN932" s="11">
        <v>0.5</v>
      </c>
      <c r="AO932" s="11">
        <v>999999</v>
      </c>
      <c r="AP932" s="11">
        <v>0.5</v>
      </c>
      <c r="AQ932" s="11">
        <v>0</v>
      </c>
      <c r="AR932" s="6">
        <v>0</v>
      </c>
      <c r="AS932" s="106" t="s">
        <v>1017</v>
      </c>
      <c r="AT932" s="19" t="s">
        <v>209</v>
      </c>
      <c r="AU932" s="11" t="s">
        <v>387</v>
      </c>
      <c r="AV932" s="18">
        <v>10000007</v>
      </c>
      <c r="AW932" s="18">
        <v>70202004</v>
      </c>
      <c r="AX932" s="19" t="s">
        <v>225</v>
      </c>
      <c r="AY932" s="19" t="s">
        <v>255</v>
      </c>
      <c r="AZ932" s="13">
        <v>0</v>
      </c>
      <c r="BA932" s="13">
        <v>0</v>
      </c>
      <c r="BB932" s="37" t="s">
        <v>1049</v>
      </c>
      <c r="BC932" s="11">
        <v>0</v>
      </c>
      <c r="BD932" s="11">
        <v>0</v>
      </c>
      <c r="BE932" s="11">
        <v>0</v>
      </c>
      <c r="BF932" s="11">
        <v>0</v>
      </c>
      <c r="BG932" s="11">
        <v>0</v>
      </c>
      <c r="BH932" s="11">
        <v>0</v>
      </c>
      <c r="BI932" s="9">
        <v>0</v>
      </c>
      <c r="BJ932" s="6">
        <v>0</v>
      </c>
      <c r="BK932" s="6">
        <v>0</v>
      </c>
      <c r="BL932" s="6">
        <v>0</v>
      </c>
      <c r="BM932" s="6">
        <v>0</v>
      </c>
      <c r="BN932" s="6">
        <v>0</v>
      </c>
    </row>
    <row r="933" spans="3:66" ht="20.100000000000001" customHeight="1">
      <c r="C933" s="18">
        <v>70402002</v>
      </c>
      <c r="D933" s="12" t="s">
        <v>1102</v>
      </c>
      <c r="E933" s="11">
        <v>1</v>
      </c>
      <c r="F933" s="11">
        <v>60010300</v>
      </c>
      <c r="G933" s="18">
        <v>0</v>
      </c>
      <c r="H933" s="13">
        <v>0</v>
      </c>
      <c r="I933" s="18">
        <v>1</v>
      </c>
      <c r="J933" s="18">
        <v>0</v>
      </c>
      <c r="K933" s="18">
        <v>0</v>
      </c>
      <c r="L933" s="11">
        <v>0</v>
      </c>
      <c r="M933" s="11">
        <v>0</v>
      </c>
      <c r="N933" s="11">
        <v>2</v>
      </c>
      <c r="O933" s="11">
        <v>2</v>
      </c>
      <c r="P933" s="11">
        <v>0.8</v>
      </c>
      <c r="Q933" s="11">
        <v>0</v>
      </c>
      <c r="R933" s="6">
        <v>0</v>
      </c>
      <c r="S933" s="11">
        <v>0</v>
      </c>
      <c r="T933" s="11">
        <v>1</v>
      </c>
      <c r="U933" s="11">
        <v>2</v>
      </c>
      <c r="V933" s="11">
        <v>0</v>
      </c>
      <c r="W933" s="11">
        <v>0</v>
      </c>
      <c r="X933" s="11">
        <v>0</v>
      </c>
      <c r="Y933" s="11">
        <v>0</v>
      </c>
      <c r="Z933" s="11">
        <v>0</v>
      </c>
      <c r="AA933" s="11">
        <v>0</v>
      </c>
      <c r="AB933" s="11">
        <v>0</v>
      </c>
      <c r="AC933" s="11">
        <v>0</v>
      </c>
      <c r="AD933" s="11">
        <v>15</v>
      </c>
      <c r="AE933" s="11">
        <v>0</v>
      </c>
      <c r="AF933" s="11">
        <v>0</v>
      </c>
      <c r="AG933" s="6">
        <v>2</v>
      </c>
      <c r="AH933" s="6">
        <v>2</v>
      </c>
      <c r="AI933" s="6">
        <v>0</v>
      </c>
      <c r="AJ933" s="6">
        <v>1.5</v>
      </c>
      <c r="AK933" s="11">
        <v>0</v>
      </c>
      <c r="AL933" s="11">
        <v>0</v>
      </c>
      <c r="AM933" s="11">
        <v>0</v>
      </c>
      <c r="AN933" s="11">
        <v>1</v>
      </c>
      <c r="AO933" s="11">
        <v>3000</v>
      </c>
      <c r="AP933" s="11">
        <v>0.5</v>
      </c>
      <c r="AQ933" s="11">
        <v>0</v>
      </c>
      <c r="AR933" s="6">
        <v>0</v>
      </c>
      <c r="AS933" s="11" t="s">
        <v>150</v>
      </c>
      <c r="AT933" s="19" t="s">
        <v>151</v>
      </c>
      <c r="AU933" s="11" t="s">
        <v>380</v>
      </c>
      <c r="AV933" s="18">
        <v>0</v>
      </c>
      <c r="AW933" s="18">
        <v>0</v>
      </c>
      <c r="AX933" s="12" t="s">
        <v>339</v>
      </c>
      <c r="AY933" s="11" t="s">
        <v>1103</v>
      </c>
      <c r="AZ933" s="13">
        <v>0</v>
      </c>
      <c r="BA933" s="13">
        <v>0</v>
      </c>
      <c r="BB933" s="37" t="s">
        <v>1104</v>
      </c>
      <c r="BC933" s="11">
        <v>0</v>
      </c>
      <c r="BD933" s="11">
        <v>0</v>
      </c>
      <c r="BE933" s="11">
        <v>0</v>
      </c>
      <c r="BF933" s="11">
        <v>0</v>
      </c>
      <c r="BG933" s="11">
        <v>0</v>
      </c>
      <c r="BH933" s="11">
        <v>0</v>
      </c>
      <c r="BI933" s="9">
        <v>0</v>
      </c>
      <c r="BJ933" s="6">
        <v>0</v>
      </c>
      <c r="BK933" s="6">
        <v>0</v>
      </c>
      <c r="BL933" s="6">
        <v>0</v>
      </c>
      <c r="BM933" s="6">
        <v>0</v>
      </c>
      <c r="BN933" s="6">
        <v>0</v>
      </c>
    </row>
    <row r="934" spans="3:66" ht="19.5" customHeight="1">
      <c r="C934" s="18">
        <v>70402003</v>
      </c>
      <c r="D934" s="12" t="s">
        <v>1051</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3</v>
      </c>
      <c r="X934" s="11">
        <v>0</v>
      </c>
      <c r="Y934" s="11">
        <v>1</v>
      </c>
      <c r="Z934" s="11">
        <v>0</v>
      </c>
      <c r="AA934" s="11">
        <v>0</v>
      </c>
      <c r="AB934" s="11">
        <v>0</v>
      </c>
      <c r="AC934" s="11">
        <v>0</v>
      </c>
      <c r="AD934" s="11">
        <v>15</v>
      </c>
      <c r="AE934" s="11">
        <v>1</v>
      </c>
      <c r="AF934" s="11" t="s">
        <v>386</v>
      </c>
      <c r="AG934" s="6">
        <v>0</v>
      </c>
      <c r="AH934" s="6">
        <v>1</v>
      </c>
      <c r="AI934" s="6">
        <v>0</v>
      </c>
      <c r="AJ934" s="6">
        <v>3</v>
      </c>
      <c r="AK934" s="11">
        <v>0</v>
      </c>
      <c r="AL934" s="11">
        <v>0</v>
      </c>
      <c r="AM934" s="11">
        <v>0</v>
      </c>
      <c r="AN934" s="11">
        <v>2.5</v>
      </c>
      <c r="AO934" s="11">
        <v>5000</v>
      </c>
      <c r="AP934" s="11">
        <v>2</v>
      </c>
      <c r="AQ934" s="11">
        <v>0</v>
      </c>
      <c r="AR934" s="6">
        <v>0</v>
      </c>
      <c r="AS934" s="11" t="s">
        <v>1021</v>
      </c>
      <c r="AT934" s="19" t="s">
        <v>348</v>
      </c>
      <c r="AU934" s="11" t="s">
        <v>387</v>
      </c>
      <c r="AV934" s="18">
        <v>10000007</v>
      </c>
      <c r="AW934" s="18">
        <v>70402003</v>
      </c>
      <c r="AX934" s="12" t="s">
        <v>152</v>
      </c>
      <c r="AY934" s="11">
        <v>0</v>
      </c>
      <c r="AZ934" s="13">
        <v>0</v>
      </c>
      <c r="BA934" s="13">
        <v>0</v>
      </c>
      <c r="BB934" s="37" t="s">
        <v>1087</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70402004</v>
      </c>
      <c r="D935" s="19" t="s">
        <v>651</v>
      </c>
      <c r="E935" s="18">
        <v>1</v>
      </c>
      <c r="F935" s="18">
        <v>60010500</v>
      </c>
      <c r="G935" s="18">
        <v>0</v>
      </c>
      <c r="H935" s="13">
        <v>0</v>
      </c>
      <c r="I935" s="18">
        <v>1</v>
      </c>
      <c r="J935" s="18">
        <v>0</v>
      </c>
      <c r="K935" s="18">
        <v>0</v>
      </c>
      <c r="L935" s="18">
        <v>0</v>
      </c>
      <c r="M935" s="18">
        <v>0</v>
      </c>
      <c r="N935" s="11">
        <v>2</v>
      </c>
      <c r="O935" s="18">
        <v>1</v>
      </c>
      <c r="P935" s="18">
        <v>0.05</v>
      </c>
      <c r="Q935" s="18">
        <v>0</v>
      </c>
      <c r="R935" s="6">
        <v>0</v>
      </c>
      <c r="S935" s="13">
        <v>0</v>
      </c>
      <c r="T935" s="11">
        <v>1</v>
      </c>
      <c r="U935" s="18">
        <v>1</v>
      </c>
      <c r="V935" s="18">
        <v>0</v>
      </c>
      <c r="W935" s="18">
        <v>2</v>
      </c>
      <c r="X935" s="18">
        <v>0</v>
      </c>
      <c r="Y935" s="18">
        <v>0</v>
      </c>
      <c r="Z935" s="18">
        <v>0</v>
      </c>
      <c r="AA935" s="18">
        <v>0</v>
      </c>
      <c r="AB935" s="11">
        <v>0</v>
      </c>
      <c r="AC935" s="18">
        <v>0</v>
      </c>
      <c r="AD935" s="18">
        <v>10</v>
      </c>
      <c r="AE935" s="18">
        <v>0</v>
      </c>
      <c r="AF935" s="18">
        <v>0</v>
      </c>
      <c r="AG935" s="6">
        <v>7</v>
      </c>
      <c r="AH935" s="6">
        <v>0</v>
      </c>
      <c r="AI935" s="6">
        <v>0</v>
      </c>
      <c r="AJ935" s="6">
        <v>0</v>
      </c>
      <c r="AK935" s="18">
        <v>0</v>
      </c>
      <c r="AL935" s="18">
        <v>0</v>
      </c>
      <c r="AM935" s="18">
        <v>0</v>
      </c>
      <c r="AN935" s="18">
        <v>0</v>
      </c>
      <c r="AO935" s="18">
        <v>1000</v>
      </c>
      <c r="AP935" s="18">
        <v>0.5</v>
      </c>
      <c r="AQ935" s="18">
        <v>0</v>
      </c>
      <c r="AR935" s="6">
        <v>0</v>
      </c>
      <c r="AS935" s="18" t="s">
        <v>1105</v>
      </c>
      <c r="AT935" s="19" t="s">
        <v>496</v>
      </c>
      <c r="AU935" s="18">
        <v>0</v>
      </c>
      <c r="AV935" s="18">
        <v>10007001</v>
      </c>
      <c r="AW935" s="18">
        <v>0</v>
      </c>
      <c r="AX935" s="19" t="s">
        <v>152</v>
      </c>
      <c r="AY935" s="19" t="s">
        <v>150</v>
      </c>
      <c r="AZ935" s="13">
        <v>0</v>
      </c>
      <c r="BA935" s="13">
        <v>0</v>
      </c>
      <c r="BB935" s="54" t="s">
        <v>1106</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70402005</v>
      </c>
      <c r="D936" s="19" t="s">
        <v>365</v>
      </c>
      <c r="E936" s="18">
        <v>1</v>
      </c>
      <c r="F936" s="18">
        <v>60010500</v>
      </c>
      <c r="G936" s="18">
        <v>0</v>
      </c>
      <c r="H936" s="13">
        <v>0</v>
      </c>
      <c r="I936" s="18">
        <v>1</v>
      </c>
      <c r="J936" s="18">
        <v>0</v>
      </c>
      <c r="K936" s="18">
        <v>0</v>
      </c>
      <c r="L936" s="18">
        <v>0</v>
      </c>
      <c r="M936" s="18">
        <v>0</v>
      </c>
      <c r="N936" s="11">
        <v>2</v>
      </c>
      <c r="O936" s="18">
        <v>2</v>
      </c>
      <c r="P936" s="18">
        <v>0.3</v>
      </c>
      <c r="Q936" s="18">
        <v>1</v>
      </c>
      <c r="R936" s="6">
        <v>0</v>
      </c>
      <c r="S936" s="13">
        <v>0</v>
      </c>
      <c r="T936" s="11">
        <v>1</v>
      </c>
      <c r="U936" s="18">
        <v>2</v>
      </c>
      <c r="V936" s="18">
        <v>0</v>
      </c>
      <c r="W936" s="18">
        <v>0</v>
      </c>
      <c r="X936" s="18">
        <v>0</v>
      </c>
      <c r="Y936" s="18">
        <v>0</v>
      </c>
      <c r="Z936" s="18">
        <v>0</v>
      </c>
      <c r="AA936" s="18">
        <v>0</v>
      </c>
      <c r="AB936" s="11">
        <v>0</v>
      </c>
      <c r="AC936" s="18">
        <v>0</v>
      </c>
      <c r="AD936" s="11">
        <v>15</v>
      </c>
      <c r="AE936" s="18">
        <v>0</v>
      </c>
      <c r="AF936" s="18">
        <v>0</v>
      </c>
      <c r="AG936" s="6">
        <v>2</v>
      </c>
      <c r="AH936" s="6">
        <v>0</v>
      </c>
      <c r="AI936" s="6">
        <v>0</v>
      </c>
      <c r="AJ936" s="6">
        <v>0</v>
      </c>
      <c r="AK936" s="18">
        <v>0</v>
      </c>
      <c r="AL936" s="18">
        <v>0</v>
      </c>
      <c r="AM936" s="18">
        <v>0</v>
      </c>
      <c r="AN936" s="18">
        <v>0</v>
      </c>
      <c r="AO936" s="18">
        <v>1000</v>
      </c>
      <c r="AP936" s="18">
        <v>0</v>
      </c>
      <c r="AQ936" s="18">
        <v>0</v>
      </c>
      <c r="AR936" s="6">
        <v>90402005</v>
      </c>
      <c r="AS936" s="18" t="s">
        <v>150</v>
      </c>
      <c r="AT936" s="19" t="s">
        <v>151</v>
      </c>
      <c r="AU936" s="18" t="s">
        <v>242</v>
      </c>
      <c r="AV936" s="18">
        <v>0</v>
      </c>
      <c r="AW936" s="18">
        <v>0</v>
      </c>
      <c r="AX936" s="19" t="s">
        <v>152</v>
      </c>
      <c r="AY936" s="19" t="s">
        <v>150</v>
      </c>
      <c r="AZ936" s="13">
        <v>0</v>
      </c>
      <c r="BA936" s="13">
        <v>0</v>
      </c>
      <c r="BB936" s="54" t="s">
        <v>1042</v>
      </c>
      <c r="BC936" s="18">
        <v>0</v>
      </c>
      <c r="BD936" s="11">
        <v>0</v>
      </c>
      <c r="BE936" s="18">
        <v>0</v>
      </c>
      <c r="BF936" s="18">
        <v>0</v>
      </c>
      <c r="BG936" s="18">
        <v>0</v>
      </c>
      <c r="BH936" s="18">
        <v>0</v>
      </c>
      <c r="BI936" s="9">
        <v>0</v>
      </c>
      <c r="BJ936" s="6">
        <v>0</v>
      </c>
      <c r="BK936" s="6">
        <v>0</v>
      </c>
      <c r="BL936" s="6">
        <v>0</v>
      </c>
      <c r="BM936" s="6">
        <v>0</v>
      </c>
      <c r="BN936" s="6">
        <v>0</v>
      </c>
    </row>
    <row r="937" spans="3:66" ht="20.100000000000001" customHeight="1">
      <c r="C937" s="18">
        <v>70403001</v>
      </c>
      <c r="D937" s="12" t="s">
        <v>1107</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150</v>
      </c>
      <c r="AT937" s="19" t="s">
        <v>151</v>
      </c>
      <c r="AU937" s="11" t="s">
        <v>380</v>
      </c>
      <c r="AV937" s="18">
        <v>0</v>
      </c>
      <c r="AW937" s="18">
        <v>0</v>
      </c>
      <c r="AX937" s="12" t="s">
        <v>339</v>
      </c>
      <c r="AY937" s="11" t="s">
        <v>1108</v>
      </c>
      <c r="AZ937" s="13">
        <v>0</v>
      </c>
      <c r="BA937" s="13">
        <v>0</v>
      </c>
      <c r="BB937" s="37" t="s">
        <v>1109</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70403002</v>
      </c>
      <c r="D938" s="12" t="s">
        <v>1110</v>
      </c>
      <c r="E938" s="18">
        <v>1</v>
      </c>
      <c r="F938" s="11">
        <v>60010300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350</v>
      </c>
      <c r="Y938" s="11">
        <v>0</v>
      </c>
      <c r="Z938" s="11">
        <v>0</v>
      </c>
      <c r="AA938" s="11">
        <v>0</v>
      </c>
      <c r="AB938" s="11">
        <v>0</v>
      </c>
      <c r="AC938" s="11">
        <v>0</v>
      </c>
      <c r="AD938" s="11">
        <v>9</v>
      </c>
      <c r="AE938" s="11">
        <v>2</v>
      </c>
      <c r="AF938" s="11" t="s">
        <v>159</v>
      </c>
      <c r="AG938" s="6">
        <v>0</v>
      </c>
      <c r="AH938" s="6">
        <v>2</v>
      </c>
      <c r="AI938" s="6">
        <v>0</v>
      </c>
      <c r="AJ938" s="6">
        <v>1.5</v>
      </c>
      <c r="AK938" s="11">
        <v>0</v>
      </c>
      <c r="AL938" s="11">
        <v>0</v>
      </c>
      <c r="AM938" s="11">
        <v>0</v>
      </c>
      <c r="AN938" s="11">
        <v>1</v>
      </c>
      <c r="AO938" s="11">
        <v>3000</v>
      </c>
      <c r="AP938" s="11">
        <v>0.5</v>
      </c>
      <c r="AQ938" s="11">
        <v>0</v>
      </c>
      <c r="AR938" s="6">
        <v>0</v>
      </c>
      <c r="AS938" s="11" t="s">
        <v>1105</v>
      </c>
      <c r="AT938" s="12" t="s">
        <v>209</v>
      </c>
      <c r="AU938" s="11" t="s">
        <v>380</v>
      </c>
      <c r="AV938" s="18">
        <v>10000007</v>
      </c>
      <c r="AW938" s="18">
        <v>70403002</v>
      </c>
      <c r="AX938" s="12" t="s">
        <v>152</v>
      </c>
      <c r="AY938" s="11">
        <v>0</v>
      </c>
      <c r="AZ938" s="13">
        <v>0</v>
      </c>
      <c r="BA938" s="13">
        <v>0</v>
      </c>
      <c r="BB938" s="37" t="s">
        <v>1100</v>
      </c>
      <c r="BC938" s="11">
        <v>0</v>
      </c>
      <c r="BD938" s="11">
        <v>0</v>
      </c>
      <c r="BE938" s="11">
        <v>0</v>
      </c>
      <c r="BF938" s="11">
        <v>0</v>
      </c>
      <c r="BG938" s="11">
        <v>0</v>
      </c>
      <c r="BH938" s="11">
        <v>0</v>
      </c>
      <c r="BI938" s="9">
        <v>0</v>
      </c>
      <c r="BJ938" s="6">
        <v>0</v>
      </c>
      <c r="BK938" s="6">
        <v>0</v>
      </c>
      <c r="BL938" s="6">
        <v>0</v>
      </c>
      <c r="BM938" s="6">
        <v>0</v>
      </c>
      <c r="BN938" s="6">
        <v>0</v>
      </c>
    </row>
    <row r="939" spans="3:66" ht="19.5" customHeight="1">
      <c r="C939" s="18">
        <v>70403003</v>
      </c>
      <c r="D939" s="12" t="s">
        <v>1069</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3</v>
      </c>
      <c r="X939" s="11">
        <v>0</v>
      </c>
      <c r="Y939" s="11">
        <v>1</v>
      </c>
      <c r="Z939" s="11">
        <v>0</v>
      </c>
      <c r="AA939" s="11">
        <v>0</v>
      </c>
      <c r="AB939" s="11">
        <v>0</v>
      </c>
      <c r="AC939" s="11">
        <v>0</v>
      </c>
      <c r="AD939" s="11">
        <v>15</v>
      </c>
      <c r="AE939" s="11">
        <v>1</v>
      </c>
      <c r="AF939" s="11" t="s">
        <v>386</v>
      </c>
      <c r="AG939" s="6">
        <v>0</v>
      </c>
      <c r="AH939" s="6">
        <v>1</v>
      </c>
      <c r="AI939" s="6">
        <v>0</v>
      </c>
      <c r="AJ939" s="6">
        <v>3</v>
      </c>
      <c r="AK939" s="11">
        <v>0</v>
      </c>
      <c r="AL939" s="11">
        <v>0</v>
      </c>
      <c r="AM939" s="11">
        <v>0</v>
      </c>
      <c r="AN939" s="11">
        <v>3</v>
      </c>
      <c r="AO939" s="11">
        <v>5000</v>
      </c>
      <c r="AP939" s="11">
        <v>2.5</v>
      </c>
      <c r="AQ939" s="11">
        <v>0</v>
      </c>
      <c r="AR939" s="6">
        <v>0</v>
      </c>
      <c r="AS939" s="11" t="s">
        <v>1021</v>
      </c>
      <c r="AT939" s="19" t="s">
        <v>192</v>
      </c>
      <c r="AU939" s="11" t="s">
        <v>387</v>
      </c>
      <c r="AV939" s="18">
        <v>10000007</v>
      </c>
      <c r="AW939" s="18">
        <v>70403003</v>
      </c>
      <c r="AX939" s="12" t="s">
        <v>152</v>
      </c>
      <c r="AY939" s="11">
        <v>0</v>
      </c>
      <c r="AZ939" s="13">
        <v>0</v>
      </c>
      <c r="BA939" s="13">
        <v>0</v>
      </c>
      <c r="BB939" s="37" t="s">
        <v>1087</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70403004</v>
      </c>
      <c r="D940" s="12" t="s">
        <v>847</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2.5</v>
      </c>
      <c r="X940" s="11">
        <v>0</v>
      </c>
      <c r="Y940" s="11">
        <v>1</v>
      </c>
      <c r="Z940" s="11">
        <v>0</v>
      </c>
      <c r="AA940" s="11">
        <v>0</v>
      </c>
      <c r="AB940" s="11">
        <v>0</v>
      </c>
      <c r="AC940" s="11">
        <v>0</v>
      </c>
      <c r="AD940" s="11">
        <v>12</v>
      </c>
      <c r="AE940" s="11">
        <v>1</v>
      </c>
      <c r="AF940" s="11">
        <v>3</v>
      </c>
      <c r="AG940" s="6">
        <v>4</v>
      </c>
      <c r="AH940" s="6">
        <v>1</v>
      </c>
      <c r="AI940" s="6">
        <v>0</v>
      </c>
      <c r="AJ940" s="6">
        <v>1.5</v>
      </c>
      <c r="AK940" s="11">
        <v>0</v>
      </c>
      <c r="AL940" s="11">
        <v>0</v>
      </c>
      <c r="AM940" s="11">
        <v>0</v>
      </c>
      <c r="AN940" s="11">
        <v>2.5</v>
      </c>
      <c r="AO940" s="11">
        <v>5000</v>
      </c>
      <c r="AP940" s="11">
        <v>2</v>
      </c>
      <c r="AQ940" s="11">
        <v>0</v>
      </c>
      <c r="AR940" s="6">
        <v>0</v>
      </c>
      <c r="AS940" s="11">
        <v>80001030</v>
      </c>
      <c r="AT940" s="19" t="s">
        <v>348</v>
      </c>
      <c r="AU940" s="11" t="s">
        <v>387</v>
      </c>
      <c r="AV940" s="18">
        <v>10000007</v>
      </c>
      <c r="AW940" s="18">
        <v>70403004</v>
      </c>
      <c r="AX940" s="12" t="s">
        <v>152</v>
      </c>
      <c r="AY940" s="11" t="s">
        <v>1111</v>
      </c>
      <c r="AZ940" s="13">
        <v>0</v>
      </c>
      <c r="BA940" s="13">
        <v>0</v>
      </c>
      <c r="BB940" s="37" t="s">
        <v>1112</v>
      </c>
      <c r="BC940" s="11">
        <v>0</v>
      </c>
      <c r="BD940" s="11">
        <v>0</v>
      </c>
      <c r="BE940" s="11">
        <v>0</v>
      </c>
      <c r="BF940" s="11">
        <v>0</v>
      </c>
      <c r="BG940" s="11">
        <v>0</v>
      </c>
      <c r="BH940" s="11">
        <v>0</v>
      </c>
      <c r="BI940" s="9">
        <v>0</v>
      </c>
      <c r="BJ940" s="6">
        <v>0</v>
      </c>
      <c r="BK940" s="6">
        <v>0</v>
      </c>
      <c r="BL940" s="6">
        <v>0</v>
      </c>
      <c r="BM940" s="6">
        <v>0</v>
      </c>
      <c r="BN940" s="6">
        <v>0</v>
      </c>
    </row>
    <row r="941" spans="3:66" ht="20.100000000000001" customHeight="1">
      <c r="C941" s="18">
        <v>70403005</v>
      </c>
      <c r="D941" s="19" t="s">
        <v>365</v>
      </c>
      <c r="E941" s="18">
        <v>1</v>
      </c>
      <c r="F941" s="18">
        <v>60010500</v>
      </c>
      <c r="G941" s="18">
        <v>0</v>
      </c>
      <c r="H941" s="13">
        <v>0</v>
      </c>
      <c r="I941" s="18">
        <v>1</v>
      </c>
      <c r="J941" s="18">
        <v>0</v>
      </c>
      <c r="K941" s="18">
        <v>0</v>
      </c>
      <c r="L941" s="18">
        <v>0</v>
      </c>
      <c r="M941" s="18">
        <v>0</v>
      </c>
      <c r="N941" s="11">
        <v>2</v>
      </c>
      <c r="O941" s="18">
        <v>2</v>
      </c>
      <c r="P941" s="18">
        <v>0.3</v>
      </c>
      <c r="Q941" s="18">
        <v>1</v>
      </c>
      <c r="R941" s="6">
        <v>0</v>
      </c>
      <c r="S941" s="13">
        <v>0</v>
      </c>
      <c r="T941" s="11">
        <v>1</v>
      </c>
      <c r="U941" s="18">
        <v>2</v>
      </c>
      <c r="V941" s="18">
        <v>0</v>
      </c>
      <c r="W941" s="18">
        <v>0</v>
      </c>
      <c r="X941" s="18">
        <v>0</v>
      </c>
      <c r="Y941" s="18">
        <v>0</v>
      </c>
      <c r="Z941" s="18">
        <v>0</v>
      </c>
      <c r="AA941" s="18">
        <v>0</v>
      </c>
      <c r="AB941" s="11">
        <v>0</v>
      </c>
      <c r="AC941" s="18">
        <v>0</v>
      </c>
      <c r="AD941" s="11">
        <v>15</v>
      </c>
      <c r="AE941" s="18">
        <v>0</v>
      </c>
      <c r="AF941" s="18">
        <v>0</v>
      </c>
      <c r="AG941" s="6">
        <v>2</v>
      </c>
      <c r="AH941" s="6">
        <v>0</v>
      </c>
      <c r="AI941" s="6">
        <v>0</v>
      </c>
      <c r="AJ941" s="6">
        <v>0</v>
      </c>
      <c r="AK941" s="18">
        <v>0</v>
      </c>
      <c r="AL941" s="18">
        <v>0</v>
      </c>
      <c r="AM941" s="18">
        <v>0</v>
      </c>
      <c r="AN941" s="18">
        <v>0</v>
      </c>
      <c r="AO941" s="18">
        <v>1000</v>
      </c>
      <c r="AP941" s="18">
        <v>0</v>
      </c>
      <c r="AQ941" s="18">
        <v>0</v>
      </c>
      <c r="AR941" s="6">
        <v>90402005</v>
      </c>
      <c r="AS941" s="18" t="s">
        <v>150</v>
      </c>
      <c r="AT941" s="19" t="s">
        <v>151</v>
      </c>
      <c r="AU941" s="18" t="s">
        <v>242</v>
      </c>
      <c r="AV941" s="18">
        <v>0</v>
      </c>
      <c r="AW941" s="18">
        <v>0</v>
      </c>
      <c r="AX941" s="19" t="s">
        <v>152</v>
      </c>
      <c r="AY941" s="19" t="s">
        <v>150</v>
      </c>
      <c r="AZ941" s="13">
        <v>0</v>
      </c>
      <c r="BA941" s="13">
        <v>0</v>
      </c>
      <c r="BB941" s="54" t="s">
        <v>1080</v>
      </c>
      <c r="BC941" s="18">
        <v>0</v>
      </c>
      <c r="BD941" s="11">
        <v>0</v>
      </c>
      <c r="BE941" s="18">
        <v>0</v>
      </c>
      <c r="BF941" s="18">
        <v>0</v>
      </c>
      <c r="BG941" s="18">
        <v>0</v>
      </c>
      <c r="BH941" s="18">
        <v>0</v>
      </c>
      <c r="BI941" s="9">
        <v>0</v>
      </c>
      <c r="BJ941" s="6">
        <v>0</v>
      </c>
      <c r="BK941" s="6">
        <v>0</v>
      </c>
      <c r="BL941" s="6">
        <v>0</v>
      </c>
      <c r="BM941" s="6">
        <v>0</v>
      </c>
      <c r="BN941" s="6">
        <v>0</v>
      </c>
    </row>
    <row r="942" spans="3:66" ht="19.5" customHeight="1">
      <c r="C942" s="18">
        <v>70404001</v>
      </c>
      <c r="D942" s="19" t="s">
        <v>1079</v>
      </c>
      <c r="E942" s="18">
        <v>1</v>
      </c>
      <c r="F942" s="18">
        <v>60010300</v>
      </c>
      <c r="G942" s="18">
        <v>0</v>
      </c>
      <c r="H942" s="13">
        <v>0</v>
      </c>
      <c r="I942" s="18">
        <v>1</v>
      </c>
      <c r="J942" s="18">
        <v>0</v>
      </c>
      <c r="K942" s="18">
        <v>0</v>
      </c>
      <c r="L942" s="18">
        <v>0</v>
      </c>
      <c r="M942" s="18">
        <v>0</v>
      </c>
      <c r="N942" s="11">
        <v>2</v>
      </c>
      <c r="O942" s="18">
        <v>0</v>
      </c>
      <c r="P942" s="18">
        <v>0</v>
      </c>
      <c r="Q942" s="18">
        <v>0</v>
      </c>
      <c r="R942" s="6">
        <v>0</v>
      </c>
      <c r="S942" s="13">
        <v>0</v>
      </c>
      <c r="T942" s="11">
        <v>1</v>
      </c>
      <c r="U942" s="18">
        <v>2</v>
      </c>
      <c r="V942" s="18">
        <v>0</v>
      </c>
      <c r="W942" s="18">
        <v>3</v>
      </c>
      <c r="X942" s="18">
        <v>0</v>
      </c>
      <c r="Y942" s="18">
        <v>0</v>
      </c>
      <c r="Z942" s="18">
        <v>0</v>
      </c>
      <c r="AA942" s="18">
        <v>0</v>
      </c>
      <c r="AB942" s="11">
        <v>0</v>
      </c>
      <c r="AC942" s="18">
        <v>0</v>
      </c>
      <c r="AD942" s="18">
        <v>20</v>
      </c>
      <c r="AE942" s="18">
        <v>1</v>
      </c>
      <c r="AF942" s="18">
        <v>1</v>
      </c>
      <c r="AG942" s="6">
        <v>2</v>
      </c>
      <c r="AH942" s="6">
        <v>2</v>
      </c>
      <c r="AI942" s="6">
        <v>0</v>
      </c>
      <c r="AJ942" s="6">
        <v>1.5</v>
      </c>
      <c r="AK942" s="18">
        <v>0</v>
      </c>
      <c r="AL942" s="18">
        <v>0</v>
      </c>
      <c r="AM942" s="18">
        <v>0</v>
      </c>
      <c r="AN942" s="18">
        <v>1</v>
      </c>
      <c r="AO942" s="18">
        <v>30000</v>
      </c>
      <c r="AP942" s="18">
        <v>0</v>
      </c>
      <c r="AQ942" s="18">
        <v>4</v>
      </c>
      <c r="AR942" s="6">
        <v>0</v>
      </c>
      <c r="AS942" s="11" t="s">
        <v>1021</v>
      </c>
      <c r="AT942" s="19" t="s">
        <v>151</v>
      </c>
      <c r="AU942" s="18" t="s">
        <v>380</v>
      </c>
      <c r="AV942" s="18">
        <v>10003002</v>
      </c>
      <c r="AW942" s="18">
        <v>70106005</v>
      </c>
      <c r="AX942" s="19" t="s">
        <v>539</v>
      </c>
      <c r="AY942" s="19">
        <v>0</v>
      </c>
      <c r="AZ942" s="13">
        <v>0</v>
      </c>
      <c r="BA942" s="13">
        <v>0</v>
      </c>
      <c r="BB942" s="54" t="s">
        <v>1113</v>
      </c>
      <c r="BC942" s="18">
        <v>0</v>
      </c>
      <c r="BD942" s="11">
        <v>0</v>
      </c>
      <c r="BE942" s="18">
        <v>0</v>
      </c>
      <c r="BF942" s="18">
        <v>0</v>
      </c>
      <c r="BG942" s="18">
        <v>0</v>
      </c>
      <c r="BH942" s="18">
        <v>0</v>
      </c>
      <c r="BI942" s="9">
        <v>0</v>
      </c>
      <c r="BJ942" s="6">
        <v>0</v>
      </c>
      <c r="BK942" s="6">
        <v>0</v>
      </c>
      <c r="BL942" s="6">
        <v>0</v>
      </c>
      <c r="BM942" s="6">
        <v>0</v>
      </c>
      <c r="BN942" s="6">
        <v>0</v>
      </c>
    </row>
    <row r="943" spans="3:66" ht="20.100000000000001" customHeight="1">
      <c r="C943" s="18">
        <v>70404002</v>
      </c>
      <c r="D943" s="12" t="s">
        <v>1056</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2.5</v>
      </c>
      <c r="X943" s="11">
        <v>0</v>
      </c>
      <c r="Y943" s="11">
        <v>1</v>
      </c>
      <c r="Z943" s="11">
        <v>0</v>
      </c>
      <c r="AA943" s="11">
        <v>0</v>
      </c>
      <c r="AB943" s="11">
        <v>0</v>
      </c>
      <c r="AC943" s="11">
        <v>0</v>
      </c>
      <c r="AD943" s="11">
        <v>12</v>
      </c>
      <c r="AE943" s="11">
        <v>1</v>
      </c>
      <c r="AF943" s="11">
        <v>3</v>
      </c>
      <c r="AG943" s="6">
        <v>4</v>
      </c>
      <c r="AH943" s="6">
        <v>1</v>
      </c>
      <c r="AI943" s="6">
        <v>0</v>
      </c>
      <c r="AJ943" s="6">
        <v>1.5</v>
      </c>
      <c r="AK943" s="11">
        <v>0</v>
      </c>
      <c r="AL943" s="11">
        <v>0</v>
      </c>
      <c r="AM943" s="11">
        <v>0</v>
      </c>
      <c r="AN943" s="11">
        <v>2.5</v>
      </c>
      <c r="AO943" s="11">
        <v>5000</v>
      </c>
      <c r="AP943" s="11">
        <v>2</v>
      </c>
      <c r="AQ943" s="11">
        <v>0</v>
      </c>
      <c r="AR943" s="6">
        <v>0</v>
      </c>
      <c r="AS943" s="11">
        <v>0</v>
      </c>
      <c r="AT943" s="19" t="s">
        <v>348</v>
      </c>
      <c r="AU943" s="11" t="s">
        <v>387</v>
      </c>
      <c r="AV943" s="18">
        <v>10000007</v>
      </c>
      <c r="AW943" s="18">
        <v>70404002</v>
      </c>
      <c r="AX943" s="12" t="s">
        <v>152</v>
      </c>
      <c r="AY943" s="11" t="s">
        <v>1114</v>
      </c>
      <c r="AZ943" s="13">
        <v>0</v>
      </c>
      <c r="BA943" s="13">
        <v>0</v>
      </c>
      <c r="BB943" s="37" t="s">
        <v>1115</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70404003</v>
      </c>
      <c r="D944" s="12" t="s">
        <v>1116</v>
      </c>
      <c r="E944" s="11">
        <v>1</v>
      </c>
      <c r="F944" s="11">
        <v>60010300</v>
      </c>
      <c r="G944" s="18">
        <v>0</v>
      </c>
      <c r="H944" s="13">
        <v>0</v>
      </c>
      <c r="I944" s="18">
        <v>1</v>
      </c>
      <c r="J944" s="18">
        <v>0</v>
      </c>
      <c r="K944" s="18">
        <v>0</v>
      </c>
      <c r="L944" s="11">
        <v>0</v>
      </c>
      <c r="M944" s="11">
        <v>0</v>
      </c>
      <c r="N944" s="11">
        <v>2</v>
      </c>
      <c r="O944" s="11">
        <v>2</v>
      </c>
      <c r="P944" s="11">
        <v>0.5</v>
      </c>
      <c r="Q944" s="11">
        <v>1</v>
      </c>
      <c r="R944" s="6">
        <v>0</v>
      </c>
      <c r="S944" s="11">
        <v>0</v>
      </c>
      <c r="T944" s="11">
        <v>1</v>
      </c>
      <c r="U944" s="11">
        <v>2</v>
      </c>
      <c r="V944" s="11">
        <v>0</v>
      </c>
      <c r="W944" s="11">
        <v>0</v>
      </c>
      <c r="X944" s="11">
        <v>0</v>
      </c>
      <c r="Y944" s="11">
        <v>0</v>
      </c>
      <c r="Z944" s="11">
        <v>0</v>
      </c>
      <c r="AA944" s="11">
        <v>0</v>
      </c>
      <c r="AB944" s="11">
        <v>0</v>
      </c>
      <c r="AC944" s="11">
        <v>0</v>
      </c>
      <c r="AD944" s="11">
        <v>99999</v>
      </c>
      <c r="AE944" s="11">
        <v>0</v>
      </c>
      <c r="AF944" s="11">
        <v>0</v>
      </c>
      <c r="AG944" s="6">
        <v>2</v>
      </c>
      <c r="AH944" s="6">
        <v>2</v>
      </c>
      <c r="AI944" s="6">
        <v>0</v>
      </c>
      <c r="AJ944" s="6">
        <v>1.5</v>
      </c>
      <c r="AK944" s="11">
        <v>0</v>
      </c>
      <c r="AL944" s="11">
        <v>0</v>
      </c>
      <c r="AM944" s="11">
        <v>0</v>
      </c>
      <c r="AN944" s="11">
        <v>1</v>
      </c>
      <c r="AO944" s="11">
        <v>3000</v>
      </c>
      <c r="AP944" s="11">
        <v>0.5</v>
      </c>
      <c r="AQ944" s="11">
        <v>0</v>
      </c>
      <c r="AR944" s="6">
        <v>0</v>
      </c>
      <c r="AS944" s="11" t="s">
        <v>150</v>
      </c>
      <c r="AT944" s="19" t="s">
        <v>209</v>
      </c>
      <c r="AU944" s="11" t="s">
        <v>380</v>
      </c>
      <c r="AV944" s="18">
        <v>0</v>
      </c>
      <c r="AW944" s="18">
        <v>0</v>
      </c>
      <c r="AX944" s="12" t="s">
        <v>339</v>
      </c>
      <c r="AY944" s="11" t="s">
        <v>1117</v>
      </c>
      <c r="AZ944" s="13">
        <v>0</v>
      </c>
      <c r="BA944" s="13">
        <v>0</v>
      </c>
      <c r="BB944" s="37" t="s">
        <v>1097</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70404004</v>
      </c>
      <c r="D945" s="19" t="s">
        <v>413</v>
      </c>
      <c r="E945" s="18">
        <v>1</v>
      </c>
      <c r="F945" s="18">
        <v>60010500</v>
      </c>
      <c r="G945" s="18">
        <v>0</v>
      </c>
      <c r="H945" s="13">
        <v>0</v>
      </c>
      <c r="I945" s="18">
        <v>1</v>
      </c>
      <c r="J945" s="18">
        <v>0</v>
      </c>
      <c r="K945" s="18">
        <v>0</v>
      </c>
      <c r="L945" s="18">
        <v>0</v>
      </c>
      <c r="M945" s="18">
        <v>0</v>
      </c>
      <c r="N945" s="11">
        <v>2</v>
      </c>
      <c r="O945" s="18">
        <v>2</v>
      </c>
      <c r="P945" s="18">
        <v>0.6</v>
      </c>
      <c r="Q945" s="18">
        <v>0</v>
      </c>
      <c r="R945" s="6">
        <v>0</v>
      </c>
      <c r="S945" s="13">
        <v>0</v>
      </c>
      <c r="T945" s="11">
        <v>1</v>
      </c>
      <c r="U945" s="18">
        <v>2</v>
      </c>
      <c r="V945" s="18">
        <v>0</v>
      </c>
      <c r="W945" s="18">
        <v>0</v>
      </c>
      <c r="X945" s="18">
        <v>0</v>
      </c>
      <c r="Y945" s="18">
        <v>0</v>
      </c>
      <c r="Z945" s="18">
        <v>0</v>
      </c>
      <c r="AA945" s="18">
        <v>0</v>
      </c>
      <c r="AB945" s="11">
        <v>0</v>
      </c>
      <c r="AC945" s="18">
        <v>0</v>
      </c>
      <c r="AD945" s="18">
        <v>20</v>
      </c>
      <c r="AE945" s="18">
        <v>0</v>
      </c>
      <c r="AF945" s="18">
        <v>0</v>
      </c>
      <c r="AG945" s="6">
        <v>2</v>
      </c>
      <c r="AH945" s="6">
        <v>0</v>
      </c>
      <c r="AI945" s="6">
        <v>0</v>
      </c>
      <c r="AJ945" s="6">
        <v>0</v>
      </c>
      <c r="AK945" s="18">
        <v>0</v>
      </c>
      <c r="AL945" s="18">
        <v>0</v>
      </c>
      <c r="AM945" s="18">
        <v>0</v>
      </c>
      <c r="AN945" s="18">
        <v>0</v>
      </c>
      <c r="AO945" s="18">
        <v>1000</v>
      </c>
      <c r="AP945" s="18">
        <v>0</v>
      </c>
      <c r="AQ945" s="18">
        <v>0</v>
      </c>
      <c r="AR945" s="6">
        <v>90401004</v>
      </c>
      <c r="AS945" s="18" t="s">
        <v>150</v>
      </c>
      <c r="AT945" s="19" t="s">
        <v>150</v>
      </c>
      <c r="AU945" s="18" t="s">
        <v>242</v>
      </c>
      <c r="AV945" s="18">
        <v>0</v>
      </c>
      <c r="AW945" s="18">
        <v>40000003</v>
      </c>
      <c r="AX945" s="19" t="s">
        <v>152</v>
      </c>
      <c r="AY945" s="19" t="s">
        <v>150</v>
      </c>
      <c r="AZ945" s="13">
        <v>0</v>
      </c>
      <c r="BA945" s="13">
        <v>0</v>
      </c>
      <c r="BB945" s="54" t="s">
        <v>1042</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70404005</v>
      </c>
      <c r="D946" s="19" t="s">
        <v>365</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1">
        <v>0</v>
      </c>
      <c r="AC946" s="18">
        <v>0</v>
      </c>
      <c r="AD946" s="11">
        <v>15</v>
      </c>
      <c r="AE946" s="18">
        <v>0</v>
      </c>
      <c r="AF946" s="18">
        <v>0</v>
      </c>
      <c r="AG946" s="6">
        <v>2</v>
      </c>
      <c r="AH946" s="6">
        <v>0</v>
      </c>
      <c r="AI946" s="6">
        <v>0</v>
      </c>
      <c r="AJ946" s="6">
        <v>0</v>
      </c>
      <c r="AK946" s="18">
        <v>0</v>
      </c>
      <c r="AL946" s="18">
        <v>0</v>
      </c>
      <c r="AM946" s="18">
        <v>0</v>
      </c>
      <c r="AN946" s="18">
        <v>0</v>
      </c>
      <c r="AO946" s="18">
        <v>1000</v>
      </c>
      <c r="AP946" s="18">
        <v>0</v>
      </c>
      <c r="AQ946" s="18">
        <v>0</v>
      </c>
      <c r="AR946" s="6">
        <v>90402005</v>
      </c>
      <c r="AS946" s="18" t="s">
        <v>150</v>
      </c>
      <c r="AT946" s="19" t="s">
        <v>151</v>
      </c>
      <c r="AU946" s="18" t="s">
        <v>242</v>
      </c>
      <c r="AV946" s="18">
        <v>0</v>
      </c>
      <c r="AW946" s="18">
        <v>0</v>
      </c>
      <c r="AX946" s="19" t="s">
        <v>152</v>
      </c>
      <c r="AY946" s="19" t="s">
        <v>150</v>
      </c>
      <c r="AZ946" s="13">
        <v>0</v>
      </c>
      <c r="BA946" s="13">
        <v>0</v>
      </c>
      <c r="BB946" s="54" t="s">
        <v>1010</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70404006</v>
      </c>
      <c r="D947" s="12" t="s">
        <v>518</v>
      </c>
      <c r="E947" s="11">
        <v>2</v>
      </c>
      <c r="F947" s="11">
        <v>61012301</v>
      </c>
      <c r="G947" s="11">
        <v>0</v>
      </c>
      <c r="H947" s="13">
        <v>0</v>
      </c>
      <c r="I947" s="18">
        <v>1</v>
      </c>
      <c r="J947" s="18">
        <v>0</v>
      </c>
      <c r="K947" s="18">
        <v>0</v>
      </c>
      <c r="L947" s="11">
        <v>0</v>
      </c>
      <c r="M947" s="11">
        <v>0</v>
      </c>
      <c r="N947" s="11">
        <v>2</v>
      </c>
      <c r="O947" s="11">
        <v>1</v>
      </c>
      <c r="P947" s="11">
        <v>0.5</v>
      </c>
      <c r="Q947" s="11">
        <v>0</v>
      </c>
      <c r="R947" s="6">
        <v>0</v>
      </c>
      <c r="S947" s="11">
        <v>0</v>
      </c>
      <c r="T947" s="11">
        <v>1</v>
      </c>
      <c r="U947" s="11">
        <v>2</v>
      </c>
      <c r="V947" s="11">
        <v>0</v>
      </c>
      <c r="W947" s="11">
        <v>3</v>
      </c>
      <c r="X947" s="11">
        <v>0</v>
      </c>
      <c r="Y947" s="11">
        <v>1</v>
      </c>
      <c r="Z947" s="11">
        <v>0</v>
      </c>
      <c r="AA947" s="11">
        <v>0</v>
      </c>
      <c r="AB947" s="11">
        <v>0</v>
      </c>
      <c r="AC947" s="11">
        <v>0</v>
      </c>
      <c r="AD947" s="11">
        <v>12</v>
      </c>
      <c r="AE947" s="11">
        <v>2</v>
      </c>
      <c r="AF947" s="11" t="s">
        <v>159</v>
      </c>
      <c r="AG947" s="6">
        <v>0</v>
      </c>
      <c r="AH947" s="6">
        <v>2</v>
      </c>
      <c r="AI947" s="6">
        <v>0</v>
      </c>
      <c r="AJ947" s="6">
        <v>1.5</v>
      </c>
      <c r="AK947" s="11">
        <v>0</v>
      </c>
      <c r="AL947" s="11">
        <v>0</v>
      </c>
      <c r="AM947" s="11">
        <v>0</v>
      </c>
      <c r="AN947" s="11">
        <v>1.5</v>
      </c>
      <c r="AO947" s="11">
        <v>1200</v>
      </c>
      <c r="AP947" s="11">
        <v>1</v>
      </c>
      <c r="AQ947" s="11">
        <v>30</v>
      </c>
      <c r="AR947" s="6">
        <v>0</v>
      </c>
      <c r="AS947" s="11" t="s">
        <v>150</v>
      </c>
      <c r="AT947" s="12" t="s">
        <v>192</v>
      </c>
      <c r="AU947" s="11" t="s">
        <v>161</v>
      </c>
      <c r="AV947" s="18">
        <v>10000011</v>
      </c>
      <c r="AW947" s="18">
        <v>70404001</v>
      </c>
      <c r="AX947" s="12" t="s">
        <v>162</v>
      </c>
      <c r="AY947" s="11">
        <v>0</v>
      </c>
      <c r="AZ947" s="13">
        <v>0</v>
      </c>
      <c r="BA947" s="13">
        <v>0</v>
      </c>
      <c r="BB947" s="37" t="s">
        <v>1118</v>
      </c>
      <c r="BC947" s="11">
        <v>0</v>
      </c>
      <c r="BD947" s="11">
        <v>0</v>
      </c>
      <c r="BE947" s="11">
        <v>0</v>
      </c>
      <c r="BF947" s="11">
        <v>0</v>
      </c>
      <c r="BG947" s="11">
        <v>0</v>
      </c>
      <c r="BH947" s="11">
        <v>0</v>
      </c>
      <c r="BI947" s="9">
        <v>0</v>
      </c>
      <c r="BJ947" s="6">
        <v>0</v>
      </c>
      <c r="BK947" s="6">
        <v>0</v>
      </c>
      <c r="BL947" s="6">
        <v>0</v>
      </c>
      <c r="BM947" s="6">
        <v>0</v>
      </c>
      <c r="BN947" s="6">
        <v>0</v>
      </c>
    </row>
    <row r="948" spans="3:66" ht="19.5" customHeight="1">
      <c r="C948" s="18">
        <v>70405001</v>
      </c>
      <c r="D948" s="12" t="s">
        <v>382</v>
      </c>
      <c r="E948" s="11">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150</v>
      </c>
      <c r="AT948" s="19" t="s">
        <v>151</v>
      </c>
      <c r="AU948" s="11" t="s">
        <v>380</v>
      </c>
      <c r="AV948" s="18">
        <v>0</v>
      </c>
      <c r="AW948" s="18">
        <v>0</v>
      </c>
      <c r="AX948" s="12" t="s">
        <v>339</v>
      </c>
      <c r="AY948" s="11" t="s">
        <v>1119</v>
      </c>
      <c r="AZ948" s="13">
        <v>0</v>
      </c>
      <c r="BA948" s="13">
        <v>0</v>
      </c>
      <c r="BB948" s="37" t="s">
        <v>1120</v>
      </c>
      <c r="BC948" s="11">
        <v>0</v>
      </c>
      <c r="BD948" s="11">
        <v>0</v>
      </c>
      <c r="BE948" s="11">
        <v>0</v>
      </c>
      <c r="BF948" s="11">
        <v>0</v>
      </c>
      <c r="BG948" s="11">
        <v>0</v>
      </c>
      <c r="BH948" s="11">
        <v>0</v>
      </c>
      <c r="BI948" s="9">
        <v>0</v>
      </c>
      <c r="BJ948" s="6">
        <v>0</v>
      </c>
      <c r="BK948" s="6">
        <v>0</v>
      </c>
      <c r="BL948" s="6">
        <v>0</v>
      </c>
      <c r="BM948" s="6">
        <v>0</v>
      </c>
      <c r="BN948" s="6">
        <v>0</v>
      </c>
    </row>
    <row r="949" spans="3:66" ht="19.5" customHeight="1">
      <c r="C949" s="18">
        <v>70405002</v>
      </c>
      <c r="D949" s="12" t="s">
        <v>1121</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3</v>
      </c>
      <c r="X949" s="11">
        <v>0</v>
      </c>
      <c r="Y949" s="11">
        <v>1</v>
      </c>
      <c r="Z949" s="11">
        <v>0</v>
      </c>
      <c r="AA949" s="11">
        <v>0</v>
      </c>
      <c r="AB949" s="11">
        <v>0</v>
      </c>
      <c r="AC949" s="11">
        <v>0</v>
      </c>
      <c r="AD949" s="11">
        <v>15</v>
      </c>
      <c r="AE949" s="11">
        <v>1</v>
      </c>
      <c r="AF949" s="11" t="s">
        <v>386</v>
      </c>
      <c r="AG949" s="6">
        <v>0</v>
      </c>
      <c r="AH949" s="6">
        <v>1</v>
      </c>
      <c r="AI949" s="6">
        <v>0</v>
      </c>
      <c r="AJ949" s="6">
        <v>3</v>
      </c>
      <c r="AK949" s="11">
        <v>0</v>
      </c>
      <c r="AL949" s="11">
        <v>0</v>
      </c>
      <c r="AM949" s="11">
        <v>0</v>
      </c>
      <c r="AN949" s="11">
        <v>2.5</v>
      </c>
      <c r="AO949" s="11">
        <v>5000</v>
      </c>
      <c r="AP949" s="11">
        <v>2</v>
      </c>
      <c r="AQ949" s="11">
        <v>0</v>
      </c>
      <c r="AR949" s="6">
        <v>0</v>
      </c>
      <c r="AS949" s="11">
        <v>80001030</v>
      </c>
      <c r="AT949" s="19" t="s">
        <v>192</v>
      </c>
      <c r="AU949" s="11" t="s">
        <v>387</v>
      </c>
      <c r="AV949" s="18">
        <v>10000007</v>
      </c>
      <c r="AW949" s="18">
        <v>70405001</v>
      </c>
      <c r="AX949" s="12" t="s">
        <v>152</v>
      </c>
      <c r="AY949" s="11">
        <v>0</v>
      </c>
      <c r="AZ949" s="13">
        <v>0</v>
      </c>
      <c r="BA949" s="13">
        <v>0</v>
      </c>
      <c r="BB949" s="37" t="s">
        <v>1122</v>
      </c>
      <c r="BC949" s="11">
        <v>0</v>
      </c>
      <c r="BD949" s="11">
        <v>0</v>
      </c>
      <c r="BE949" s="11">
        <v>0</v>
      </c>
      <c r="BF949" s="11">
        <v>0</v>
      </c>
      <c r="BG949" s="11">
        <v>0</v>
      </c>
      <c r="BH949" s="11">
        <v>0</v>
      </c>
      <c r="BI949" s="9">
        <v>0</v>
      </c>
      <c r="BJ949" s="6">
        <v>0</v>
      </c>
      <c r="BK949" s="6">
        <v>0</v>
      </c>
      <c r="BL949" s="6">
        <v>0</v>
      </c>
      <c r="BM949" s="6">
        <v>0</v>
      </c>
      <c r="BN949" s="6">
        <v>0</v>
      </c>
    </row>
    <row r="950" spans="3:66" ht="20.100000000000001" customHeight="1">
      <c r="C950" s="18">
        <v>70405003</v>
      </c>
      <c r="D950" s="12" t="s">
        <v>1023</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2.5</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2.5</v>
      </c>
      <c r="AO950" s="11">
        <v>5000</v>
      </c>
      <c r="AP950" s="11">
        <v>2</v>
      </c>
      <c r="AQ950" s="11">
        <v>0</v>
      </c>
      <c r="AR950" s="6">
        <v>0</v>
      </c>
      <c r="AS950" s="11">
        <v>80001030</v>
      </c>
      <c r="AT950" s="19" t="s">
        <v>192</v>
      </c>
      <c r="AU950" s="11" t="s">
        <v>387</v>
      </c>
      <c r="AV950" s="18">
        <v>10000007</v>
      </c>
      <c r="AW950" s="18">
        <v>70405002</v>
      </c>
      <c r="AX950" s="12" t="s">
        <v>152</v>
      </c>
      <c r="AY950" s="11" t="s">
        <v>1123</v>
      </c>
      <c r="AZ950" s="13">
        <v>0</v>
      </c>
      <c r="BA950" s="13">
        <v>0</v>
      </c>
      <c r="BB950" s="37" t="s">
        <v>1032</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70405004</v>
      </c>
      <c r="D951" s="12" t="s">
        <v>1026</v>
      </c>
      <c r="E951" s="18">
        <v>1</v>
      </c>
      <c r="F951" s="11">
        <v>60010100</v>
      </c>
      <c r="G951" s="18">
        <v>0</v>
      </c>
      <c r="H951" s="13">
        <v>0</v>
      </c>
      <c r="I951" s="18">
        <v>1</v>
      </c>
      <c r="J951" s="18">
        <v>0</v>
      </c>
      <c r="K951" s="18">
        <v>0</v>
      </c>
      <c r="L951" s="11">
        <v>0</v>
      </c>
      <c r="M951" s="11">
        <v>0</v>
      </c>
      <c r="N951" s="11">
        <v>2</v>
      </c>
      <c r="O951" s="11">
        <v>1</v>
      </c>
      <c r="P951" s="11">
        <v>1</v>
      </c>
      <c r="Q951" s="11">
        <v>0</v>
      </c>
      <c r="R951" s="6">
        <v>0</v>
      </c>
      <c r="S951" s="11">
        <v>0</v>
      </c>
      <c r="T951" s="11">
        <v>1</v>
      </c>
      <c r="U951" s="11">
        <v>2</v>
      </c>
      <c r="V951" s="11">
        <v>0</v>
      </c>
      <c r="W951" s="11">
        <v>3</v>
      </c>
      <c r="X951" s="11">
        <v>0</v>
      </c>
      <c r="Y951" s="11">
        <v>1</v>
      </c>
      <c r="Z951" s="11">
        <v>0</v>
      </c>
      <c r="AA951" s="11">
        <v>0</v>
      </c>
      <c r="AB951" s="11">
        <v>0</v>
      </c>
      <c r="AC951" s="11">
        <v>0</v>
      </c>
      <c r="AD951" s="11">
        <v>6</v>
      </c>
      <c r="AE951" s="11">
        <v>1</v>
      </c>
      <c r="AF951" s="11">
        <v>3</v>
      </c>
      <c r="AG951" s="6">
        <v>6</v>
      </c>
      <c r="AH951" s="6">
        <v>1</v>
      </c>
      <c r="AI951" s="6">
        <v>0</v>
      </c>
      <c r="AJ951" s="6">
        <v>1.5</v>
      </c>
      <c r="AK951" s="11">
        <v>0</v>
      </c>
      <c r="AL951" s="11">
        <v>0</v>
      </c>
      <c r="AM951" s="11">
        <v>0</v>
      </c>
      <c r="AN951" s="11">
        <v>2.5</v>
      </c>
      <c r="AO951" s="11">
        <v>5000</v>
      </c>
      <c r="AP951" s="11">
        <v>2</v>
      </c>
      <c r="AQ951" s="11">
        <v>0</v>
      </c>
      <c r="AR951" s="6">
        <v>0</v>
      </c>
      <c r="AS951" s="11">
        <v>80001030</v>
      </c>
      <c r="AT951" s="19" t="s">
        <v>192</v>
      </c>
      <c r="AU951" s="11" t="s">
        <v>387</v>
      </c>
      <c r="AV951" s="18">
        <v>10000007</v>
      </c>
      <c r="AW951" s="18">
        <v>70405003</v>
      </c>
      <c r="AX951" s="12" t="s">
        <v>152</v>
      </c>
      <c r="AY951" s="11" t="s">
        <v>1124</v>
      </c>
      <c r="AZ951" s="13">
        <v>0</v>
      </c>
      <c r="BA951" s="13">
        <v>0</v>
      </c>
      <c r="BB951" s="37" t="s">
        <v>1058</v>
      </c>
      <c r="BC951" s="11">
        <v>0</v>
      </c>
      <c r="BD951" s="11">
        <v>0</v>
      </c>
      <c r="BE951" s="11">
        <v>0</v>
      </c>
      <c r="BF951" s="11">
        <v>0</v>
      </c>
      <c r="BG951" s="11">
        <v>0</v>
      </c>
      <c r="BH951" s="11">
        <v>0</v>
      </c>
      <c r="BI951" s="9">
        <v>0</v>
      </c>
      <c r="BJ951" s="6">
        <v>0</v>
      </c>
      <c r="BK951" s="6">
        <v>0</v>
      </c>
      <c r="BL951" s="6">
        <v>0</v>
      </c>
      <c r="BM951" s="6">
        <v>0</v>
      </c>
      <c r="BN951" s="6">
        <v>0</v>
      </c>
    </row>
    <row r="952" spans="3:66" ht="20.100000000000001" customHeight="1">
      <c r="C952" s="18">
        <v>70405005</v>
      </c>
      <c r="D952" s="19" t="s">
        <v>365</v>
      </c>
      <c r="E952" s="18">
        <v>1</v>
      </c>
      <c r="F952" s="18">
        <v>60010500</v>
      </c>
      <c r="G952" s="18">
        <v>0</v>
      </c>
      <c r="H952" s="13">
        <v>0</v>
      </c>
      <c r="I952" s="18">
        <v>1</v>
      </c>
      <c r="J952" s="18">
        <v>0</v>
      </c>
      <c r="K952" s="18">
        <v>0</v>
      </c>
      <c r="L952" s="18">
        <v>0</v>
      </c>
      <c r="M952" s="18">
        <v>0</v>
      </c>
      <c r="N952" s="11">
        <v>2</v>
      </c>
      <c r="O952" s="18">
        <v>2</v>
      </c>
      <c r="P952" s="18">
        <v>0.3</v>
      </c>
      <c r="Q952" s="18">
        <v>0</v>
      </c>
      <c r="R952" s="6">
        <v>0</v>
      </c>
      <c r="S952" s="13">
        <v>0</v>
      </c>
      <c r="T952" s="11">
        <v>1</v>
      </c>
      <c r="U952" s="18">
        <v>2</v>
      </c>
      <c r="V952" s="18">
        <v>0</v>
      </c>
      <c r="W952" s="18">
        <v>0</v>
      </c>
      <c r="X952" s="18">
        <v>0</v>
      </c>
      <c r="Y952" s="18">
        <v>0</v>
      </c>
      <c r="Z952" s="18">
        <v>0</v>
      </c>
      <c r="AA952" s="18">
        <v>0</v>
      </c>
      <c r="AB952" s="11">
        <v>0</v>
      </c>
      <c r="AC952" s="18">
        <v>0</v>
      </c>
      <c r="AD952" s="11">
        <v>15</v>
      </c>
      <c r="AE952" s="18">
        <v>0</v>
      </c>
      <c r="AF952" s="18">
        <v>0</v>
      </c>
      <c r="AG952" s="6">
        <v>2</v>
      </c>
      <c r="AH952" s="6">
        <v>0</v>
      </c>
      <c r="AI952" s="6">
        <v>0</v>
      </c>
      <c r="AJ952" s="6">
        <v>0</v>
      </c>
      <c r="AK952" s="18">
        <v>0</v>
      </c>
      <c r="AL952" s="18">
        <v>0</v>
      </c>
      <c r="AM952" s="18">
        <v>0</v>
      </c>
      <c r="AN952" s="18">
        <v>0</v>
      </c>
      <c r="AO952" s="18">
        <v>1000</v>
      </c>
      <c r="AP952" s="18">
        <v>0</v>
      </c>
      <c r="AQ952" s="18">
        <v>0</v>
      </c>
      <c r="AR952" s="6">
        <v>90402005</v>
      </c>
      <c r="AS952" s="18" t="s">
        <v>150</v>
      </c>
      <c r="AT952" s="19" t="s">
        <v>151</v>
      </c>
      <c r="AU952" s="18" t="s">
        <v>242</v>
      </c>
      <c r="AV952" s="18">
        <v>0</v>
      </c>
      <c r="AW952" s="18">
        <v>0</v>
      </c>
      <c r="AX952" s="19" t="s">
        <v>152</v>
      </c>
      <c r="AY952" s="19" t="s">
        <v>150</v>
      </c>
      <c r="AZ952" s="13">
        <v>0</v>
      </c>
      <c r="BA952" s="13">
        <v>0</v>
      </c>
      <c r="BB952" s="54" t="s">
        <v>1042</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70405006</v>
      </c>
      <c r="D953" s="12" t="s">
        <v>1002</v>
      </c>
      <c r="E953" s="18">
        <v>1</v>
      </c>
      <c r="F953" s="11">
        <v>60010300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350</v>
      </c>
      <c r="Y953" s="11">
        <v>0</v>
      </c>
      <c r="Z953" s="11">
        <v>0</v>
      </c>
      <c r="AA953" s="11">
        <v>0</v>
      </c>
      <c r="AB953" s="11">
        <v>0</v>
      </c>
      <c r="AC953" s="11">
        <v>0</v>
      </c>
      <c r="AD953" s="11">
        <v>9</v>
      </c>
      <c r="AE953" s="11">
        <v>2</v>
      </c>
      <c r="AF953" s="11" t="s">
        <v>159</v>
      </c>
      <c r="AG953" s="6">
        <v>0</v>
      </c>
      <c r="AH953" s="6">
        <v>2</v>
      </c>
      <c r="AI953" s="6">
        <v>0</v>
      </c>
      <c r="AJ953" s="6">
        <v>1.5</v>
      </c>
      <c r="AK953" s="11">
        <v>0</v>
      </c>
      <c r="AL953" s="11">
        <v>0</v>
      </c>
      <c r="AM953" s="11">
        <v>0</v>
      </c>
      <c r="AN953" s="11">
        <v>1</v>
      </c>
      <c r="AO953" s="11">
        <v>3000</v>
      </c>
      <c r="AP953" s="11">
        <v>0.5</v>
      </c>
      <c r="AQ953" s="11">
        <v>0</v>
      </c>
      <c r="AR953" s="6">
        <v>0</v>
      </c>
      <c r="AS953" s="11" t="s">
        <v>1105</v>
      </c>
      <c r="AT953" s="12" t="s">
        <v>348</v>
      </c>
      <c r="AU953" s="11" t="s">
        <v>380</v>
      </c>
      <c r="AV953" s="18">
        <v>10000007</v>
      </c>
      <c r="AW953" s="18">
        <v>70403002</v>
      </c>
      <c r="AX953" s="12" t="s">
        <v>152</v>
      </c>
      <c r="AY953" s="11">
        <v>0</v>
      </c>
      <c r="AZ953" s="13">
        <v>0</v>
      </c>
      <c r="BA953" s="13">
        <v>0</v>
      </c>
      <c r="BB953" s="37" t="s">
        <v>1003</v>
      </c>
      <c r="BC953" s="11">
        <v>0</v>
      </c>
      <c r="BD953" s="11">
        <v>0</v>
      </c>
      <c r="BE953" s="11">
        <v>0</v>
      </c>
      <c r="BF953" s="11">
        <v>0</v>
      </c>
      <c r="BG953" s="11">
        <v>0</v>
      </c>
      <c r="BH953" s="11">
        <v>0</v>
      </c>
      <c r="BI953" s="9">
        <v>0</v>
      </c>
      <c r="BJ953" s="6">
        <v>0</v>
      </c>
      <c r="BK953" s="6">
        <v>0</v>
      </c>
      <c r="BL953" s="6">
        <v>0</v>
      </c>
      <c r="BM953" s="6">
        <v>0</v>
      </c>
      <c r="BN953" s="6">
        <v>0</v>
      </c>
    </row>
    <row r="954" spans="3:66" ht="19.5" customHeight="1">
      <c r="C954" s="18">
        <v>70405007</v>
      </c>
      <c r="D954" s="12" t="s">
        <v>1125</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v>
      </c>
      <c r="X954" s="11">
        <v>0</v>
      </c>
      <c r="Y954" s="11">
        <v>1</v>
      </c>
      <c r="Z954" s="11">
        <v>0</v>
      </c>
      <c r="AA954" s="11">
        <v>0</v>
      </c>
      <c r="AB954" s="11">
        <v>0</v>
      </c>
      <c r="AC954" s="11">
        <v>0</v>
      </c>
      <c r="AD954" s="11">
        <v>20</v>
      </c>
      <c r="AE954" s="11">
        <v>1</v>
      </c>
      <c r="AF954" s="11" t="s">
        <v>509</v>
      </c>
      <c r="AG954" s="6">
        <v>1</v>
      </c>
      <c r="AH954" s="6">
        <v>0</v>
      </c>
      <c r="AI954" s="6">
        <v>0</v>
      </c>
      <c r="AJ954" s="6">
        <v>0</v>
      </c>
      <c r="AK954" s="11">
        <v>0</v>
      </c>
      <c r="AL954" s="11">
        <v>0</v>
      </c>
      <c r="AM954" s="11">
        <v>0</v>
      </c>
      <c r="AN954" s="11">
        <v>0.5</v>
      </c>
      <c r="AO954" s="11">
        <v>999999</v>
      </c>
      <c r="AP954" s="11">
        <v>2</v>
      </c>
      <c r="AQ954" s="11">
        <v>0</v>
      </c>
      <c r="AR954" s="6">
        <v>0</v>
      </c>
      <c r="AS954" s="11" t="s">
        <v>1105</v>
      </c>
      <c r="AT954" s="19" t="s">
        <v>209</v>
      </c>
      <c r="AU954" s="11" t="s">
        <v>387</v>
      </c>
      <c r="AV954" s="18">
        <v>10000007</v>
      </c>
      <c r="AW954" s="18">
        <v>70405007</v>
      </c>
      <c r="AX954" s="19" t="s">
        <v>225</v>
      </c>
      <c r="AY954" s="19" t="s">
        <v>255</v>
      </c>
      <c r="AZ954" s="13">
        <v>0</v>
      </c>
      <c r="BA954" s="13">
        <v>0</v>
      </c>
      <c r="BB954" s="37" t="s">
        <v>1126</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70405008</v>
      </c>
      <c r="D955" s="19" t="s">
        <v>413</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1">
        <v>0</v>
      </c>
      <c r="AC955" s="18">
        <v>0</v>
      </c>
      <c r="AD955" s="18">
        <v>20</v>
      </c>
      <c r="AE955" s="18">
        <v>0</v>
      </c>
      <c r="AF955" s="18">
        <v>0</v>
      </c>
      <c r="AG955" s="6">
        <v>2</v>
      </c>
      <c r="AH955" s="6">
        <v>0</v>
      </c>
      <c r="AI955" s="6">
        <v>0</v>
      </c>
      <c r="AJ955" s="6">
        <v>0</v>
      </c>
      <c r="AK955" s="18">
        <v>0</v>
      </c>
      <c r="AL955" s="18">
        <v>0</v>
      </c>
      <c r="AM955" s="18">
        <v>0</v>
      </c>
      <c r="AN955" s="18">
        <v>0</v>
      </c>
      <c r="AO955" s="18">
        <v>1000</v>
      </c>
      <c r="AP955" s="18">
        <v>0</v>
      </c>
      <c r="AQ955" s="18">
        <v>0</v>
      </c>
      <c r="AR955" s="6">
        <v>90401004</v>
      </c>
      <c r="AS955" s="18" t="s">
        <v>150</v>
      </c>
      <c r="AT955" s="19" t="s">
        <v>151</v>
      </c>
      <c r="AU955" s="18" t="s">
        <v>242</v>
      </c>
      <c r="AV955" s="18">
        <v>0</v>
      </c>
      <c r="AW955" s="18">
        <v>40000003</v>
      </c>
      <c r="AX955" s="19" t="s">
        <v>152</v>
      </c>
      <c r="AY955" s="19" t="s">
        <v>150</v>
      </c>
      <c r="AZ955" s="13">
        <v>0</v>
      </c>
      <c r="BA955" s="13">
        <v>0</v>
      </c>
      <c r="BB955" s="54" t="s">
        <v>1097</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70405009</v>
      </c>
      <c r="D956" s="19" t="s">
        <v>598</v>
      </c>
      <c r="E956" s="18">
        <v>1</v>
      </c>
      <c r="F956" s="18">
        <v>60010300</v>
      </c>
      <c r="G956" s="18">
        <v>0</v>
      </c>
      <c r="H956" s="13">
        <v>0</v>
      </c>
      <c r="I956" s="18">
        <v>1</v>
      </c>
      <c r="J956" s="18">
        <v>0</v>
      </c>
      <c r="K956" s="18">
        <v>0</v>
      </c>
      <c r="L956" s="18">
        <v>0</v>
      </c>
      <c r="M956" s="18">
        <v>0</v>
      </c>
      <c r="N956" s="11">
        <v>2</v>
      </c>
      <c r="O956" s="18">
        <v>2</v>
      </c>
      <c r="P956" s="18">
        <v>0.8</v>
      </c>
      <c r="Q956" s="18">
        <v>0</v>
      </c>
      <c r="R956" s="6">
        <v>0</v>
      </c>
      <c r="S956" s="13">
        <v>0</v>
      </c>
      <c r="T956" s="11">
        <v>1</v>
      </c>
      <c r="U956" s="18">
        <v>2</v>
      </c>
      <c r="V956" s="18">
        <v>0</v>
      </c>
      <c r="W956" s="18">
        <v>5</v>
      </c>
      <c r="X956" s="18">
        <v>0</v>
      </c>
      <c r="Y956" s="18">
        <v>0</v>
      </c>
      <c r="Z956" s="18">
        <v>0</v>
      </c>
      <c r="AA956" s="18">
        <v>0</v>
      </c>
      <c r="AB956" s="11">
        <v>0</v>
      </c>
      <c r="AC956" s="18">
        <v>0</v>
      </c>
      <c r="AD956" s="18">
        <v>30</v>
      </c>
      <c r="AE956" s="18">
        <v>1</v>
      </c>
      <c r="AF956" s="18">
        <v>1</v>
      </c>
      <c r="AG956" s="6">
        <v>2</v>
      </c>
      <c r="AH956" s="6">
        <v>2</v>
      </c>
      <c r="AI956" s="6">
        <v>0</v>
      </c>
      <c r="AJ956" s="6">
        <v>1.5</v>
      </c>
      <c r="AK956" s="18">
        <v>0</v>
      </c>
      <c r="AL956" s="18">
        <v>0</v>
      </c>
      <c r="AM956" s="18">
        <v>0</v>
      </c>
      <c r="AN956" s="18">
        <v>1</v>
      </c>
      <c r="AO956" s="18">
        <v>30000</v>
      </c>
      <c r="AP956" s="18">
        <v>0</v>
      </c>
      <c r="AQ956" s="18">
        <v>4</v>
      </c>
      <c r="AR956" s="6">
        <v>0</v>
      </c>
      <c r="AS956" s="18" t="s">
        <v>150</v>
      </c>
      <c r="AT956" s="19" t="s">
        <v>151</v>
      </c>
      <c r="AU956" s="18" t="s">
        <v>380</v>
      </c>
      <c r="AV956" s="18">
        <v>10003002</v>
      </c>
      <c r="AW956" s="18">
        <v>70405007</v>
      </c>
      <c r="AX956" s="19" t="s">
        <v>539</v>
      </c>
      <c r="AY956" s="19">
        <v>0</v>
      </c>
      <c r="AZ956" s="13">
        <v>0</v>
      </c>
      <c r="BA956" s="13">
        <v>0</v>
      </c>
      <c r="BB956" s="54" t="s">
        <v>1127</v>
      </c>
      <c r="BC956" s="18">
        <v>0</v>
      </c>
      <c r="BD956" s="11">
        <v>0</v>
      </c>
      <c r="BE956" s="18">
        <v>0</v>
      </c>
      <c r="BF956" s="18">
        <v>0</v>
      </c>
      <c r="BG956" s="18">
        <v>0</v>
      </c>
      <c r="BH956" s="18">
        <v>0</v>
      </c>
      <c r="BI956" s="9">
        <v>0</v>
      </c>
      <c r="BJ956" s="6">
        <v>0</v>
      </c>
      <c r="BK956" s="6">
        <v>0</v>
      </c>
      <c r="BL956" s="6">
        <v>0</v>
      </c>
      <c r="BM956" s="6">
        <v>0</v>
      </c>
      <c r="BN956" s="6">
        <v>0</v>
      </c>
    </row>
    <row r="957" spans="3:66" ht="19.5" customHeight="1">
      <c r="C957" s="18">
        <v>70501001</v>
      </c>
      <c r="D957" s="12" t="s">
        <v>382</v>
      </c>
      <c r="E957" s="11">
        <v>1</v>
      </c>
      <c r="F957" s="11">
        <v>60010300</v>
      </c>
      <c r="G957" s="18">
        <v>0</v>
      </c>
      <c r="H957" s="13">
        <v>0</v>
      </c>
      <c r="I957" s="18">
        <v>1</v>
      </c>
      <c r="J957" s="18">
        <v>0</v>
      </c>
      <c r="K957" s="18">
        <v>0</v>
      </c>
      <c r="L957" s="11">
        <v>0</v>
      </c>
      <c r="M957" s="11">
        <v>0</v>
      </c>
      <c r="N957" s="11">
        <v>2</v>
      </c>
      <c r="O957" s="11">
        <v>2</v>
      </c>
      <c r="P957" s="11">
        <v>0.8</v>
      </c>
      <c r="Q957" s="11">
        <v>0</v>
      </c>
      <c r="R957" s="6">
        <v>0</v>
      </c>
      <c r="S957" s="11">
        <v>0</v>
      </c>
      <c r="T957" s="11">
        <v>1</v>
      </c>
      <c r="U957" s="11">
        <v>2</v>
      </c>
      <c r="V957" s="11">
        <v>0</v>
      </c>
      <c r="W957" s="11">
        <v>0</v>
      </c>
      <c r="X957" s="11">
        <v>0</v>
      </c>
      <c r="Y957" s="11">
        <v>0</v>
      </c>
      <c r="Z957" s="11">
        <v>0</v>
      </c>
      <c r="AA957" s="11">
        <v>0</v>
      </c>
      <c r="AB957" s="11">
        <v>0</v>
      </c>
      <c r="AC957" s="11">
        <v>0</v>
      </c>
      <c r="AD957" s="11">
        <v>15</v>
      </c>
      <c r="AE957" s="11">
        <v>0</v>
      </c>
      <c r="AF957" s="11">
        <v>0</v>
      </c>
      <c r="AG957" s="6">
        <v>2</v>
      </c>
      <c r="AH957" s="6">
        <v>2</v>
      </c>
      <c r="AI957" s="6">
        <v>0</v>
      </c>
      <c r="AJ957" s="6">
        <v>1.5</v>
      </c>
      <c r="AK957" s="11">
        <v>0</v>
      </c>
      <c r="AL957" s="11">
        <v>0</v>
      </c>
      <c r="AM957" s="11">
        <v>0</v>
      </c>
      <c r="AN957" s="11">
        <v>1</v>
      </c>
      <c r="AO957" s="11">
        <v>3000</v>
      </c>
      <c r="AP957" s="11">
        <v>0.5</v>
      </c>
      <c r="AQ957" s="11">
        <v>0</v>
      </c>
      <c r="AR957" s="6">
        <v>0</v>
      </c>
      <c r="AS957" s="11" t="s">
        <v>150</v>
      </c>
      <c r="AT957" s="19" t="s">
        <v>151</v>
      </c>
      <c r="AU957" s="11" t="s">
        <v>380</v>
      </c>
      <c r="AV957" s="18">
        <v>0</v>
      </c>
      <c r="AW957" s="18">
        <v>0</v>
      </c>
      <c r="AX957" s="12" t="s">
        <v>339</v>
      </c>
      <c r="AY957" s="11" t="s">
        <v>1128</v>
      </c>
      <c r="AZ957" s="13">
        <v>0</v>
      </c>
      <c r="BA957" s="13">
        <v>0</v>
      </c>
      <c r="BB957" s="37" t="s">
        <v>1120</v>
      </c>
      <c r="BC957" s="11">
        <v>0</v>
      </c>
      <c r="BD957" s="11">
        <v>0</v>
      </c>
      <c r="BE957" s="11">
        <v>0</v>
      </c>
      <c r="BF957" s="11">
        <v>0</v>
      </c>
      <c r="BG957" s="11">
        <v>0</v>
      </c>
      <c r="BH957" s="11">
        <v>0</v>
      </c>
      <c r="BI957" s="9">
        <v>0</v>
      </c>
      <c r="BJ957" s="6">
        <v>0</v>
      </c>
      <c r="BK957" s="6">
        <v>0</v>
      </c>
      <c r="BL957" s="6">
        <v>0</v>
      </c>
      <c r="BM957" s="6">
        <v>0</v>
      </c>
      <c r="BN957" s="6">
        <v>0</v>
      </c>
    </row>
    <row r="958" spans="3:66" ht="20.100000000000001" customHeight="1">
      <c r="C958" s="18">
        <v>70501002</v>
      </c>
      <c r="D958" s="19" t="s">
        <v>651</v>
      </c>
      <c r="E958" s="18">
        <v>1</v>
      </c>
      <c r="F958" s="18">
        <v>60010500</v>
      </c>
      <c r="G958" s="18">
        <v>0</v>
      </c>
      <c r="H958" s="13">
        <v>0</v>
      </c>
      <c r="I958" s="18">
        <v>1</v>
      </c>
      <c r="J958" s="18">
        <v>0</v>
      </c>
      <c r="K958" s="18">
        <v>0</v>
      </c>
      <c r="L958" s="18">
        <v>0</v>
      </c>
      <c r="M958" s="18">
        <v>0</v>
      </c>
      <c r="N958" s="11">
        <v>2</v>
      </c>
      <c r="O958" s="18">
        <v>1</v>
      </c>
      <c r="P958" s="18">
        <v>0.05</v>
      </c>
      <c r="Q958" s="18">
        <v>0</v>
      </c>
      <c r="R958" s="6">
        <v>0</v>
      </c>
      <c r="S958" s="13">
        <v>0</v>
      </c>
      <c r="T958" s="11">
        <v>1</v>
      </c>
      <c r="U958" s="18">
        <v>1</v>
      </c>
      <c r="V958" s="18">
        <v>0</v>
      </c>
      <c r="W958" s="18">
        <v>2</v>
      </c>
      <c r="X958" s="18">
        <v>0</v>
      </c>
      <c r="Y958" s="18">
        <v>0</v>
      </c>
      <c r="Z958" s="18">
        <v>0</v>
      </c>
      <c r="AA958" s="18">
        <v>0</v>
      </c>
      <c r="AB958" s="11">
        <v>0</v>
      </c>
      <c r="AC958" s="18">
        <v>0</v>
      </c>
      <c r="AD958" s="18">
        <v>10</v>
      </c>
      <c r="AE958" s="18">
        <v>0</v>
      </c>
      <c r="AF958" s="18">
        <v>0</v>
      </c>
      <c r="AG958" s="6">
        <v>7</v>
      </c>
      <c r="AH958" s="6">
        <v>0</v>
      </c>
      <c r="AI958" s="6">
        <v>0</v>
      </c>
      <c r="AJ958" s="6">
        <v>0</v>
      </c>
      <c r="AK958" s="18">
        <v>0</v>
      </c>
      <c r="AL958" s="18">
        <v>0</v>
      </c>
      <c r="AM958" s="18">
        <v>0</v>
      </c>
      <c r="AN958" s="18">
        <v>0</v>
      </c>
      <c r="AO958" s="18">
        <v>1000</v>
      </c>
      <c r="AP958" s="18">
        <v>0.5</v>
      </c>
      <c r="AQ958" s="18">
        <v>0</v>
      </c>
      <c r="AR958" s="6">
        <v>0</v>
      </c>
      <c r="AS958" s="18" t="s">
        <v>1021</v>
      </c>
      <c r="AT958" s="19" t="s">
        <v>496</v>
      </c>
      <c r="AU958" s="18">
        <v>0</v>
      </c>
      <c r="AV958" s="18">
        <v>10007001</v>
      </c>
      <c r="AW958" s="18">
        <v>0</v>
      </c>
      <c r="AX958" s="19" t="s">
        <v>152</v>
      </c>
      <c r="AY958" s="19" t="s">
        <v>150</v>
      </c>
      <c r="AZ958" s="13">
        <v>0</v>
      </c>
      <c r="BA958" s="13">
        <v>0</v>
      </c>
      <c r="BB958" s="54" t="s">
        <v>1022</v>
      </c>
      <c r="BC958" s="18">
        <v>0</v>
      </c>
      <c r="BD958" s="11">
        <v>0</v>
      </c>
      <c r="BE958" s="18">
        <v>0</v>
      </c>
      <c r="BF958" s="18">
        <v>0</v>
      </c>
      <c r="BG958" s="18">
        <v>0</v>
      </c>
      <c r="BH958" s="18">
        <v>0</v>
      </c>
      <c r="BI958" s="9">
        <v>0</v>
      </c>
      <c r="BJ958" s="6">
        <v>0</v>
      </c>
      <c r="BK958" s="6">
        <v>0</v>
      </c>
      <c r="BL958" s="6">
        <v>0</v>
      </c>
      <c r="BM958" s="6">
        <v>0</v>
      </c>
      <c r="BN958" s="6">
        <v>0</v>
      </c>
    </row>
    <row r="959" spans="3:66" ht="20.100000000000001" customHeight="1">
      <c r="C959" s="18">
        <v>70501003</v>
      </c>
      <c r="D959" s="19" t="s">
        <v>413</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150</v>
      </c>
      <c r="AT959" s="19" t="s">
        <v>150</v>
      </c>
      <c r="AU959" s="18" t="s">
        <v>242</v>
      </c>
      <c r="AV959" s="18">
        <v>0</v>
      </c>
      <c r="AW959" s="18">
        <v>40000003</v>
      </c>
      <c r="AX959" s="19" t="s">
        <v>152</v>
      </c>
      <c r="AY959" s="19" t="s">
        <v>150</v>
      </c>
      <c r="AZ959" s="13">
        <v>0</v>
      </c>
      <c r="BA959" s="13">
        <v>0</v>
      </c>
      <c r="BB959" s="54" t="s">
        <v>1097</v>
      </c>
      <c r="BC959" s="18">
        <v>0</v>
      </c>
      <c r="BD959" s="11">
        <v>0</v>
      </c>
      <c r="BE959" s="18">
        <v>0</v>
      </c>
      <c r="BF959" s="18">
        <v>0</v>
      </c>
      <c r="BG959" s="18">
        <v>0</v>
      </c>
      <c r="BH959" s="18">
        <v>0</v>
      </c>
      <c r="BI959" s="9">
        <v>0</v>
      </c>
      <c r="BJ959" s="6">
        <v>0</v>
      </c>
      <c r="BK959" s="6">
        <v>0</v>
      </c>
      <c r="BL959" s="6">
        <v>0</v>
      </c>
      <c r="BM959" s="6">
        <v>0</v>
      </c>
      <c r="BN959" s="6">
        <v>0</v>
      </c>
    </row>
    <row r="960" spans="3:66" ht="20.100000000000001" customHeight="1">
      <c r="C960" s="18">
        <v>70501004</v>
      </c>
      <c r="D960" s="19" t="s">
        <v>672</v>
      </c>
      <c r="E960" s="18">
        <v>1</v>
      </c>
      <c r="F960" s="18">
        <v>60010500</v>
      </c>
      <c r="G960" s="18">
        <v>0</v>
      </c>
      <c r="H960" s="13">
        <v>0</v>
      </c>
      <c r="I960" s="18">
        <v>1</v>
      </c>
      <c r="J960" s="18">
        <v>0</v>
      </c>
      <c r="K960" s="18">
        <v>0</v>
      </c>
      <c r="L960" s="18">
        <v>0</v>
      </c>
      <c r="M960" s="18">
        <v>0</v>
      </c>
      <c r="N960" s="11">
        <v>2</v>
      </c>
      <c r="O960" s="18">
        <v>2</v>
      </c>
      <c r="P960" s="18">
        <v>0.3</v>
      </c>
      <c r="Q960" s="18">
        <v>0</v>
      </c>
      <c r="R960" s="6">
        <v>0</v>
      </c>
      <c r="S960" s="13">
        <v>0</v>
      </c>
      <c r="T960" s="11">
        <v>1</v>
      </c>
      <c r="U960" s="18">
        <v>2</v>
      </c>
      <c r="V960" s="18">
        <v>0</v>
      </c>
      <c r="W960" s="18">
        <v>0</v>
      </c>
      <c r="X960" s="18">
        <v>0</v>
      </c>
      <c r="Y960" s="18">
        <v>0</v>
      </c>
      <c r="Z960" s="18">
        <v>0</v>
      </c>
      <c r="AA960" s="18">
        <v>0</v>
      </c>
      <c r="AB960" s="11">
        <v>0</v>
      </c>
      <c r="AC960" s="18">
        <v>0</v>
      </c>
      <c r="AD960" s="11">
        <v>15</v>
      </c>
      <c r="AE960" s="18">
        <v>0</v>
      </c>
      <c r="AF960" s="18">
        <v>0</v>
      </c>
      <c r="AG960" s="6">
        <v>2</v>
      </c>
      <c r="AH960" s="6">
        <v>0</v>
      </c>
      <c r="AI960" s="6">
        <v>0</v>
      </c>
      <c r="AJ960" s="6">
        <v>0</v>
      </c>
      <c r="AK960" s="18">
        <v>0</v>
      </c>
      <c r="AL960" s="18">
        <v>0</v>
      </c>
      <c r="AM960" s="18">
        <v>0</v>
      </c>
      <c r="AN960" s="18">
        <v>0</v>
      </c>
      <c r="AO960" s="18">
        <v>1000</v>
      </c>
      <c r="AP960" s="18">
        <v>0</v>
      </c>
      <c r="AQ960" s="18">
        <v>0</v>
      </c>
      <c r="AR960" s="6">
        <v>90304001</v>
      </c>
      <c r="AS960" s="18" t="s">
        <v>150</v>
      </c>
      <c r="AT960" s="19" t="s">
        <v>209</v>
      </c>
      <c r="AU960" s="18" t="s">
        <v>242</v>
      </c>
      <c r="AV960" s="18">
        <v>0</v>
      </c>
      <c r="AW960" s="18">
        <v>0</v>
      </c>
      <c r="AX960" s="19" t="s">
        <v>152</v>
      </c>
      <c r="AY960" s="19" t="s">
        <v>150</v>
      </c>
      <c r="AZ960" s="13">
        <v>0</v>
      </c>
      <c r="BA960" s="13">
        <v>0</v>
      </c>
      <c r="BB960" s="54" t="s">
        <v>1129</v>
      </c>
      <c r="BC960" s="18">
        <v>0</v>
      </c>
      <c r="BD960" s="11">
        <v>0</v>
      </c>
      <c r="BE960" s="18">
        <v>0</v>
      </c>
      <c r="BF960" s="18">
        <v>0</v>
      </c>
      <c r="BG960" s="18">
        <v>0</v>
      </c>
      <c r="BH960" s="18">
        <v>0</v>
      </c>
      <c r="BI960" s="9">
        <v>0</v>
      </c>
      <c r="BJ960" s="6">
        <v>0</v>
      </c>
      <c r="BK960" s="6">
        <v>0</v>
      </c>
      <c r="BL960" s="6">
        <v>0</v>
      </c>
      <c r="BM960" s="6">
        <v>0</v>
      </c>
      <c r="BN960" s="6">
        <v>0</v>
      </c>
    </row>
    <row r="961" spans="3:66" ht="20.100000000000001" customHeight="1">
      <c r="C961" s="18">
        <v>70501005</v>
      </c>
      <c r="D961" s="12" t="s">
        <v>1098</v>
      </c>
      <c r="E961" s="18">
        <v>1</v>
      </c>
      <c r="F961" s="11">
        <v>60010300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3</v>
      </c>
      <c r="X961" s="11">
        <v>350</v>
      </c>
      <c r="Y961" s="11">
        <v>0</v>
      </c>
      <c r="Z961" s="11">
        <v>0</v>
      </c>
      <c r="AA961" s="11">
        <v>0</v>
      </c>
      <c r="AB961" s="11">
        <v>0</v>
      </c>
      <c r="AC961" s="11">
        <v>0</v>
      </c>
      <c r="AD961" s="11">
        <v>9</v>
      </c>
      <c r="AE961" s="11">
        <v>2</v>
      </c>
      <c r="AF961" s="11" t="s">
        <v>159</v>
      </c>
      <c r="AG961" s="6">
        <v>0</v>
      </c>
      <c r="AH961" s="6">
        <v>2</v>
      </c>
      <c r="AI961" s="6">
        <v>0</v>
      </c>
      <c r="AJ961" s="6">
        <v>1.5</v>
      </c>
      <c r="AK961" s="11">
        <v>0</v>
      </c>
      <c r="AL961" s="11">
        <v>0</v>
      </c>
      <c r="AM961" s="11">
        <v>0</v>
      </c>
      <c r="AN961" s="11">
        <v>1.5</v>
      </c>
      <c r="AO961" s="11">
        <v>3000</v>
      </c>
      <c r="AP961" s="11">
        <v>1</v>
      </c>
      <c r="AQ961" s="11">
        <v>0</v>
      </c>
      <c r="AR961" s="6">
        <v>0</v>
      </c>
      <c r="AS961" s="11" t="s">
        <v>1099</v>
      </c>
      <c r="AT961" s="19" t="s">
        <v>348</v>
      </c>
      <c r="AU961" s="11" t="s">
        <v>380</v>
      </c>
      <c r="AV961" s="18">
        <v>10000007</v>
      </c>
      <c r="AW961" s="18">
        <v>70401006</v>
      </c>
      <c r="AX961" s="12" t="s">
        <v>152</v>
      </c>
      <c r="AY961" s="11">
        <v>0</v>
      </c>
      <c r="AZ961" s="13">
        <v>0</v>
      </c>
      <c r="BA961" s="13">
        <v>0</v>
      </c>
      <c r="BB961" s="37" t="s">
        <v>1100</v>
      </c>
      <c r="BC961" s="11">
        <v>0</v>
      </c>
      <c r="BD961" s="11">
        <v>0</v>
      </c>
      <c r="BE961" s="11">
        <v>0</v>
      </c>
      <c r="BF961" s="11">
        <v>0</v>
      </c>
      <c r="BG961" s="11">
        <v>0</v>
      </c>
      <c r="BH961" s="11">
        <v>0</v>
      </c>
      <c r="BI961" s="9">
        <v>0</v>
      </c>
      <c r="BJ961" s="6">
        <v>0</v>
      </c>
      <c r="BK961" s="6">
        <v>0</v>
      </c>
      <c r="BL961" s="6">
        <v>0</v>
      </c>
      <c r="BM961" s="6">
        <v>0</v>
      </c>
      <c r="BN961" s="6">
        <v>0</v>
      </c>
    </row>
    <row r="962" spans="3:66" ht="19.5" customHeight="1">
      <c r="C962" s="18">
        <v>70501006</v>
      </c>
      <c r="D962" s="19" t="s">
        <v>598</v>
      </c>
      <c r="E962" s="18">
        <v>1</v>
      </c>
      <c r="F962" s="18">
        <v>60010300</v>
      </c>
      <c r="G962" s="18">
        <v>0</v>
      </c>
      <c r="H962" s="13">
        <v>0</v>
      </c>
      <c r="I962" s="18">
        <v>1</v>
      </c>
      <c r="J962" s="18">
        <v>0</v>
      </c>
      <c r="K962" s="18">
        <v>0</v>
      </c>
      <c r="L962" s="18">
        <v>0</v>
      </c>
      <c r="M962" s="18">
        <v>0</v>
      </c>
      <c r="N962" s="11">
        <v>2</v>
      </c>
      <c r="O962" s="18">
        <v>2</v>
      </c>
      <c r="P962" s="18">
        <v>0.8</v>
      </c>
      <c r="Q962" s="18">
        <v>0</v>
      </c>
      <c r="R962" s="6">
        <v>0</v>
      </c>
      <c r="S962" s="13">
        <v>0</v>
      </c>
      <c r="T962" s="11">
        <v>1</v>
      </c>
      <c r="U962" s="18">
        <v>2</v>
      </c>
      <c r="V962" s="18">
        <v>0</v>
      </c>
      <c r="W962" s="18">
        <v>5</v>
      </c>
      <c r="X962" s="18">
        <v>0</v>
      </c>
      <c r="Y962" s="18">
        <v>0</v>
      </c>
      <c r="Z962" s="18">
        <v>0</v>
      </c>
      <c r="AA962" s="18">
        <v>0</v>
      </c>
      <c r="AB962" s="11">
        <v>0</v>
      </c>
      <c r="AC962" s="18">
        <v>0</v>
      </c>
      <c r="AD962" s="18">
        <v>30</v>
      </c>
      <c r="AE962" s="18">
        <v>1</v>
      </c>
      <c r="AF962" s="18">
        <v>1</v>
      </c>
      <c r="AG962" s="6">
        <v>2</v>
      </c>
      <c r="AH962" s="6">
        <v>2</v>
      </c>
      <c r="AI962" s="6">
        <v>0</v>
      </c>
      <c r="AJ962" s="6">
        <v>1.5</v>
      </c>
      <c r="AK962" s="18">
        <v>0</v>
      </c>
      <c r="AL962" s="18">
        <v>0</v>
      </c>
      <c r="AM962" s="18">
        <v>0</v>
      </c>
      <c r="AN962" s="18">
        <v>1</v>
      </c>
      <c r="AO962" s="18">
        <v>30000</v>
      </c>
      <c r="AP962" s="18">
        <v>0</v>
      </c>
      <c r="AQ962" s="18">
        <v>4</v>
      </c>
      <c r="AR962" s="6">
        <v>0</v>
      </c>
      <c r="AS962" s="18" t="s">
        <v>150</v>
      </c>
      <c r="AT962" s="19" t="s">
        <v>151</v>
      </c>
      <c r="AU962" s="18" t="s">
        <v>380</v>
      </c>
      <c r="AV962" s="18">
        <v>10003002</v>
      </c>
      <c r="AW962" s="18">
        <v>70405007</v>
      </c>
      <c r="AX962" s="19" t="s">
        <v>539</v>
      </c>
      <c r="AY962" s="19">
        <v>0</v>
      </c>
      <c r="AZ962" s="13">
        <v>0</v>
      </c>
      <c r="BA962" s="13">
        <v>0</v>
      </c>
      <c r="BB962" s="54" t="s">
        <v>1127</v>
      </c>
      <c r="BC962" s="18">
        <v>0</v>
      </c>
      <c r="BD962" s="11">
        <v>0</v>
      </c>
      <c r="BE962" s="18">
        <v>0</v>
      </c>
      <c r="BF962" s="18">
        <v>0</v>
      </c>
      <c r="BG962" s="18">
        <v>0</v>
      </c>
      <c r="BH962" s="18">
        <v>0</v>
      </c>
      <c r="BI962" s="9">
        <v>0</v>
      </c>
      <c r="BJ962" s="6">
        <v>0</v>
      </c>
      <c r="BK962" s="6">
        <v>0</v>
      </c>
      <c r="BL962" s="6">
        <v>0</v>
      </c>
      <c r="BM962" s="6">
        <v>0</v>
      </c>
      <c r="BN962" s="6">
        <v>0</v>
      </c>
    </row>
    <row r="963" spans="3:66" ht="19.5" customHeight="1">
      <c r="C963" s="18">
        <v>70502001</v>
      </c>
      <c r="D963" s="12" t="s">
        <v>385</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t="s">
        <v>386</v>
      </c>
      <c r="AG963" s="6">
        <v>1</v>
      </c>
      <c r="AH963" s="6">
        <v>1</v>
      </c>
      <c r="AI963" s="6">
        <v>0</v>
      </c>
      <c r="AJ963" s="6">
        <v>3</v>
      </c>
      <c r="AK963" s="11">
        <v>0</v>
      </c>
      <c r="AL963" s="11">
        <v>0</v>
      </c>
      <c r="AM963" s="11">
        <v>0</v>
      </c>
      <c r="AN963" s="11">
        <v>3</v>
      </c>
      <c r="AO963" s="11">
        <v>5000</v>
      </c>
      <c r="AP963" s="11">
        <v>2.5</v>
      </c>
      <c r="AQ963" s="11">
        <v>0</v>
      </c>
      <c r="AR963" s="6">
        <v>0</v>
      </c>
      <c r="AS963" s="11" t="s">
        <v>150</v>
      </c>
      <c r="AT963" s="19" t="s">
        <v>209</v>
      </c>
      <c r="AU963" s="11" t="s">
        <v>387</v>
      </c>
      <c r="AV963" s="18">
        <v>10000007</v>
      </c>
      <c r="AW963" s="18">
        <v>70107001</v>
      </c>
      <c r="AX963" s="12" t="s">
        <v>152</v>
      </c>
      <c r="AY963" s="11">
        <v>0</v>
      </c>
      <c r="AZ963" s="13">
        <v>0</v>
      </c>
      <c r="BA963" s="13">
        <v>0</v>
      </c>
      <c r="BB963" s="37" t="s">
        <v>388</v>
      </c>
      <c r="BC963" s="11">
        <v>0</v>
      </c>
      <c r="BD963" s="11">
        <v>0</v>
      </c>
      <c r="BE963" s="11">
        <v>0</v>
      </c>
      <c r="BF963" s="11">
        <v>0</v>
      </c>
      <c r="BG963" s="11">
        <v>0</v>
      </c>
      <c r="BH963" s="11">
        <v>0</v>
      </c>
      <c r="BI963" s="9">
        <v>0</v>
      </c>
      <c r="BJ963" s="6">
        <v>0</v>
      </c>
      <c r="BK963" s="6">
        <v>0</v>
      </c>
      <c r="BL963" s="6">
        <v>0</v>
      </c>
      <c r="BM963" s="6">
        <v>0</v>
      </c>
      <c r="BN963" s="6">
        <v>0</v>
      </c>
    </row>
    <row r="964" spans="3:66" ht="20.100000000000001" customHeight="1">
      <c r="C964" s="18">
        <v>70502002</v>
      </c>
      <c r="D964" s="12" t="s">
        <v>991</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12</v>
      </c>
      <c r="AE964" s="11">
        <v>1</v>
      </c>
      <c r="AF964" s="11">
        <v>3</v>
      </c>
      <c r="AG964" s="6">
        <v>4</v>
      </c>
      <c r="AH964" s="6">
        <v>1</v>
      </c>
      <c r="AI964" s="6">
        <v>0</v>
      </c>
      <c r="AJ964" s="6">
        <v>1.5</v>
      </c>
      <c r="AK964" s="11">
        <v>0</v>
      </c>
      <c r="AL964" s="11">
        <v>0</v>
      </c>
      <c r="AM964" s="11">
        <v>0</v>
      </c>
      <c r="AN964" s="11">
        <v>3</v>
      </c>
      <c r="AO964" s="11">
        <v>5000</v>
      </c>
      <c r="AP964" s="11">
        <v>3</v>
      </c>
      <c r="AQ964" s="11">
        <v>0</v>
      </c>
      <c r="AR964" s="6">
        <v>0</v>
      </c>
      <c r="AS964" s="11" t="s">
        <v>150</v>
      </c>
      <c r="AT964" s="19" t="s">
        <v>151</v>
      </c>
      <c r="AU964" s="11" t="s">
        <v>387</v>
      </c>
      <c r="AV964" s="18">
        <v>10000007</v>
      </c>
      <c r="AW964" s="18">
        <v>70103003</v>
      </c>
      <c r="AX964" s="12" t="s">
        <v>152</v>
      </c>
      <c r="AY964" s="11" t="s">
        <v>1130</v>
      </c>
      <c r="AZ964" s="13">
        <v>0</v>
      </c>
      <c r="BA964" s="13">
        <v>0</v>
      </c>
      <c r="BB964" s="37" t="s">
        <v>993</v>
      </c>
      <c r="BC964" s="11">
        <v>0</v>
      </c>
      <c r="BD964" s="11">
        <v>0</v>
      </c>
      <c r="BE964" s="11">
        <v>0</v>
      </c>
      <c r="BF964" s="11">
        <v>0</v>
      </c>
      <c r="BG964" s="11">
        <v>0</v>
      </c>
      <c r="BH964" s="11">
        <v>0</v>
      </c>
      <c r="BI964" s="9">
        <v>0</v>
      </c>
      <c r="BJ964" s="6">
        <v>0</v>
      </c>
      <c r="BK964" s="6">
        <v>0</v>
      </c>
      <c r="BL964" s="6">
        <v>0</v>
      </c>
      <c r="BM964" s="6">
        <v>0</v>
      </c>
      <c r="BN964" s="6">
        <v>0</v>
      </c>
    </row>
    <row r="965" spans="3:66" ht="20.100000000000001" customHeight="1">
      <c r="C965" s="18">
        <v>70502003</v>
      </c>
      <c r="D965" s="12" t="s">
        <v>994</v>
      </c>
      <c r="E965" s="11">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0</v>
      </c>
      <c r="Z965" s="11">
        <v>0</v>
      </c>
      <c r="AA965" s="11">
        <v>0</v>
      </c>
      <c r="AB965" s="11">
        <v>0</v>
      </c>
      <c r="AC965" s="11">
        <v>0</v>
      </c>
      <c r="AD965" s="11">
        <v>12</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150</v>
      </c>
      <c r="AT965" s="19" t="s">
        <v>192</v>
      </c>
      <c r="AU965" s="11" t="s">
        <v>387</v>
      </c>
      <c r="AV965" s="18">
        <v>10000007</v>
      </c>
      <c r="AW965" s="18">
        <v>70103003</v>
      </c>
      <c r="AX965" s="12" t="s">
        <v>152</v>
      </c>
      <c r="AY965" s="11" t="s">
        <v>1131</v>
      </c>
      <c r="AZ965" s="13">
        <v>0</v>
      </c>
      <c r="BA965" s="13">
        <v>0</v>
      </c>
      <c r="BB965" s="37" t="s">
        <v>996</v>
      </c>
      <c r="BC965" s="11">
        <v>0</v>
      </c>
      <c r="BD965" s="11">
        <v>0</v>
      </c>
      <c r="BE965" s="11">
        <v>0</v>
      </c>
      <c r="BF965" s="11">
        <v>0</v>
      </c>
      <c r="BG965" s="11">
        <v>0</v>
      </c>
      <c r="BH965" s="11">
        <v>0</v>
      </c>
      <c r="BI965" s="9">
        <v>0</v>
      </c>
      <c r="BJ965" s="6">
        <v>0</v>
      </c>
      <c r="BK965" s="6">
        <v>0</v>
      </c>
      <c r="BL965" s="6">
        <v>0</v>
      </c>
      <c r="BM965" s="6">
        <v>0</v>
      </c>
      <c r="BN965" s="6">
        <v>0</v>
      </c>
    </row>
    <row r="966" spans="3:66" ht="20.100000000000001" customHeight="1">
      <c r="C966" s="18">
        <v>70502004</v>
      </c>
      <c r="D966" s="19" t="s">
        <v>997</v>
      </c>
      <c r="E966" s="18">
        <v>1</v>
      </c>
      <c r="F966" s="18">
        <v>60010500</v>
      </c>
      <c r="G966" s="18">
        <v>0</v>
      </c>
      <c r="H966" s="13">
        <v>0</v>
      </c>
      <c r="I966" s="18">
        <v>1</v>
      </c>
      <c r="J966" s="18">
        <v>0</v>
      </c>
      <c r="K966" s="18">
        <v>0</v>
      </c>
      <c r="L966" s="18">
        <v>0</v>
      </c>
      <c r="M966" s="18">
        <v>0</v>
      </c>
      <c r="N966" s="11">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8">
        <v>20</v>
      </c>
      <c r="AE966" s="18">
        <v>0</v>
      </c>
      <c r="AF966" s="18">
        <v>0</v>
      </c>
      <c r="AG966" s="6">
        <v>2</v>
      </c>
      <c r="AH966" s="6">
        <v>0</v>
      </c>
      <c r="AI966" s="6">
        <v>0</v>
      </c>
      <c r="AJ966" s="6">
        <v>0</v>
      </c>
      <c r="AK966" s="18">
        <v>0</v>
      </c>
      <c r="AL966" s="18">
        <v>0</v>
      </c>
      <c r="AM966" s="18">
        <v>0</v>
      </c>
      <c r="AN966" s="18">
        <v>0</v>
      </c>
      <c r="AO966" s="18">
        <v>1000</v>
      </c>
      <c r="AP966" s="18">
        <v>0</v>
      </c>
      <c r="AQ966" s="18">
        <v>0</v>
      </c>
      <c r="AR966" s="6">
        <v>90102001</v>
      </c>
      <c r="AS966" s="18" t="s">
        <v>150</v>
      </c>
      <c r="AT966" s="19" t="s">
        <v>151</v>
      </c>
      <c r="AU966" s="18" t="s">
        <v>242</v>
      </c>
      <c r="AV966" s="18">
        <v>0</v>
      </c>
      <c r="AW966" s="18">
        <v>40000003</v>
      </c>
      <c r="AX966" s="19" t="s">
        <v>152</v>
      </c>
      <c r="AY966" s="19" t="s">
        <v>150</v>
      </c>
      <c r="AZ966" s="13">
        <v>0</v>
      </c>
      <c r="BA966" s="13">
        <v>0</v>
      </c>
      <c r="BB966" s="54" t="s">
        <v>998</v>
      </c>
      <c r="BC966" s="18">
        <v>0</v>
      </c>
      <c r="BD966" s="11">
        <v>0</v>
      </c>
      <c r="BE966" s="18">
        <v>0</v>
      </c>
      <c r="BF966" s="18">
        <v>0</v>
      </c>
      <c r="BG966" s="18">
        <v>0</v>
      </c>
      <c r="BH966" s="18">
        <v>0</v>
      </c>
      <c r="BI966" s="9">
        <v>0</v>
      </c>
      <c r="BJ966" s="6">
        <v>0</v>
      </c>
      <c r="BK966" s="6">
        <v>0</v>
      </c>
      <c r="BL966" s="6">
        <v>0</v>
      </c>
      <c r="BM966" s="6">
        <v>0</v>
      </c>
      <c r="BN966" s="6">
        <v>0</v>
      </c>
    </row>
    <row r="967" spans="3:66" ht="20.100000000000001" customHeight="1">
      <c r="C967" s="18">
        <v>70502005</v>
      </c>
      <c r="D967" s="19" t="s">
        <v>999</v>
      </c>
      <c r="E967" s="18">
        <v>1</v>
      </c>
      <c r="F967" s="18">
        <v>60010500</v>
      </c>
      <c r="G967" s="18">
        <v>0</v>
      </c>
      <c r="H967" s="13">
        <v>0</v>
      </c>
      <c r="I967" s="18">
        <v>1</v>
      </c>
      <c r="J967" s="18">
        <v>0</v>
      </c>
      <c r="K967" s="18">
        <v>0</v>
      </c>
      <c r="L967" s="18">
        <v>0</v>
      </c>
      <c r="M967" s="18">
        <v>0</v>
      </c>
      <c r="N967" s="11">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v>90104002</v>
      </c>
      <c r="AS967" s="18" t="s">
        <v>150</v>
      </c>
      <c r="AT967" s="19" t="s">
        <v>151</v>
      </c>
      <c r="AU967" s="18" t="s">
        <v>242</v>
      </c>
      <c r="AV967" s="18">
        <v>0</v>
      </c>
      <c r="AW967" s="18">
        <v>0</v>
      </c>
      <c r="AX967" s="19" t="s">
        <v>152</v>
      </c>
      <c r="AY967" s="19" t="s">
        <v>150</v>
      </c>
      <c r="AZ967" s="13">
        <v>0</v>
      </c>
      <c r="BA967" s="13">
        <v>0</v>
      </c>
      <c r="BB967" s="54" t="s">
        <v>366</v>
      </c>
      <c r="BC967" s="18">
        <v>0</v>
      </c>
      <c r="BD967" s="11">
        <v>0</v>
      </c>
      <c r="BE967" s="18">
        <v>0</v>
      </c>
      <c r="BF967" s="18">
        <v>0</v>
      </c>
      <c r="BG967" s="18">
        <v>0</v>
      </c>
      <c r="BH967" s="18">
        <v>0</v>
      </c>
      <c r="BI967" s="9">
        <v>0</v>
      </c>
      <c r="BJ967" s="6">
        <v>0</v>
      </c>
      <c r="BK967" s="6">
        <v>0</v>
      </c>
      <c r="BL967" s="6">
        <v>0</v>
      </c>
      <c r="BM967" s="6">
        <v>0</v>
      </c>
      <c r="BN967" s="6">
        <v>0</v>
      </c>
    </row>
    <row r="968" spans="3:66" ht="19.5" customHeight="1">
      <c r="C968" s="18">
        <v>70503001</v>
      </c>
      <c r="D968" s="19" t="s">
        <v>1079</v>
      </c>
      <c r="E968" s="18">
        <v>1</v>
      </c>
      <c r="F968" s="18">
        <v>60010300</v>
      </c>
      <c r="G968" s="18">
        <v>0</v>
      </c>
      <c r="H968" s="13">
        <v>0</v>
      </c>
      <c r="I968" s="18">
        <v>1</v>
      </c>
      <c r="J968" s="18">
        <v>0</v>
      </c>
      <c r="K968" s="18">
        <v>0</v>
      </c>
      <c r="L968" s="18">
        <v>0</v>
      </c>
      <c r="M968" s="18">
        <v>0</v>
      </c>
      <c r="N968" s="11">
        <v>2</v>
      </c>
      <c r="O968" s="18">
        <v>0</v>
      </c>
      <c r="P968" s="18">
        <v>0</v>
      </c>
      <c r="Q968" s="18">
        <v>0</v>
      </c>
      <c r="R968" s="6">
        <v>0</v>
      </c>
      <c r="S968" s="13">
        <v>0</v>
      </c>
      <c r="T968" s="11">
        <v>1</v>
      </c>
      <c r="U968" s="18">
        <v>2</v>
      </c>
      <c r="V968" s="18">
        <v>0</v>
      </c>
      <c r="W968" s="18">
        <v>3</v>
      </c>
      <c r="X968" s="18">
        <v>0</v>
      </c>
      <c r="Y968" s="18">
        <v>0</v>
      </c>
      <c r="Z968" s="18">
        <v>0</v>
      </c>
      <c r="AA968" s="18">
        <v>0</v>
      </c>
      <c r="AB968" s="11">
        <v>0</v>
      </c>
      <c r="AC968" s="18">
        <v>0</v>
      </c>
      <c r="AD968" s="18">
        <v>20</v>
      </c>
      <c r="AE968" s="18">
        <v>1</v>
      </c>
      <c r="AF968" s="18">
        <v>1</v>
      </c>
      <c r="AG968" s="6">
        <v>2</v>
      </c>
      <c r="AH968" s="6">
        <v>2</v>
      </c>
      <c r="AI968" s="6">
        <v>0</v>
      </c>
      <c r="AJ968" s="6">
        <v>1.5</v>
      </c>
      <c r="AK968" s="18">
        <v>0</v>
      </c>
      <c r="AL968" s="18">
        <v>0</v>
      </c>
      <c r="AM968" s="18">
        <v>0</v>
      </c>
      <c r="AN968" s="18">
        <v>1</v>
      </c>
      <c r="AO968" s="18">
        <v>30000</v>
      </c>
      <c r="AP968" s="18">
        <v>0</v>
      </c>
      <c r="AQ968" s="18">
        <v>4</v>
      </c>
      <c r="AR968" s="6">
        <v>0</v>
      </c>
      <c r="AS968" s="11" t="s">
        <v>1021</v>
      </c>
      <c r="AT968" s="19" t="s">
        <v>151</v>
      </c>
      <c r="AU968" s="18" t="s">
        <v>380</v>
      </c>
      <c r="AV968" s="18">
        <v>10003002</v>
      </c>
      <c r="AW968" s="18">
        <v>70106005</v>
      </c>
      <c r="AX968" s="19" t="s">
        <v>539</v>
      </c>
      <c r="AY968" s="19">
        <v>0</v>
      </c>
      <c r="AZ968" s="13">
        <v>0</v>
      </c>
      <c r="BA968" s="13">
        <v>0</v>
      </c>
      <c r="BB968" s="54" t="s">
        <v>1113</v>
      </c>
      <c r="BC968" s="18">
        <v>0</v>
      </c>
      <c r="BD968" s="11">
        <v>0</v>
      </c>
      <c r="BE968" s="18">
        <v>0</v>
      </c>
      <c r="BF968" s="18">
        <v>0</v>
      </c>
      <c r="BG968" s="18">
        <v>0</v>
      </c>
      <c r="BH968" s="18">
        <v>0</v>
      </c>
      <c r="BI968" s="9">
        <v>0</v>
      </c>
      <c r="BJ968" s="6">
        <v>0</v>
      </c>
      <c r="BK968" s="6">
        <v>0</v>
      </c>
      <c r="BL968" s="6">
        <v>0</v>
      </c>
      <c r="BM968" s="6">
        <v>0</v>
      </c>
      <c r="BN968" s="6">
        <v>0</v>
      </c>
    </row>
    <row r="969" spans="3:66" ht="20.100000000000001" customHeight="1">
      <c r="C969" s="18">
        <v>70503002</v>
      </c>
      <c r="D969" s="12" t="s">
        <v>1056</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2.5</v>
      </c>
      <c r="X969" s="11">
        <v>0</v>
      </c>
      <c r="Y969" s="11">
        <v>1</v>
      </c>
      <c r="Z969" s="11">
        <v>0</v>
      </c>
      <c r="AA969" s="11">
        <v>0</v>
      </c>
      <c r="AB969" s="11">
        <v>0</v>
      </c>
      <c r="AC969" s="11">
        <v>0</v>
      </c>
      <c r="AD969" s="11">
        <v>12</v>
      </c>
      <c r="AE969" s="11">
        <v>1</v>
      </c>
      <c r="AF969" s="11">
        <v>3</v>
      </c>
      <c r="AG969" s="6">
        <v>4</v>
      </c>
      <c r="AH969" s="6">
        <v>1</v>
      </c>
      <c r="AI969" s="6">
        <v>0</v>
      </c>
      <c r="AJ969" s="6">
        <v>1.5</v>
      </c>
      <c r="AK969" s="11">
        <v>0</v>
      </c>
      <c r="AL969" s="11">
        <v>0</v>
      </c>
      <c r="AM969" s="11">
        <v>0</v>
      </c>
      <c r="AN969" s="11">
        <v>2.5</v>
      </c>
      <c r="AO969" s="11">
        <v>5000</v>
      </c>
      <c r="AP969" s="11">
        <v>2</v>
      </c>
      <c r="AQ969" s="11">
        <v>0</v>
      </c>
      <c r="AR969" s="6">
        <v>0</v>
      </c>
      <c r="AS969" s="11">
        <v>0</v>
      </c>
      <c r="AT969" s="19" t="s">
        <v>348</v>
      </c>
      <c r="AU969" s="11" t="s">
        <v>387</v>
      </c>
      <c r="AV969" s="18">
        <v>10000007</v>
      </c>
      <c r="AW969" s="18">
        <v>70404002</v>
      </c>
      <c r="AX969" s="12" t="s">
        <v>152</v>
      </c>
      <c r="AY969" s="11" t="s">
        <v>1132</v>
      </c>
      <c r="AZ969" s="13">
        <v>0</v>
      </c>
      <c r="BA969" s="13">
        <v>0</v>
      </c>
      <c r="BB969" s="37" t="s">
        <v>1115</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70503003</v>
      </c>
      <c r="D970" s="19" t="s">
        <v>413</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1">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90401004</v>
      </c>
      <c r="AS970" s="18" t="s">
        <v>150</v>
      </c>
      <c r="AT970" s="19" t="s">
        <v>150</v>
      </c>
      <c r="AU970" s="18" t="s">
        <v>242</v>
      </c>
      <c r="AV970" s="18">
        <v>0</v>
      </c>
      <c r="AW970" s="18">
        <v>40000003</v>
      </c>
      <c r="AX970" s="19" t="s">
        <v>152</v>
      </c>
      <c r="AY970" s="19" t="s">
        <v>150</v>
      </c>
      <c r="AZ970" s="13">
        <v>0</v>
      </c>
      <c r="BA970" s="13">
        <v>0</v>
      </c>
      <c r="BB970" s="54" t="s">
        <v>1042</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70503004</v>
      </c>
      <c r="D971" s="19" t="s">
        <v>365</v>
      </c>
      <c r="E971" s="18">
        <v>1</v>
      </c>
      <c r="F971" s="18">
        <v>60010500</v>
      </c>
      <c r="G971" s="18">
        <v>0</v>
      </c>
      <c r="H971" s="13">
        <v>0</v>
      </c>
      <c r="I971" s="18">
        <v>1</v>
      </c>
      <c r="J971" s="18">
        <v>0</v>
      </c>
      <c r="K971" s="18">
        <v>0</v>
      </c>
      <c r="L971" s="18">
        <v>0</v>
      </c>
      <c r="M971" s="18">
        <v>0</v>
      </c>
      <c r="N971" s="11">
        <v>2</v>
      </c>
      <c r="O971" s="18">
        <v>2</v>
      </c>
      <c r="P971" s="18">
        <v>0.3</v>
      </c>
      <c r="Q971" s="18">
        <v>0</v>
      </c>
      <c r="R971" s="6">
        <v>0</v>
      </c>
      <c r="S971" s="13">
        <v>0</v>
      </c>
      <c r="T971" s="11">
        <v>1</v>
      </c>
      <c r="U971" s="18">
        <v>2</v>
      </c>
      <c r="V971" s="18">
        <v>0</v>
      </c>
      <c r="W971" s="18">
        <v>0</v>
      </c>
      <c r="X971" s="18">
        <v>0</v>
      </c>
      <c r="Y971" s="18">
        <v>0</v>
      </c>
      <c r="Z971" s="18">
        <v>0</v>
      </c>
      <c r="AA971" s="18">
        <v>0</v>
      </c>
      <c r="AB971" s="11">
        <v>0</v>
      </c>
      <c r="AC971" s="18">
        <v>0</v>
      </c>
      <c r="AD971" s="11">
        <v>15</v>
      </c>
      <c r="AE971" s="18">
        <v>0</v>
      </c>
      <c r="AF971" s="18">
        <v>0</v>
      </c>
      <c r="AG971" s="6">
        <v>2</v>
      </c>
      <c r="AH971" s="6">
        <v>0</v>
      </c>
      <c r="AI971" s="6">
        <v>0</v>
      </c>
      <c r="AJ971" s="6">
        <v>0</v>
      </c>
      <c r="AK971" s="18">
        <v>0</v>
      </c>
      <c r="AL971" s="18">
        <v>0</v>
      </c>
      <c r="AM971" s="18">
        <v>0</v>
      </c>
      <c r="AN971" s="18">
        <v>0</v>
      </c>
      <c r="AO971" s="18">
        <v>1000</v>
      </c>
      <c r="AP971" s="18">
        <v>0</v>
      </c>
      <c r="AQ971" s="18">
        <v>0</v>
      </c>
      <c r="AR971" s="6">
        <v>90402005</v>
      </c>
      <c r="AS971" s="18" t="s">
        <v>150</v>
      </c>
      <c r="AT971" s="19" t="s">
        <v>151</v>
      </c>
      <c r="AU971" s="18" t="s">
        <v>242</v>
      </c>
      <c r="AV971" s="18">
        <v>0</v>
      </c>
      <c r="AW971" s="18">
        <v>0</v>
      </c>
      <c r="AX971" s="19" t="s">
        <v>152</v>
      </c>
      <c r="AY971" s="19" t="s">
        <v>150</v>
      </c>
      <c r="AZ971" s="13">
        <v>0</v>
      </c>
      <c r="BA971" s="13">
        <v>0</v>
      </c>
      <c r="BB971" s="54" t="s">
        <v>1010</v>
      </c>
      <c r="BC971" s="18">
        <v>0</v>
      </c>
      <c r="BD971" s="11">
        <v>0</v>
      </c>
      <c r="BE971" s="18">
        <v>0</v>
      </c>
      <c r="BF971" s="18">
        <v>0</v>
      </c>
      <c r="BG971" s="18">
        <v>0</v>
      </c>
      <c r="BH971" s="18">
        <v>0</v>
      </c>
      <c r="BI971" s="9">
        <v>0</v>
      </c>
      <c r="BJ971" s="6">
        <v>0</v>
      </c>
      <c r="BK971" s="6">
        <v>0</v>
      </c>
      <c r="BL971" s="6">
        <v>0</v>
      </c>
      <c r="BM971" s="6">
        <v>0</v>
      </c>
      <c r="BN971" s="6">
        <v>0</v>
      </c>
    </row>
    <row r="972" spans="3:66" ht="20.100000000000001" customHeight="1">
      <c r="C972" s="18">
        <v>70503005</v>
      </c>
      <c r="D972" s="12" t="s">
        <v>518</v>
      </c>
      <c r="E972" s="11">
        <v>2</v>
      </c>
      <c r="F972" s="11">
        <v>61012301</v>
      </c>
      <c r="G972" s="11">
        <v>0</v>
      </c>
      <c r="H972" s="13">
        <v>0</v>
      </c>
      <c r="I972" s="18">
        <v>1</v>
      </c>
      <c r="J972" s="18">
        <v>0</v>
      </c>
      <c r="K972" s="18">
        <v>0</v>
      </c>
      <c r="L972" s="11">
        <v>0</v>
      </c>
      <c r="M972" s="11">
        <v>0</v>
      </c>
      <c r="N972" s="11">
        <v>2</v>
      </c>
      <c r="O972" s="11">
        <v>1</v>
      </c>
      <c r="P972" s="11">
        <v>0.5</v>
      </c>
      <c r="Q972" s="11">
        <v>0</v>
      </c>
      <c r="R972" s="6">
        <v>0</v>
      </c>
      <c r="S972" s="11">
        <v>0</v>
      </c>
      <c r="T972" s="11">
        <v>1</v>
      </c>
      <c r="U972" s="11">
        <v>2</v>
      </c>
      <c r="V972" s="11">
        <v>0</v>
      </c>
      <c r="W972" s="11">
        <v>3</v>
      </c>
      <c r="X972" s="11">
        <v>0</v>
      </c>
      <c r="Y972" s="11">
        <v>1</v>
      </c>
      <c r="Z972" s="11">
        <v>0</v>
      </c>
      <c r="AA972" s="11">
        <v>0</v>
      </c>
      <c r="AB972" s="11">
        <v>0</v>
      </c>
      <c r="AC972" s="11">
        <v>0</v>
      </c>
      <c r="AD972" s="11">
        <v>12</v>
      </c>
      <c r="AE972" s="11">
        <v>2</v>
      </c>
      <c r="AF972" s="11" t="s">
        <v>159</v>
      </c>
      <c r="AG972" s="6">
        <v>0</v>
      </c>
      <c r="AH972" s="6">
        <v>2</v>
      </c>
      <c r="AI972" s="6">
        <v>0</v>
      </c>
      <c r="AJ972" s="6">
        <v>1.5</v>
      </c>
      <c r="AK972" s="11">
        <v>0</v>
      </c>
      <c r="AL972" s="11">
        <v>0</v>
      </c>
      <c r="AM972" s="11">
        <v>0</v>
      </c>
      <c r="AN972" s="11">
        <v>1.5</v>
      </c>
      <c r="AO972" s="11">
        <v>1200</v>
      </c>
      <c r="AP972" s="11">
        <v>1</v>
      </c>
      <c r="AQ972" s="11">
        <v>30</v>
      </c>
      <c r="AR972" s="6">
        <v>0</v>
      </c>
      <c r="AS972" s="11" t="s">
        <v>150</v>
      </c>
      <c r="AT972" s="12" t="s">
        <v>192</v>
      </c>
      <c r="AU972" s="11" t="s">
        <v>161</v>
      </c>
      <c r="AV972" s="18">
        <v>10000011</v>
      </c>
      <c r="AW972" s="18">
        <v>70404001</v>
      </c>
      <c r="AX972" s="12" t="s">
        <v>162</v>
      </c>
      <c r="AY972" s="11">
        <v>0</v>
      </c>
      <c r="AZ972" s="13">
        <v>0</v>
      </c>
      <c r="BA972" s="13">
        <v>0</v>
      </c>
      <c r="BB972" s="37" t="s">
        <v>1118</v>
      </c>
      <c r="BC972" s="11">
        <v>0</v>
      </c>
      <c r="BD972" s="11">
        <v>0</v>
      </c>
      <c r="BE972" s="11">
        <v>0</v>
      </c>
      <c r="BF972" s="11">
        <v>0</v>
      </c>
      <c r="BG972" s="11">
        <v>0</v>
      </c>
      <c r="BH972" s="11">
        <v>0</v>
      </c>
      <c r="BI972" s="9">
        <v>0</v>
      </c>
      <c r="BJ972" s="6">
        <v>0</v>
      </c>
      <c r="BK972" s="6">
        <v>0</v>
      </c>
      <c r="BL972" s="6">
        <v>0</v>
      </c>
      <c r="BM972" s="6">
        <v>0</v>
      </c>
      <c r="BN972" s="6">
        <v>0</v>
      </c>
    </row>
    <row r="973" spans="3:66" ht="20.100000000000001" customHeight="1">
      <c r="C973" s="18">
        <v>70503006</v>
      </c>
      <c r="D973" s="12" t="s">
        <v>1016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3</v>
      </c>
      <c r="AO973" s="11">
        <v>999999</v>
      </c>
      <c r="AP973" s="11">
        <v>3</v>
      </c>
      <c r="AQ973" s="11">
        <v>0</v>
      </c>
      <c r="AR973" s="6">
        <v>0</v>
      </c>
      <c r="AS973" s="11" t="s">
        <v>150</v>
      </c>
      <c r="AT973" s="19" t="s">
        <v>209</v>
      </c>
      <c r="AU973" s="11" t="s">
        <v>387</v>
      </c>
      <c r="AV973" s="18">
        <v>10000007</v>
      </c>
      <c r="AW973" s="18">
        <v>70302004</v>
      </c>
      <c r="AX973" s="12" t="s">
        <v>152</v>
      </c>
      <c r="AY973" s="11" t="s">
        <v>1133</v>
      </c>
      <c r="AZ973" s="13">
        <v>0</v>
      </c>
      <c r="BA973" s="13">
        <v>0</v>
      </c>
      <c r="BB973" s="37" t="s">
        <v>1018</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70504001</v>
      </c>
      <c r="D974" s="12" t="s">
        <v>1066</v>
      </c>
      <c r="E974" s="11">
        <v>1</v>
      </c>
      <c r="F974" s="11">
        <v>60010300</v>
      </c>
      <c r="G974" s="18">
        <v>0</v>
      </c>
      <c r="H974" s="13">
        <v>0</v>
      </c>
      <c r="I974" s="18">
        <v>1</v>
      </c>
      <c r="J974" s="18">
        <v>0</v>
      </c>
      <c r="K974" s="18">
        <v>0</v>
      </c>
      <c r="L974" s="11">
        <v>0</v>
      </c>
      <c r="M974" s="11">
        <v>0</v>
      </c>
      <c r="N974" s="11">
        <v>2</v>
      </c>
      <c r="O974" s="11">
        <v>2</v>
      </c>
      <c r="P974" s="11">
        <v>0.8</v>
      </c>
      <c r="Q974" s="11">
        <v>1</v>
      </c>
      <c r="R974" s="6">
        <v>0</v>
      </c>
      <c r="S974" s="11">
        <v>0</v>
      </c>
      <c r="T974" s="11">
        <v>1</v>
      </c>
      <c r="U974" s="11">
        <v>2</v>
      </c>
      <c r="V974" s="11">
        <v>0</v>
      </c>
      <c r="W974" s="11">
        <v>0</v>
      </c>
      <c r="X974" s="11">
        <v>0</v>
      </c>
      <c r="Y974" s="11">
        <v>0</v>
      </c>
      <c r="Z974" s="11">
        <v>0</v>
      </c>
      <c r="AA974" s="11">
        <v>0</v>
      </c>
      <c r="AB974" s="11">
        <v>0</v>
      </c>
      <c r="AC974" s="11">
        <v>0</v>
      </c>
      <c r="AD974" s="11">
        <v>99999</v>
      </c>
      <c r="AE974" s="11">
        <v>0</v>
      </c>
      <c r="AF974" s="11">
        <v>0</v>
      </c>
      <c r="AG974" s="6">
        <v>2</v>
      </c>
      <c r="AH974" s="6">
        <v>2</v>
      </c>
      <c r="AI974" s="6">
        <v>0</v>
      </c>
      <c r="AJ974" s="6">
        <v>1.5</v>
      </c>
      <c r="AK974" s="11">
        <v>0</v>
      </c>
      <c r="AL974" s="11">
        <v>0</v>
      </c>
      <c r="AM974" s="11">
        <v>0</v>
      </c>
      <c r="AN974" s="11">
        <v>1</v>
      </c>
      <c r="AO974" s="11">
        <v>3000</v>
      </c>
      <c r="AP974" s="11">
        <v>0.5</v>
      </c>
      <c r="AQ974" s="11">
        <v>0</v>
      </c>
      <c r="AR974" s="6">
        <v>0</v>
      </c>
      <c r="AS974" s="11" t="s">
        <v>150</v>
      </c>
      <c r="AT974" s="19" t="s">
        <v>151</v>
      </c>
      <c r="AU974" s="11" t="s">
        <v>380</v>
      </c>
      <c r="AV974" s="18">
        <v>0</v>
      </c>
      <c r="AW974" s="18">
        <v>0</v>
      </c>
      <c r="AX974" s="12" t="s">
        <v>339</v>
      </c>
      <c r="AY974" s="11" t="s">
        <v>1134</v>
      </c>
      <c r="AZ974" s="13">
        <v>0</v>
      </c>
      <c r="BA974" s="13">
        <v>0</v>
      </c>
      <c r="BB974" s="37" t="s">
        <v>1068</v>
      </c>
      <c r="BC974" s="11">
        <v>0</v>
      </c>
      <c r="BD974" s="11">
        <v>0</v>
      </c>
      <c r="BE974" s="11">
        <v>0</v>
      </c>
      <c r="BF974" s="11">
        <v>0</v>
      </c>
      <c r="BG974" s="11">
        <v>0</v>
      </c>
      <c r="BH974" s="11">
        <v>0</v>
      </c>
      <c r="BI974" s="9">
        <v>0</v>
      </c>
      <c r="BJ974" s="6">
        <v>0</v>
      </c>
      <c r="BK974" s="6">
        <v>0</v>
      </c>
      <c r="BL974" s="6">
        <v>0</v>
      </c>
      <c r="BM974" s="6">
        <v>0</v>
      </c>
      <c r="BN974" s="6">
        <v>0</v>
      </c>
    </row>
    <row r="975" spans="3:66" ht="19.5" customHeight="1">
      <c r="C975" s="18">
        <v>70504002</v>
      </c>
      <c r="D975" s="12" t="s">
        <v>1069</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2.5</v>
      </c>
      <c r="X975" s="11">
        <v>0</v>
      </c>
      <c r="Y975" s="11">
        <v>1</v>
      </c>
      <c r="Z975" s="11">
        <v>0</v>
      </c>
      <c r="AA975" s="11">
        <v>0</v>
      </c>
      <c r="AB975" s="11">
        <v>0</v>
      </c>
      <c r="AC975" s="11">
        <v>0</v>
      </c>
      <c r="AD975" s="11">
        <v>12</v>
      </c>
      <c r="AE975" s="11">
        <v>1</v>
      </c>
      <c r="AF975" s="11" t="s">
        <v>386</v>
      </c>
      <c r="AG975" s="6">
        <v>0</v>
      </c>
      <c r="AH975" s="6">
        <v>1</v>
      </c>
      <c r="AI975" s="6">
        <v>0</v>
      </c>
      <c r="AJ975" s="6">
        <v>3</v>
      </c>
      <c r="AK975" s="11">
        <v>0</v>
      </c>
      <c r="AL975" s="11">
        <v>0</v>
      </c>
      <c r="AM975" s="11">
        <v>0</v>
      </c>
      <c r="AN975" s="11">
        <v>3</v>
      </c>
      <c r="AO975" s="11">
        <v>5000</v>
      </c>
      <c r="AP975" s="11">
        <v>2.5</v>
      </c>
      <c r="AQ975" s="11">
        <v>0</v>
      </c>
      <c r="AR975" s="6">
        <v>0</v>
      </c>
      <c r="AS975" s="11">
        <v>80001030</v>
      </c>
      <c r="AT975" s="19" t="s">
        <v>209</v>
      </c>
      <c r="AU975" s="11" t="s">
        <v>387</v>
      </c>
      <c r="AV975" s="18">
        <v>10000007</v>
      </c>
      <c r="AW975" s="18">
        <v>70204001</v>
      </c>
      <c r="AX975" s="12" t="s">
        <v>152</v>
      </c>
      <c r="AY975" s="11">
        <v>0</v>
      </c>
      <c r="AZ975" s="13">
        <v>0</v>
      </c>
      <c r="BA975" s="13">
        <v>0</v>
      </c>
      <c r="BB975" s="37" t="s">
        <v>1070</v>
      </c>
      <c r="BC975" s="11">
        <v>0</v>
      </c>
      <c r="BD975" s="11">
        <v>0</v>
      </c>
      <c r="BE975" s="11">
        <v>0</v>
      </c>
      <c r="BF975" s="11">
        <v>0</v>
      </c>
      <c r="BG975" s="11">
        <v>0</v>
      </c>
      <c r="BH975" s="11">
        <v>0</v>
      </c>
      <c r="BI975" s="9">
        <v>0</v>
      </c>
      <c r="BJ975" s="6">
        <v>0</v>
      </c>
      <c r="BK975" s="6">
        <v>0</v>
      </c>
      <c r="BL975" s="6">
        <v>0</v>
      </c>
      <c r="BM975" s="6">
        <v>0</v>
      </c>
      <c r="BN975" s="6">
        <v>0</v>
      </c>
    </row>
    <row r="976" spans="3:66" ht="20.100000000000001" customHeight="1">
      <c r="C976" s="18">
        <v>70504003</v>
      </c>
      <c r="D976" s="12" t="s">
        <v>1071</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v>
      </c>
      <c r="X976" s="11">
        <v>0</v>
      </c>
      <c r="Y976" s="11">
        <v>1</v>
      </c>
      <c r="Z976" s="11">
        <v>0</v>
      </c>
      <c r="AA976" s="11">
        <v>0</v>
      </c>
      <c r="AB976" s="11">
        <v>0</v>
      </c>
      <c r="AC976" s="11">
        <v>0</v>
      </c>
      <c r="AD976" s="11">
        <v>12</v>
      </c>
      <c r="AE976" s="11">
        <v>1</v>
      </c>
      <c r="AF976" s="11">
        <v>3</v>
      </c>
      <c r="AG976" s="6">
        <v>4</v>
      </c>
      <c r="AH976" s="6">
        <v>1</v>
      </c>
      <c r="AI976" s="6">
        <v>0</v>
      </c>
      <c r="AJ976" s="6">
        <v>1.5</v>
      </c>
      <c r="AK976" s="11">
        <v>0</v>
      </c>
      <c r="AL976" s="11">
        <v>0</v>
      </c>
      <c r="AM976" s="11">
        <v>0</v>
      </c>
      <c r="AN976" s="11">
        <v>3</v>
      </c>
      <c r="AO976" s="11">
        <v>5000</v>
      </c>
      <c r="AP976" s="11">
        <v>3</v>
      </c>
      <c r="AQ976" s="11">
        <v>0</v>
      </c>
      <c r="AR976" s="6">
        <v>0</v>
      </c>
      <c r="AS976" s="11">
        <v>80001030</v>
      </c>
      <c r="AT976" s="19" t="s">
        <v>192</v>
      </c>
      <c r="AU976" s="11" t="s">
        <v>387</v>
      </c>
      <c r="AV976" s="18">
        <v>10000007</v>
      </c>
      <c r="AW976" s="18">
        <v>70204002</v>
      </c>
      <c r="AX976" s="12" t="s">
        <v>152</v>
      </c>
      <c r="AY976" s="11" t="s">
        <v>1135</v>
      </c>
      <c r="AZ976" s="13">
        <v>0</v>
      </c>
      <c r="BA976" s="13">
        <v>0</v>
      </c>
      <c r="BB976" s="37" t="s">
        <v>1073</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70504004</v>
      </c>
      <c r="D977" s="12" t="s">
        <v>847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2.5</v>
      </c>
      <c r="X977" s="11">
        <v>0</v>
      </c>
      <c r="Y977" s="11">
        <v>1</v>
      </c>
      <c r="Z977" s="11">
        <v>0</v>
      </c>
      <c r="AA977" s="11">
        <v>0</v>
      </c>
      <c r="AB977" s="11">
        <v>0</v>
      </c>
      <c r="AC977" s="11">
        <v>0</v>
      </c>
      <c r="AD977" s="11">
        <v>12</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v>80001030</v>
      </c>
      <c r="AT977" s="19" t="s">
        <v>348</v>
      </c>
      <c r="AU977" s="11" t="s">
        <v>387</v>
      </c>
      <c r="AV977" s="18">
        <v>10000007</v>
      </c>
      <c r="AW977" s="18">
        <v>70204003</v>
      </c>
      <c r="AX977" s="12" t="s">
        <v>152</v>
      </c>
      <c r="AY977" s="11" t="s">
        <v>1136</v>
      </c>
      <c r="AZ977" s="13">
        <v>0</v>
      </c>
      <c r="BA977" s="13">
        <v>0</v>
      </c>
      <c r="BB977" s="37" t="s">
        <v>1074</v>
      </c>
      <c r="BC977" s="11">
        <v>0</v>
      </c>
      <c r="BD977" s="11">
        <v>0</v>
      </c>
      <c r="BE977" s="11">
        <v>0</v>
      </c>
      <c r="BF977" s="11">
        <v>0</v>
      </c>
      <c r="BG977" s="11">
        <v>0</v>
      </c>
      <c r="BH977" s="11">
        <v>0</v>
      </c>
      <c r="BI977" s="9">
        <v>0</v>
      </c>
      <c r="BJ977" s="6">
        <v>0</v>
      </c>
      <c r="BK977" s="6">
        <v>0</v>
      </c>
      <c r="BL977" s="6">
        <v>0</v>
      </c>
      <c r="BM977" s="6">
        <v>0</v>
      </c>
      <c r="BN977" s="6">
        <v>0</v>
      </c>
    </row>
    <row r="978" spans="3:66" ht="19.5" customHeight="1">
      <c r="C978" s="18">
        <v>70504005</v>
      </c>
      <c r="D978" s="12" t="s">
        <v>1121</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2.5</v>
      </c>
      <c r="X978" s="11">
        <v>0</v>
      </c>
      <c r="Y978" s="11">
        <v>1</v>
      </c>
      <c r="Z978" s="11">
        <v>0</v>
      </c>
      <c r="AA978" s="11">
        <v>0</v>
      </c>
      <c r="AB978" s="11">
        <v>0</v>
      </c>
      <c r="AC978" s="11">
        <v>0</v>
      </c>
      <c r="AD978" s="11">
        <v>15</v>
      </c>
      <c r="AE978" s="11">
        <v>1</v>
      </c>
      <c r="AF978" s="11" t="s">
        <v>386</v>
      </c>
      <c r="AG978" s="6">
        <v>0</v>
      </c>
      <c r="AH978" s="6">
        <v>1</v>
      </c>
      <c r="AI978" s="6">
        <v>0</v>
      </c>
      <c r="AJ978" s="6">
        <v>3</v>
      </c>
      <c r="AK978" s="11">
        <v>0</v>
      </c>
      <c r="AL978" s="11">
        <v>0</v>
      </c>
      <c r="AM978" s="11">
        <v>0</v>
      </c>
      <c r="AN978" s="11">
        <v>2.5</v>
      </c>
      <c r="AO978" s="11">
        <v>5000</v>
      </c>
      <c r="AP978" s="11">
        <v>2</v>
      </c>
      <c r="AQ978" s="11">
        <v>0</v>
      </c>
      <c r="AR978" s="6">
        <v>0</v>
      </c>
      <c r="AS978" s="11">
        <v>80001030</v>
      </c>
      <c r="AT978" s="19" t="s">
        <v>192</v>
      </c>
      <c r="AU978" s="11" t="s">
        <v>387</v>
      </c>
      <c r="AV978" s="18">
        <v>10000007</v>
      </c>
      <c r="AW978" s="18">
        <v>70405001</v>
      </c>
      <c r="AX978" s="12" t="s">
        <v>152</v>
      </c>
      <c r="AY978" s="11">
        <v>0</v>
      </c>
      <c r="AZ978" s="13">
        <v>0</v>
      </c>
      <c r="BA978" s="13">
        <v>0</v>
      </c>
      <c r="BB978" s="37" t="s">
        <v>1122</v>
      </c>
      <c r="BC978" s="11">
        <v>0</v>
      </c>
      <c r="BD978" s="11">
        <v>0</v>
      </c>
      <c r="BE978" s="11">
        <v>0</v>
      </c>
      <c r="BF978" s="11">
        <v>0</v>
      </c>
      <c r="BG978" s="11">
        <v>0</v>
      </c>
      <c r="BH978" s="11">
        <v>0</v>
      </c>
      <c r="BI978" s="9">
        <v>0</v>
      </c>
      <c r="BJ978" s="6">
        <v>0</v>
      </c>
      <c r="BK978" s="6">
        <v>0</v>
      </c>
      <c r="BL978" s="6">
        <v>0</v>
      </c>
      <c r="BM978" s="6">
        <v>0</v>
      </c>
      <c r="BN978" s="6">
        <v>0</v>
      </c>
    </row>
    <row r="979" spans="3:66" ht="20.100000000000001" customHeight="1">
      <c r="C979" s="18">
        <v>70505001</v>
      </c>
      <c r="D979" s="12" t="s">
        <v>1026</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v>
      </c>
      <c r="X979" s="11">
        <v>0</v>
      </c>
      <c r="Y979" s="11">
        <v>1</v>
      </c>
      <c r="Z979" s="11">
        <v>0</v>
      </c>
      <c r="AA979" s="11">
        <v>0</v>
      </c>
      <c r="AB979" s="11">
        <v>0</v>
      </c>
      <c r="AC979" s="11">
        <v>0</v>
      </c>
      <c r="AD979" s="11">
        <v>12</v>
      </c>
      <c r="AE979" s="11">
        <v>1</v>
      </c>
      <c r="AF979" s="11">
        <v>3</v>
      </c>
      <c r="AG979" s="6">
        <v>4</v>
      </c>
      <c r="AH979" s="6">
        <v>1</v>
      </c>
      <c r="AI979" s="6">
        <v>0</v>
      </c>
      <c r="AJ979" s="6">
        <v>1.5</v>
      </c>
      <c r="AK979" s="11">
        <v>0</v>
      </c>
      <c r="AL979" s="11">
        <v>0</v>
      </c>
      <c r="AM979" s="11">
        <v>0</v>
      </c>
      <c r="AN979" s="11">
        <v>3</v>
      </c>
      <c r="AO979" s="11">
        <v>5000</v>
      </c>
      <c r="AP979" s="11">
        <v>3</v>
      </c>
      <c r="AQ979" s="11">
        <v>0</v>
      </c>
      <c r="AR979" s="6">
        <v>0</v>
      </c>
      <c r="AS979" s="11">
        <v>80001030</v>
      </c>
      <c r="AT979" s="19" t="s">
        <v>192</v>
      </c>
      <c r="AU979" s="11" t="s">
        <v>387</v>
      </c>
      <c r="AV979" s="18">
        <v>10000007</v>
      </c>
      <c r="AW979" s="18">
        <v>70204002</v>
      </c>
      <c r="AX979" s="12" t="s">
        <v>152</v>
      </c>
      <c r="AY979" s="11" t="s">
        <v>1137</v>
      </c>
      <c r="AZ979" s="13">
        <v>0</v>
      </c>
      <c r="BA979" s="13">
        <v>0</v>
      </c>
      <c r="BB979" s="37" t="s">
        <v>1032</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70505002</v>
      </c>
      <c r="D980" s="12" t="s">
        <v>598</v>
      </c>
      <c r="E980" s="18">
        <v>1</v>
      </c>
      <c r="F980" s="11">
        <v>60010100</v>
      </c>
      <c r="G980" s="18">
        <v>0</v>
      </c>
      <c r="H980" s="13">
        <v>0</v>
      </c>
      <c r="I980" s="18">
        <v>1</v>
      </c>
      <c r="J980" s="18">
        <v>0</v>
      </c>
      <c r="K980" s="18">
        <v>0</v>
      </c>
      <c r="L980" s="11">
        <v>0</v>
      </c>
      <c r="M980" s="11">
        <v>0</v>
      </c>
      <c r="N980" s="11">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12</v>
      </c>
      <c r="AE980" s="11">
        <v>2</v>
      </c>
      <c r="AF980" s="11" t="s">
        <v>159</v>
      </c>
      <c r="AG980" s="6">
        <v>0</v>
      </c>
      <c r="AH980" s="6">
        <v>2</v>
      </c>
      <c r="AI980" s="6">
        <v>0</v>
      </c>
      <c r="AJ980" s="6">
        <v>1.5</v>
      </c>
      <c r="AK980" s="11">
        <v>0</v>
      </c>
      <c r="AL980" s="11">
        <v>0</v>
      </c>
      <c r="AM980" s="11">
        <v>0</v>
      </c>
      <c r="AN980" s="11">
        <v>1.5</v>
      </c>
      <c r="AO980" s="11">
        <v>10000</v>
      </c>
      <c r="AP980" s="11">
        <v>1</v>
      </c>
      <c r="AQ980" s="11">
        <v>5</v>
      </c>
      <c r="AR980" s="6">
        <v>0</v>
      </c>
      <c r="AS980" s="11" t="s">
        <v>150</v>
      </c>
      <c r="AT980" s="19" t="s">
        <v>348</v>
      </c>
      <c r="AU980" s="11" t="s">
        <v>387</v>
      </c>
      <c r="AV980" s="18">
        <v>10000007</v>
      </c>
      <c r="AW980" s="18">
        <v>70302003</v>
      </c>
      <c r="AX980" s="19" t="s">
        <v>539</v>
      </c>
      <c r="AY980" s="11">
        <v>0</v>
      </c>
      <c r="AZ980" s="13">
        <v>0</v>
      </c>
      <c r="BA980" s="13">
        <v>0</v>
      </c>
      <c r="BB980" s="37" t="s">
        <v>1084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70505003</v>
      </c>
      <c r="D981" s="19" t="s">
        <v>746</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12</v>
      </c>
      <c r="AE981" s="18">
        <v>0</v>
      </c>
      <c r="AF981" s="18">
        <v>0</v>
      </c>
      <c r="AG981" s="6">
        <v>7</v>
      </c>
      <c r="AH981" s="6">
        <v>0</v>
      </c>
      <c r="AI981" s="6">
        <v>0</v>
      </c>
      <c r="AJ981" s="6">
        <v>0</v>
      </c>
      <c r="AK981" s="18">
        <v>0</v>
      </c>
      <c r="AL981" s="18">
        <v>0</v>
      </c>
      <c r="AM981" s="18">
        <v>0</v>
      </c>
      <c r="AN981" s="18">
        <v>0</v>
      </c>
      <c r="AO981" s="18">
        <v>1000</v>
      </c>
      <c r="AP981" s="18">
        <v>0</v>
      </c>
      <c r="AQ981" s="18">
        <v>0</v>
      </c>
      <c r="AR981" s="6">
        <v>0</v>
      </c>
      <c r="AS981" s="18">
        <v>90204004</v>
      </c>
      <c r="AT981" s="19" t="s">
        <v>151</v>
      </c>
      <c r="AU981" s="18" t="s">
        <v>242</v>
      </c>
      <c r="AV981" s="18">
        <v>0</v>
      </c>
      <c r="AW981" s="18">
        <v>0</v>
      </c>
      <c r="AX981" s="19" t="s">
        <v>152</v>
      </c>
      <c r="AY981" s="19" t="s">
        <v>150</v>
      </c>
      <c r="AZ981" s="13">
        <v>0</v>
      </c>
      <c r="BA981" s="13">
        <v>0</v>
      </c>
      <c r="BB981" s="54" t="s">
        <v>1036</v>
      </c>
      <c r="BC981" s="18">
        <v>0</v>
      </c>
      <c r="BD981" s="11">
        <v>0</v>
      </c>
      <c r="BE981" s="18">
        <v>0</v>
      </c>
      <c r="BF981" s="18">
        <v>0</v>
      </c>
      <c r="BG981" s="18">
        <v>0</v>
      </c>
      <c r="BH981" s="18">
        <v>0</v>
      </c>
      <c r="BI981" s="9">
        <v>0</v>
      </c>
      <c r="BJ981" s="6">
        <v>0</v>
      </c>
      <c r="BK981" s="6">
        <v>0</v>
      </c>
      <c r="BL981" s="6">
        <v>0</v>
      </c>
      <c r="BM981" s="6">
        <v>0</v>
      </c>
      <c r="BN981" s="6">
        <v>0</v>
      </c>
    </row>
    <row r="982" spans="3:66" ht="19.5" customHeight="1">
      <c r="C982" s="18">
        <v>70505004</v>
      </c>
      <c r="D982" s="19" t="s">
        <v>672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15</v>
      </c>
      <c r="AE982" s="18">
        <v>0</v>
      </c>
      <c r="AF982" s="18">
        <v>0</v>
      </c>
      <c r="AG982" s="6">
        <v>2</v>
      </c>
      <c r="AH982" s="6">
        <v>0</v>
      </c>
      <c r="AI982" s="6">
        <v>0</v>
      </c>
      <c r="AJ982" s="6">
        <v>0</v>
      </c>
      <c r="AK982" s="18">
        <v>0</v>
      </c>
      <c r="AL982" s="18">
        <v>0</v>
      </c>
      <c r="AM982" s="18">
        <v>0</v>
      </c>
      <c r="AN982" s="18">
        <v>0</v>
      </c>
      <c r="AO982" s="18">
        <v>1000</v>
      </c>
      <c r="AP982" s="18">
        <v>0</v>
      </c>
      <c r="AQ982" s="18">
        <v>0</v>
      </c>
      <c r="AR982" s="6" t="s">
        <v>1009</v>
      </c>
      <c r="AS982" s="18" t="s">
        <v>150</v>
      </c>
      <c r="AT982" s="19" t="s">
        <v>151</v>
      </c>
      <c r="AU982" s="18" t="s">
        <v>242</v>
      </c>
      <c r="AV982" s="18">
        <v>0</v>
      </c>
      <c r="AW982" s="18">
        <v>0</v>
      </c>
      <c r="AX982" s="19" t="s">
        <v>152</v>
      </c>
      <c r="AY982" s="19" t="s">
        <v>150</v>
      </c>
      <c r="AZ982" s="13">
        <v>0</v>
      </c>
      <c r="BA982" s="13">
        <v>0</v>
      </c>
      <c r="BB982" s="54" t="s">
        <v>1085</v>
      </c>
      <c r="BC982" s="18">
        <v>0</v>
      </c>
      <c r="BD982" s="11">
        <v>0</v>
      </c>
      <c r="BE982" s="18">
        <v>0</v>
      </c>
      <c r="BF982" s="18">
        <v>0</v>
      </c>
      <c r="BG982" s="18">
        <v>0</v>
      </c>
      <c r="BH982" s="18">
        <v>0</v>
      </c>
      <c r="BI982" s="9">
        <v>0</v>
      </c>
      <c r="BJ982" s="6">
        <v>0</v>
      </c>
      <c r="BK982" s="6">
        <v>0</v>
      </c>
      <c r="BL982" s="6">
        <v>0</v>
      </c>
      <c r="BM982" s="6">
        <v>0</v>
      </c>
      <c r="BN982" s="6">
        <v>0</v>
      </c>
    </row>
    <row r="983" spans="3:66" ht="19.5" customHeight="1">
      <c r="C983" s="18">
        <v>70505005</v>
      </c>
      <c r="D983" s="12" t="s">
        <v>1086</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386</v>
      </c>
      <c r="AG983" s="6">
        <v>0</v>
      </c>
      <c r="AH983" s="6">
        <v>1</v>
      </c>
      <c r="AI983" s="6">
        <v>0</v>
      </c>
      <c r="AJ983" s="6">
        <v>3</v>
      </c>
      <c r="AK983" s="11">
        <v>0</v>
      </c>
      <c r="AL983" s="11">
        <v>0</v>
      </c>
      <c r="AM983" s="11">
        <v>0</v>
      </c>
      <c r="AN983" s="11">
        <v>3</v>
      </c>
      <c r="AO983" s="11">
        <v>5000</v>
      </c>
      <c r="AP983" s="11">
        <v>2.5</v>
      </c>
      <c r="AQ983" s="11">
        <v>0</v>
      </c>
      <c r="AR983" s="6">
        <v>0</v>
      </c>
      <c r="AS983" s="11" t="s">
        <v>1021</v>
      </c>
      <c r="AT983" s="19" t="s">
        <v>209</v>
      </c>
      <c r="AU983" s="11" t="s">
        <v>387</v>
      </c>
      <c r="AV983" s="18">
        <v>10000007</v>
      </c>
      <c r="AW983" s="18">
        <v>70305005</v>
      </c>
      <c r="AX983" s="12" t="s">
        <v>152</v>
      </c>
      <c r="AY983" s="11">
        <v>0</v>
      </c>
      <c r="AZ983" s="13">
        <v>0</v>
      </c>
      <c r="BA983" s="13">
        <v>0</v>
      </c>
      <c r="BB983" s="37" t="s">
        <v>1138</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70505006</v>
      </c>
      <c r="D984" s="12" t="s">
        <v>1091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3</v>
      </c>
      <c r="X984" s="11">
        <v>0</v>
      </c>
      <c r="Y984" s="11">
        <v>1</v>
      </c>
      <c r="Z984" s="11">
        <v>0</v>
      </c>
      <c r="AA984" s="11">
        <v>0</v>
      </c>
      <c r="AB984" s="11">
        <v>0</v>
      </c>
      <c r="AC984" s="11">
        <v>0</v>
      </c>
      <c r="AD984" s="11">
        <v>7</v>
      </c>
      <c r="AE984" s="11">
        <v>1</v>
      </c>
      <c r="AF984" s="11" t="s">
        <v>386</v>
      </c>
      <c r="AG984" s="6">
        <v>0</v>
      </c>
      <c r="AH984" s="6">
        <v>1</v>
      </c>
      <c r="AI984" s="6">
        <v>0</v>
      </c>
      <c r="AJ984" s="6">
        <v>3</v>
      </c>
      <c r="AK984" s="11">
        <v>0</v>
      </c>
      <c r="AL984" s="11">
        <v>0</v>
      </c>
      <c r="AM984" s="11">
        <v>0</v>
      </c>
      <c r="AN984" s="11">
        <v>3</v>
      </c>
      <c r="AO984" s="11">
        <v>5000</v>
      </c>
      <c r="AP984" s="11">
        <v>2.5</v>
      </c>
      <c r="AQ984" s="11">
        <v>0</v>
      </c>
      <c r="AR984" s="6">
        <v>0</v>
      </c>
      <c r="AS984" s="11" t="s">
        <v>150</v>
      </c>
      <c r="AT984" s="19" t="s">
        <v>151</v>
      </c>
      <c r="AU984" s="11" t="s">
        <v>387</v>
      </c>
      <c r="AV984" s="18">
        <v>10000007</v>
      </c>
      <c r="AW984" s="18">
        <v>70305007</v>
      </c>
      <c r="AX984" s="12" t="s">
        <v>152</v>
      </c>
      <c r="AY984" s="11">
        <v>0</v>
      </c>
      <c r="AZ984" s="13">
        <v>0</v>
      </c>
      <c r="BA984" s="13">
        <v>0</v>
      </c>
      <c r="BB984" s="37" t="s">
        <v>986</v>
      </c>
      <c r="BC984" s="11">
        <v>0</v>
      </c>
      <c r="BD984" s="11">
        <v>0</v>
      </c>
      <c r="BE984" s="11">
        <v>0</v>
      </c>
      <c r="BF984" s="11">
        <v>0</v>
      </c>
      <c r="BG984" s="11">
        <v>0</v>
      </c>
      <c r="BH984" s="11">
        <v>0</v>
      </c>
      <c r="BI984" s="9">
        <v>0</v>
      </c>
      <c r="BJ984" s="6">
        <v>0</v>
      </c>
      <c r="BK984" s="6">
        <v>0</v>
      </c>
      <c r="BL984" s="6">
        <v>0</v>
      </c>
      <c r="BM984" s="6">
        <v>0</v>
      </c>
      <c r="BN984" s="6">
        <v>0</v>
      </c>
    </row>
    <row r="985" spans="3:66" ht="19.5" customHeight="1">
      <c r="C985" s="18">
        <v>70505007</v>
      </c>
      <c r="D985" s="12" t="s">
        <v>1101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30</v>
      </c>
      <c r="AE985" s="11">
        <v>1</v>
      </c>
      <c r="AF985" s="11" t="s">
        <v>509</v>
      </c>
      <c r="AG985" s="6">
        <v>0</v>
      </c>
      <c r="AH985" s="6">
        <v>0</v>
      </c>
      <c r="AI985" s="6">
        <v>0</v>
      </c>
      <c r="AJ985" s="6">
        <v>0</v>
      </c>
      <c r="AK985" s="11">
        <v>0</v>
      </c>
      <c r="AL985" s="11">
        <v>0</v>
      </c>
      <c r="AM985" s="11">
        <v>0</v>
      </c>
      <c r="AN985" s="11">
        <v>0.5</v>
      </c>
      <c r="AO985" s="11">
        <v>999999</v>
      </c>
      <c r="AP985" s="11">
        <v>0.5</v>
      </c>
      <c r="AQ985" s="11">
        <v>0</v>
      </c>
      <c r="AR985" s="6">
        <v>0</v>
      </c>
      <c r="AS985" s="106" t="s">
        <v>1017</v>
      </c>
      <c r="AT985" s="19" t="s">
        <v>209</v>
      </c>
      <c r="AU985" s="11" t="s">
        <v>387</v>
      </c>
      <c r="AV985" s="18">
        <v>10000007</v>
      </c>
      <c r="AW985" s="18">
        <v>70202004</v>
      </c>
      <c r="AX985" s="19" t="s">
        <v>225</v>
      </c>
      <c r="AY985" s="19" t="s">
        <v>255</v>
      </c>
      <c r="AZ985" s="13">
        <v>0</v>
      </c>
      <c r="BA985" s="13">
        <v>0</v>
      </c>
      <c r="BB985" s="37" t="s">
        <v>1049</v>
      </c>
      <c r="BC985" s="11">
        <v>0</v>
      </c>
      <c r="BD985" s="11">
        <v>0</v>
      </c>
      <c r="BE985" s="11">
        <v>0</v>
      </c>
      <c r="BF985" s="11">
        <v>0</v>
      </c>
      <c r="BG985" s="11">
        <v>0</v>
      </c>
      <c r="BH985" s="11">
        <v>0</v>
      </c>
      <c r="BI985" s="9">
        <v>0</v>
      </c>
      <c r="BJ985" s="6">
        <v>0</v>
      </c>
      <c r="BK985" s="6">
        <v>0</v>
      </c>
      <c r="BL985" s="6">
        <v>0</v>
      </c>
      <c r="BM985" s="6">
        <v>0</v>
      </c>
      <c r="BN985" s="6">
        <v>0</v>
      </c>
    </row>
    <row r="986" spans="3:66" ht="19.5" customHeight="1">
      <c r="C986" s="18">
        <v>70505008</v>
      </c>
      <c r="D986" s="12" t="s">
        <v>1069</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15</v>
      </c>
      <c r="AE986" s="11">
        <v>1</v>
      </c>
      <c r="AF986" s="11" t="s">
        <v>386</v>
      </c>
      <c r="AG986" s="6">
        <v>0</v>
      </c>
      <c r="AH986" s="6">
        <v>1</v>
      </c>
      <c r="AI986" s="6">
        <v>0</v>
      </c>
      <c r="AJ986" s="6">
        <v>3</v>
      </c>
      <c r="AK986" s="11">
        <v>0</v>
      </c>
      <c r="AL986" s="11">
        <v>0</v>
      </c>
      <c r="AM986" s="11">
        <v>0</v>
      </c>
      <c r="AN986" s="11">
        <v>3</v>
      </c>
      <c r="AO986" s="11">
        <v>5000</v>
      </c>
      <c r="AP986" s="11">
        <v>2.5</v>
      </c>
      <c r="AQ986" s="11">
        <v>0</v>
      </c>
      <c r="AR986" s="6">
        <v>0</v>
      </c>
      <c r="AS986" s="11" t="s">
        <v>1021</v>
      </c>
      <c r="AT986" s="19" t="s">
        <v>192</v>
      </c>
      <c r="AU986" s="11" t="s">
        <v>387</v>
      </c>
      <c r="AV986" s="18">
        <v>10000007</v>
      </c>
      <c r="AW986" s="18">
        <v>70403003</v>
      </c>
      <c r="AX986" s="12" t="s">
        <v>152</v>
      </c>
      <c r="AY986" s="11">
        <v>0</v>
      </c>
      <c r="AZ986" s="13">
        <v>0</v>
      </c>
      <c r="BA986" s="13">
        <v>0</v>
      </c>
      <c r="BB986" s="37" t="s">
        <v>1138</v>
      </c>
      <c r="BC986" s="11">
        <v>0</v>
      </c>
      <c r="BD986" s="11">
        <v>0</v>
      </c>
      <c r="BE986" s="11">
        <v>0</v>
      </c>
      <c r="BF986" s="11">
        <v>0</v>
      </c>
      <c r="BG986" s="11">
        <v>0</v>
      </c>
      <c r="BH986" s="11">
        <v>0</v>
      </c>
      <c r="BI986" s="9">
        <v>0</v>
      </c>
      <c r="BJ986" s="6">
        <v>0</v>
      </c>
      <c r="BK986" s="6">
        <v>0</v>
      </c>
      <c r="BL986" s="6">
        <v>0</v>
      </c>
      <c r="BM986" s="6">
        <v>0</v>
      </c>
      <c r="BN986" s="6">
        <v>0</v>
      </c>
    </row>
    <row r="987" spans="3:66" ht="19.5" customHeight="1">
      <c r="C987" s="18">
        <v>71000001</v>
      </c>
      <c r="D987" s="19" t="s">
        <v>1139</v>
      </c>
      <c r="E987" s="18">
        <v>1</v>
      </c>
      <c r="F987" s="18">
        <v>60010100</v>
      </c>
      <c r="G987" s="18">
        <v>0</v>
      </c>
      <c r="H987" s="13">
        <v>0</v>
      </c>
      <c r="I987" s="18">
        <v>1</v>
      </c>
      <c r="J987" s="18">
        <v>0</v>
      </c>
      <c r="K987" s="18">
        <v>0</v>
      </c>
      <c r="L987" s="18">
        <v>0</v>
      </c>
      <c r="M987" s="18">
        <v>0</v>
      </c>
      <c r="N987" s="11">
        <v>2</v>
      </c>
      <c r="O987" s="18">
        <v>0</v>
      </c>
      <c r="P987" s="18">
        <v>0</v>
      </c>
      <c r="Q987" s="18">
        <v>0</v>
      </c>
      <c r="R987" s="6">
        <v>0</v>
      </c>
      <c r="S987" s="13">
        <v>0</v>
      </c>
      <c r="T987" s="11">
        <v>1</v>
      </c>
      <c r="U987" s="18">
        <v>2</v>
      </c>
      <c r="V987" s="18">
        <v>0</v>
      </c>
      <c r="W987" s="18">
        <v>0</v>
      </c>
      <c r="X987" s="18">
        <v>0</v>
      </c>
      <c r="Y987" s="18">
        <v>1</v>
      </c>
      <c r="Z987" s="18">
        <v>0</v>
      </c>
      <c r="AA987" s="18">
        <v>0</v>
      </c>
      <c r="AB987" s="11">
        <v>0</v>
      </c>
      <c r="AC987" s="18">
        <v>0</v>
      </c>
      <c r="AD987" s="18">
        <v>5</v>
      </c>
      <c r="AE987" s="18">
        <v>1</v>
      </c>
      <c r="AF987" s="18">
        <v>3</v>
      </c>
      <c r="AG987" s="6">
        <v>2</v>
      </c>
      <c r="AH987" s="6">
        <v>0</v>
      </c>
      <c r="AI987" s="6">
        <v>0</v>
      </c>
      <c r="AJ987" s="6">
        <v>1.6</v>
      </c>
      <c r="AK987" s="18">
        <v>0</v>
      </c>
      <c r="AL987" s="18">
        <v>0</v>
      </c>
      <c r="AM987" s="18">
        <v>0</v>
      </c>
      <c r="AN987" s="18">
        <v>0.5</v>
      </c>
      <c r="AO987" s="18">
        <v>3000</v>
      </c>
      <c r="AP987" s="18">
        <v>0</v>
      </c>
      <c r="AQ987" s="18">
        <v>0</v>
      </c>
      <c r="AR987" s="6">
        <v>0</v>
      </c>
      <c r="AS987" s="18" t="s">
        <v>1140</v>
      </c>
      <c r="AT987" s="19" t="s">
        <v>192</v>
      </c>
      <c r="AU987" s="18" t="s">
        <v>387</v>
      </c>
      <c r="AV987" s="18" t="s">
        <v>150</v>
      </c>
      <c r="AW987" s="18" t="s">
        <v>150</v>
      </c>
      <c r="AX987" s="19" t="s">
        <v>152</v>
      </c>
      <c r="AY987" s="19">
        <v>0</v>
      </c>
      <c r="AZ987" s="13">
        <v>0</v>
      </c>
      <c r="BA987" s="13">
        <v>0</v>
      </c>
      <c r="BB987" s="54" t="s">
        <v>1141</v>
      </c>
      <c r="BC987" s="18">
        <v>0</v>
      </c>
      <c r="BD987" s="11">
        <v>0</v>
      </c>
      <c r="BE987" s="18">
        <v>0</v>
      </c>
      <c r="BF987" s="18">
        <v>0</v>
      </c>
      <c r="BG987" s="18">
        <v>0</v>
      </c>
      <c r="BH987" s="18">
        <v>0</v>
      </c>
      <c r="BI987" s="9">
        <v>0</v>
      </c>
      <c r="BJ987" s="6">
        <v>0</v>
      </c>
      <c r="BK987" s="6">
        <v>0</v>
      </c>
      <c r="BL987" s="6">
        <v>0</v>
      </c>
      <c r="BM987" s="6">
        <v>0</v>
      </c>
      <c r="BN987" s="6">
        <v>0</v>
      </c>
    </row>
    <row r="988" spans="3:66" ht="20.100000000000001" customHeight="1">
      <c r="C988" s="18">
        <v>73001101</v>
      </c>
      <c r="D988" s="19" t="s">
        <v>558</v>
      </c>
      <c r="E988" s="18">
        <v>1</v>
      </c>
      <c r="F988" s="9">
        <v>0</v>
      </c>
      <c r="G988" s="18">
        <v>0</v>
      </c>
      <c r="H988" s="13">
        <v>0</v>
      </c>
      <c r="I988" s="18">
        <v>1</v>
      </c>
      <c r="J988" s="18">
        <v>0</v>
      </c>
      <c r="K988" s="18">
        <v>0</v>
      </c>
      <c r="L988" s="18">
        <v>0</v>
      </c>
      <c r="M988" s="18">
        <v>0</v>
      </c>
      <c r="N988" s="18">
        <v>2</v>
      </c>
      <c r="O988" s="18">
        <v>1</v>
      </c>
      <c r="P988" s="18">
        <v>0.1</v>
      </c>
      <c r="Q988" s="18">
        <v>0</v>
      </c>
      <c r="R988" s="6">
        <v>0</v>
      </c>
      <c r="S988" s="13">
        <v>0</v>
      </c>
      <c r="T988" s="11">
        <v>1</v>
      </c>
      <c r="U988" s="18">
        <v>1</v>
      </c>
      <c r="V988" s="18">
        <v>0</v>
      </c>
      <c r="W988" s="18">
        <v>1.5</v>
      </c>
      <c r="X988" s="18">
        <v>0</v>
      </c>
      <c r="Y988" s="18">
        <v>0</v>
      </c>
      <c r="Z988" s="18">
        <v>0</v>
      </c>
      <c r="AA988" s="18">
        <v>0</v>
      </c>
      <c r="AB988" s="18">
        <v>1</v>
      </c>
      <c r="AC988" s="18">
        <v>0</v>
      </c>
      <c r="AD988" s="18">
        <v>5</v>
      </c>
      <c r="AE988" s="18">
        <v>1</v>
      </c>
      <c r="AF988" s="18">
        <v>3</v>
      </c>
      <c r="AG988" s="6">
        <v>2</v>
      </c>
      <c r="AH988" s="6">
        <v>1</v>
      </c>
      <c r="AI988" s="6">
        <v>0</v>
      </c>
      <c r="AJ988" s="6">
        <v>6</v>
      </c>
      <c r="AK988" s="18">
        <v>0</v>
      </c>
      <c r="AL988" s="18">
        <v>0</v>
      </c>
      <c r="AM988" s="18">
        <v>0</v>
      </c>
      <c r="AN988" s="18">
        <v>0.5</v>
      </c>
      <c r="AO988" s="18">
        <v>5000</v>
      </c>
      <c r="AP988" s="18">
        <v>0.2</v>
      </c>
      <c r="AQ988" s="18">
        <v>0</v>
      </c>
      <c r="AR988" s="6">
        <v>0</v>
      </c>
      <c r="AS988" s="18" t="s">
        <v>150</v>
      </c>
      <c r="AT988" s="19" t="s">
        <v>151</v>
      </c>
      <c r="AU988" s="18">
        <v>0</v>
      </c>
      <c r="AV988" s="18">
        <v>10000006</v>
      </c>
      <c r="AW988" s="10">
        <v>60000004</v>
      </c>
      <c r="AX988" s="19" t="s">
        <v>559</v>
      </c>
      <c r="AY988" s="19" t="s">
        <v>150</v>
      </c>
      <c r="AZ988" s="13">
        <v>0</v>
      </c>
      <c r="BA988" s="13">
        <v>0</v>
      </c>
      <c r="BB988" s="54"/>
      <c r="BC988" s="18">
        <v>0</v>
      </c>
      <c r="BD988" s="11">
        <v>0</v>
      </c>
      <c r="BE988" s="18">
        <v>0</v>
      </c>
      <c r="BF988" s="18">
        <v>0</v>
      </c>
      <c r="BG988" s="18">
        <v>0</v>
      </c>
      <c r="BH988" s="18">
        <v>0</v>
      </c>
      <c r="BI988" s="9">
        <v>0</v>
      </c>
      <c r="BJ988" s="6">
        <v>0</v>
      </c>
      <c r="BK988" s="6">
        <v>0</v>
      </c>
      <c r="BL988" s="6">
        <v>0</v>
      </c>
      <c r="BM988" s="6">
        <v>0</v>
      </c>
      <c r="BN988" s="6">
        <v>0</v>
      </c>
    </row>
    <row r="989" spans="3:66" ht="20.100000000000001" customHeight="1">
      <c r="C989" s="18">
        <v>73001102</v>
      </c>
      <c r="D989" s="12" t="s">
        <v>498</v>
      </c>
      <c r="E989" s="18">
        <v>1</v>
      </c>
      <c r="F989" s="11">
        <v>0</v>
      </c>
      <c r="G989" s="18">
        <v>0</v>
      </c>
      <c r="H989" s="13">
        <v>0</v>
      </c>
      <c r="I989" s="18">
        <v>1</v>
      </c>
      <c r="J989" s="18">
        <v>0</v>
      </c>
      <c r="K989" s="18">
        <v>0</v>
      </c>
      <c r="L989" s="11">
        <v>0</v>
      </c>
      <c r="M989" s="11">
        <v>0</v>
      </c>
      <c r="N989" s="11">
        <v>2</v>
      </c>
      <c r="O989" s="11">
        <v>1</v>
      </c>
      <c r="P989" s="11">
        <v>1</v>
      </c>
      <c r="Q989" s="11">
        <v>0</v>
      </c>
      <c r="R989" s="6">
        <v>0</v>
      </c>
      <c r="S989" s="11">
        <v>0</v>
      </c>
      <c r="T989" s="11">
        <v>1</v>
      </c>
      <c r="U989" s="11">
        <v>2</v>
      </c>
      <c r="V989" s="11">
        <v>0</v>
      </c>
      <c r="W989" s="11">
        <v>2</v>
      </c>
      <c r="X989" s="11">
        <v>0</v>
      </c>
      <c r="Y989" s="11">
        <v>1</v>
      </c>
      <c r="Z989" s="11">
        <v>0</v>
      </c>
      <c r="AA989" s="11">
        <v>0</v>
      </c>
      <c r="AB989" s="11">
        <v>0</v>
      </c>
      <c r="AC989" s="11">
        <v>0</v>
      </c>
      <c r="AD989" s="11">
        <v>6</v>
      </c>
      <c r="AE989" s="11">
        <v>1</v>
      </c>
      <c r="AF989" s="11">
        <v>3</v>
      </c>
      <c r="AG989" s="6">
        <v>0</v>
      </c>
      <c r="AH989" s="6">
        <v>0</v>
      </c>
      <c r="AI989" s="6">
        <v>0</v>
      </c>
      <c r="AJ989" s="6">
        <v>1.5</v>
      </c>
      <c r="AK989" s="11">
        <v>0</v>
      </c>
      <c r="AL989" s="11">
        <v>0</v>
      </c>
      <c r="AM989" s="11">
        <v>0</v>
      </c>
      <c r="AN989" s="11">
        <v>1</v>
      </c>
      <c r="AO989" s="11">
        <v>5000</v>
      </c>
      <c r="AP989" s="11">
        <v>0.5</v>
      </c>
      <c r="AQ989" s="11">
        <v>0</v>
      </c>
      <c r="AR989" s="6">
        <v>0</v>
      </c>
      <c r="AS989" s="11" t="s">
        <v>150</v>
      </c>
      <c r="AT989" s="19" t="s">
        <v>151</v>
      </c>
      <c r="AU989" s="11" t="s">
        <v>387</v>
      </c>
      <c r="AV989" s="18">
        <v>10000007</v>
      </c>
      <c r="AW989" s="18">
        <v>70105001</v>
      </c>
      <c r="AX989" s="12" t="s">
        <v>152</v>
      </c>
      <c r="AY989" s="11" t="s">
        <v>976</v>
      </c>
      <c r="AZ989" s="13">
        <v>0</v>
      </c>
      <c r="BA989" s="13">
        <v>0</v>
      </c>
      <c r="BB989" s="37" t="s">
        <v>977</v>
      </c>
      <c r="BC989" s="11">
        <v>0</v>
      </c>
      <c r="BD989" s="11">
        <v>0</v>
      </c>
      <c r="BE989" s="11">
        <v>0</v>
      </c>
      <c r="BF989" s="11">
        <v>0</v>
      </c>
      <c r="BG989" s="11">
        <v>0</v>
      </c>
      <c r="BH989" s="11">
        <v>0</v>
      </c>
      <c r="BI989" s="9">
        <v>0</v>
      </c>
      <c r="BJ989" s="6">
        <v>0</v>
      </c>
      <c r="BK989" s="6">
        <v>0</v>
      </c>
      <c r="BL989" s="6">
        <v>0</v>
      </c>
      <c r="BM989" s="6">
        <v>0</v>
      </c>
      <c r="BN989" s="6">
        <v>0</v>
      </c>
    </row>
    <row r="990" spans="3:66" ht="21.75" customHeight="1">
      <c r="C990" s="18">
        <v>73001103</v>
      </c>
      <c r="D990" s="12" t="s">
        <v>498</v>
      </c>
      <c r="E990" s="18">
        <v>1</v>
      </c>
      <c r="F990" s="11">
        <v>0</v>
      </c>
      <c r="G990" s="18">
        <v>0</v>
      </c>
      <c r="H990" s="13">
        <v>0</v>
      </c>
      <c r="I990" s="18">
        <v>1</v>
      </c>
      <c r="J990" s="18">
        <v>0</v>
      </c>
      <c r="K990" s="18">
        <v>0</v>
      </c>
      <c r="L990" s="11">
        <v>0</v>
      </c>
      <c r="M990" s="11">
        <v>0</v>
      </c>
      <c r="N990" s="11">
        <v>2</v>
      </c>
      <c r="O990" s="11">
        <v>3</v>
      </c>
      <c r="P990" s="11">
        <v>1</v>
      </c>
      <c r="Q990" s="11">
        <v>0</v>
      </c>
      <c r="R990" s="6">
        <v>0</v>
      </c>
      <c r="S990" s="11">
        <v>0</v>
      </c>
      <c r="T990" s="11">
        <v>1</v>
      </c>
      <c r="U990" s="11">
        <v>2</v>
      </c>
      <c r="V990" s="11">
        <v>0</v>
      </c>
      <c r="W990" s="11">
        <v>3</v>
      </c>
      <c r="X990" s="11">
        <v>0</v>
      </c>
      <c r="Y990" s="11">
        <v>1</v>
      </c>
      <c r="Z990" s="11">
        <v>0</v>
      </c>
      <c r="AA990" s="11">
        <v>0</v>
      </c>
      <c r="AB990" s="11">
        <v>0</v>
      </c>
      <c r="AC990" s="11">
        <v>0</v>
      </c>
      <c r="AD990" s="11">
        <v>9</v>
      </c>
      <c r="AE990" s="11">
        <v>1</v>
      </c>
      <c r="AF990" s="11">
        <v>4</v>
      </c>
      <c r="AG990" s="6">
        <v>0</v>
      </c>
      <c r="AH990" s="6">
        <v>1</v>
      </c>
      <c r="AI990" s="6">
        <v>0</v>
      </c>
      <c r="AJ990" s="6">
        <v>2</v>
      </c>
      <c r="AK990" s="11">
        <v>0</v>
      </c>
      <c r="AL990" s="11">
        <v>0</v>
      </c>
      <c r="AM990" s="11">
        <v>0</v>
      </c>
      <c r="AN990" s="11">
        <v>3</v>
      </c>
      <c r="AO990" s="11">
        <v>5000</v>
      </c>
      <c r="AP990" s="11">
        <v>2.5</v>
      </c>
      <c r="AQ990" s="11">
        <v>0</v>
      </c>
      <c r="AR990" s="6">
        <v>0</v>
      </c>
      <c r="AS990" s="11" t="s">
        <v>967</v>
      </c>
      <c r="AT990" s="12" t="s">
        <v>209</v>
      </c>
      <c r="AU990" s="11" t="s">
        <v>387</v>
      </c>
      <c r="AV990" s="18">
        <v>10000007</v>
      </c>
      <c r="AW990" s="18">
        <v>70102001</v>
      </c>
      <c r="AX990" s="12" t="s">
        <v>152</v>
      </c>
      <c r="AY990" s="11" t="s">
        <v>968</v>
      </c>
      <c r="AZ990" s="13">
        <v>0</v>
      </c>
      <c r="BA990" s="13">
        <v>0</v>
      </c>
      <c r="BB990" s="37" t="s">
        <v>969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73001201</v>
      </c>
      <c r="D991" s="12" t="s">
        <v>1125</v>
      </c>
      <c r="E991" s="18">
        <v>1</v>
      </c>
      <c r="F991" s="11">
        <v>60010100</v>
      </c>
      <c r="G991" s="18">
        <v>0</v>
      </c>
      <c r="H991" s="13">
        <v>0</v>
      </c>
      <c r="I991" s="18">
        <v>1</v>
      </c>
      <c r="J991" s="18">
        <v>0</v>
      </c>
      <c r="K991" s="18">
        <v>0</v>
      </c>
      <c r="L991" s="11">
        <v>0</v>
      </c>
      <c r="M991" s="11">
        <v>0</v>
      </c>
      <c r="N991" s="11">
        <v>2</v>
      </c>
      <c r="O991" s="11">
        <v>1</v>
      </c>
      <c r="P991" s="11">
        <v>0.3</v>
      </c>
      <c r="Q991" s="11">
        <v>0</v>
      </c>
      <c r="R991" s="6">
        <v>0</v>
      </c>
      <c r="S991" s="11">
        <v>0</v>
      </c>
      <c r="T991" s="11">
        <v>1</v>
      </c>
      <c r="U991" s="11">
        <v>2</v>
      </c>
      <c r="V991" s="11">
        <v>0</v>
      </c>
      <c r="W991" s="11">
        <v>2</v>
      </c>
      <c r="X991" s="11">
        <v>0</v>
      </c>
      <c r="Y991" s="11">
        <v>1</v>
      </c>
      <c r="Z991" s="11">
        <v>0</v>
      </c>
      <c r="AA991" s="11">
        <v>0</v>
      </c>
      <c r="AB991" s="11">
        <v>0</v>
      </c>
      <c r="AC991" s="11">
        <v>0</v>
      </c>
      <c r="AD991" s="11">
        <v>20</v>
      </c>
      <c r="AE991" s="11">
        <v>1</v>
      </c>
      <c r="AF991" s="11" t="s">
        <v>509</v>
      </c>
      <c r="AG991" s="6">
        <v>1</v>
      </c>
      <c r="AH991" s="6">
        <v>0</v>
      </c>
      <c r="AI991" s="6">
        <v>0</v>
      </c>
      <c r="AJ991" s="6">
        <v>0</v>
      </c>
      <c r="AK991" s="11">
        <v>0</v>
      </c>
      <c r="AL991" s="11">
        <v>0</v>
      </c>
      <c r="AM991" s="11">
        <v>0</v>
      </c>
      <c r="AN991" s="11">
        <v>0.5</v>
      </c>
      <c r="AO991" s="11">
        <v>999999</v>
      </c>
      <c r="AP991" s="11">
        <v>2</v>
      </c>
      <c r="AQ991" s="11">
        <v>0</v>
      </c>
      <c r="AR991" s="6">
        <v>0</v>
      </c>
      <c r="AS991" s="11" t="s">
        <v>1105</v>
      </c>
      <c r="AT991" s="19" t="s">
        <v>209</v>
      </c>
      <c r="AU991" s="11" t="s">
        <v>387</v>
      </c>
      <c r="AV991" s="18">
        <v>10000007</v>
      </c>
      <c r="AW991" s="18">
        <v>70405007</v>
      </c>
      <c r="AX991" s="19" t="s">
        <v>225</v>
      </c>
      <c r="AY991" s="19" t="s">
        <v>255</v>
      </c>
      <c r="AZ991" s="13">
        <v>0</v>
      </c>
      <c r="BA991" s="13">
        <v>0</v>
      </c>
      <c r="BB991" s="37" t="s">
        <v>1126</v>
      </c>
      <c r="BC991" s="11">
        <v>0</v>
      </c>
      <c r="BD991" s="11">
        <v>0</v>
      </c>
      <c r="BE991" s="11">
        <v>0</v>
      </c>
      <c r="BF991" s="11">
        <v>0</v>
      </c>
      <c r="BG991" s="11">
        <v>0</v>
      </c>
      <c r="BH991" s="11">
        <v>0</v>
      </c>
      <c r="BI991" s="9">
        <v>0</v>
      </c>
      <c r="BJ991" s="6">
        <v>0</v>
      </c>
      <c r="BK991" s="6">
        <v>0</v>
      </c>
      <c r="BL991" s="6">
        <v>0</v>
      </c>
      <c r="BM991" s="6">
        <v>0</v>
      </c>
      <c r="BN991" s="6">
        <v>0</v>
      </c>
    </row>
    <row r="992" spans="3:66" ht="20.100000000000001" customHeight="1">
      <c r="C992" s="18">
        <v>73001203</v>
      </c>
      <c r="D992" s="12" t="s">
        <v>978</v>
      </c>
      <c r="E992" s="18">
        <v>1</v>
      </c>
      <c r="F992" s="11">
        <v>60010300</v>
      </c>
      <c r="G992" s="18">
        <v>0</v>
      </c>
      <c r="H992" s="13">
        <v>0</v>
      </c>
      <c r="I992" s="18">
        <v>1</v>
      </c>
      <c r="J992" s="18">
        <v>0</v>
      </c>
      <c r="K992" s="18">
        <v>0</v>
      </c>
      <c r="L992" s="11">
        <v>0</v>
      </c>
      <c r="M992" s="11">
        <v>0</v>
      </c>
      <c r="N992" s="11">
        <v>2</v>
      </c>
      <c r="O992" s="11">
        <v>2</v>
      </c>
      <c r="P992" s="11">
        <v>0.8</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150</v>
      </c>
      <c r="AT992" s="19" t="s">
        <v>151</v>
      </c>
      <c r="AU992" s="11" t="s">
        <v>380</v>
      </c>
      <c r="AV992" s="18">
        <v>0</v>
      </c>
      <c r="AW992" s="18">
        <v>0</v>
      </c>
      <c r="AX992" s="12" t="s">
        <v>339</v>
      </c>
      <c r="AY992" s="11" t="s">
        <v>1142</v>
      </c>
      <c r="AZ992" s="13">
        <v>0</v>
      </c>
      <c r="BA992" s="13">
        <v>0</v>
      </c>
      <c r="BB992" s="37" t="s">
        <v>980</v>
      </c>
      <c r="BC992" s="11">
        <v>0</v>
      </c>
      <c r="BD992" s="11">
        <v>0</v>
      </c>
      <c r="BE992" s="11">
        <v>0</v>
      </c>
      <c r="BF992" s="11">
        <v>0</v>
      </c>
      <c r="BG992" s="11">
        <v>0</v>
      </c>
      <c r="BH992" s="11">
        <v>0</v>
      </c>
      <c r="BI992" s="9">
        <v>0</v>
      </c>
      <c r="BJ992" s="6">
        <v>0</v>
      </c>
      <c r="BK992" s="6">
        <v>0</v>
      </c>
      <c r="BL992" s="6">
        <v>0</v>
      </c>
      <c r="BM992" s="6">
        <v>0</v>
      </c>
      <c r="BN992" s="6">
        <v>0</v>
      </c>
    </row>
    <row r="993" spans="3:66" ht="20.100000000000001" customHeight="1">
      <c r="C993" s="18">
        <v>73001204</v>
      </c>
      <c r="D993" s="12" t="s">
        <v>751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3</v>
      </c>
      <c r="X993" s="11">
        <v>0</v>
      </c>
      <c r="Y993" s="11">
        <v>1</v>
      </c>
      <c r="Z993" s="11">
        <v>0</v>
      </c>
      <c r="AA993" s="11">
        <v>0</v>
      </c>
      <c r="AB993" s="11">
        <v>0</v>
      </c>
      <c r="AC993" s="11">
        <v>0</v>
      </c>
      <c r="AD993" s="11">
        <v>10</v>
      </c>
      <c r="AE993" s="11">
        <v>1</v>
      </c>
      <c r="AF993" s="11">
        <v>3</v>
      </c>
      <c r="AG993" s="6">
        <v>1</v>
      </c>
      <c r="AH993" s="6">
        <v>1</v>
      </c>
      <c r="AI993" s="6">
        <v>0</v>
      </c>
      <c r="AJ993" s="6">
        <v>1.5</v>
      </c>
      <c r="AK993" s="11">
        <v>0</v>
      </c>
      <c r="AL993" s="11">
        <v>0</v>
      </c>
      <c r="AM993" s="11">
        <v>0</v>
      </c>
      <c r="AN993" s="11">
        <v>0.5</v>
      </c>
      <c r="AO993" s="11">
        <v>5000</v>
      </c>
      <c r="AP993" s="11">
        <v>3</v>
      </c>
      <c r="AQ993" s="11">
        <v>0</v>
      </c>
      <c r="AR993" s="6">
        <v>0</v>
      </c>
      <c r="AS993" s="11" t="s">
        <v>150</v>
      </c>
      <c r="AT993" s="19" t="s">
        <v>151</v>
      </c>
      <c r="AU993" s="11" t="s">
        <v>387</v>
      </c>
      <c r="AV993" s="18">
        <v>10000007</v>
      </c>
      <c r="AW993" s="18">
        <v>70103003</v>
      </c>
      <c r="AX993" s="12" t="s">
        <v>152</v>
      </c>
      <c r="AY993" s="11" t="s">
        <v>1143</v>
      </c>
      <c r="AZ993" s="13">
        <v>0</v>
      </c>
      <c r="BA993" s="13">
        <v>0</v>
      </c>
      <c r="BB993" s="37" t="s">
        <v>753</v>
      </c>
      <c r="BC993" s="11">
        <v>0</v>
      </c>
      <c r="BD993" s="11">
        <v>0</v>
      </c>
      <c r="BE993" s="11">
        <v>0</v>
      </c>
      <c r="BF993" s="11">
        <v>0</v>
      </c>
      <c r="BG993" s="11">
        <v>0</v>
      </c>
      <c r="BH993" s="11">
        <v>0</v>
      </c>
      <c r="BI993" s="9">
        <v>0</v>
      </c>
      <c r="BJ993" s="6">
        <v>0</v>
      </c>
      <c r="BK993" s="6">
        <v>0</v>
      </c>
      <c r="BL993" s="6">
        <v>0</v>
      </c>
      <c r="BM993" s="6">
        <v>0</v>
      </c>
      <c r="BN993" s="6">
        <v>0</v>
      </c>
    </row>
    <row r="994" spans="3:66" ht="19.5" customHeight="1">
      <c r="C994" s="18">
        <v>73001205</v>
      </c>
      <c r="D994" s="19" t="s">
        <v>987</v>
      </c>
      <c r="E994" s="18">
        <v>1</v>
      </c>
      <c r="F994" s="18">
        <v>60010300</v>
      </c>
      <c r="G994" s="18">
        <v>0</v>
      </c>
      <c r="H994" s="13">
        <v>0</v>
      </c>
      <c r="I994" s="18">
        <v>1</v>
      </c>
      <c r="J994" s="18">
        <v>0</v>
      </c>
      <c r="K994" s="18">
        <v>0</v>
      </c>
      <c r="L994" s="18">
        <v>0</v>
      </c>
      <c r="M994" s="18">
        <v>0</v>
      </c>
      <c r="N994" s="11">
        <v>2</v>
      </c>
      <c r="O994" s="18">
        <v>1</v>
      </c>
      <c r="P994" s="18">
        <v>0.5</v>
      </c>
      <c r="Q994" s="18">
        <v>0</v>
      </c>
      <c r="R994" s="6">
        <v>0</v>
      </c>
      <c r="S994" s="13">
        <v>0</v>
      </c>
      <c r="T994" s="11">
        <v>1</v>
      </c>
      <c r="U994" s="18">
        <v>2</v>
      </c>
      <c r="V994" s="18">
        <v>0</v>
      </c>
      <c r="W994" s="18">
        <v>3</v>
      </c>
      <c r="X994" s="18">
        <v>0</v>
      </c>
      <c r="Y994" s="18">
        <v>0</v>
      </c>
      <c r="Z994" s="18">
        <v>0</v>
      </c>
      <c r="AA994" s="18">
        <v>0</v>
      </c>
      <c r="AB994" s="18">
        <v>0</v>
      </c>
      <c r="AC994" s="18">
        <v>0</v>
      </c>
      <c r="AD994" s="18">
        <v>15</v>
      </c>
      <c r="AE994" s="18">
        <v>1</v>
      </c>
      <c r="AF994" s="18">
        <v>2</v>
      </c>
      <c r="AG994" s="6">
        <v>2</v>
      </c>
      <c r="AH994" s="6">
        <v>2</v>
      </c>
      <c r="AI994" s="6">
        <v>0</v>
      </c>
      <c r="AJ994" s="6">
        <v>3</v>
      </c>
      <c r="AK994" s="18">
        <v>0</v>
      </c>
      <c r="AL994" s="18">
        <v>0</v>
      </c>
      <c r="AM994" s="18">
        <v>0</v>
      </c>
      <c r="AN994" s="18">
        <v>2</v>
      </c>
      <c r="AO994" s="18">
        <v>30000</v>
      </c>
      <c r="AP994" s="18">
        <v>2</v>
      </c>
      <c r="AQ994" s="18">
        <v>4</v>
      </c>
      <c r="AR994" s="6">
        <v>0</v>
      </c>
      <c r="AS994" s="18" t="s">
        <v>150</v>
      </c>
      <c r="AT994" s="19" t="s">
        <v>151</v>
      </c>
      <c r="AU994" s="18" t="s">
        <v>380</v>
      </c>
      <c r="AV994" s="18">
        <v>10003002</v>
      </c>
      <c r="AW994" s="18">
        <v>70106005</v>
      </c>
      <c r="AX994" s="19" t="s">
        <v>539</v>
      </c>
      <c r="AY994" s="19">
        <v>0</v>
      </c>
      <c r="AZ994" s="13">
        <v>0</v>
      </c>
      <c r="BA994" s="13">
        <v>0</v>
      </c>
      <c r="BB994" s="54" t="s">
        <v>381</v>
      </c>
      <c r="BC994" s="18">
        <v>0</v>
      </c>
      <c r="BD994" s="11">
        <v>0</v>
      </c>
      <c r="BE994" s="18">
        <v>0</v>
      </c>
      <c r="BF994" s="18">
        <v>0</v>
      </c>
      <c r="BG994" s="18">
        <v>0</v>
      </c>
      <c r="BH994" s="18">
        <v>0</v>
      </c>
      <c r="BI994" s="9">
        <v>0</v>
      </c>
      <c r="BJ994" s="6">
        <v>0</v>
      </c>
      <c r="BK994" s="6">
        <v>0</v>
      </c>
      <c r="BL994" s="6">
        <v>0</v>
      </c>
      <c r="BM994" s="6">
        <v>0</v>
      </c>
      <c r="BN994" s="6">
        <v>0</v>
      </c>
    </row>
    <row r="995" spans="3:66" ht="20.100000000000001" customHeight="1">
      <c r="C995" s="18">
        <v>73001301</v>
      </c>
      <c r="D995" s="12" t="s">
        <v>1079</v>
      </c>
      <c r="E995" s="11">
        <v>2</v>
      </c>
      <c r="F995" s="11">
        <v>61012301</v>
      </c>
      <c r="G995" s="11">
        <v>0</v>
      </c>
      <c r="H995" s="13">
        <v>0</v>
      </c>
      <c r="I995" s="18">
        <v>1</v>
      </c>
      <c r="J995" s="18">
        <v>0</v>
      </c>
      <c r="K995" s="18">
        <v>0</v>
      </c>
      <c r="L995" s="11">
        <v>0</v>
      </c>
      <c r="M995" s="11">
        <v>0</v>
      </c>
      <c r="N995" s="11">
        <v>2</v>
      </c>
      <c r="O995" s="11">
        <v>1</v>
      </c>
      <c r="P995" s="11">
        <v>0.5</v>
      </c>
      <c r="Q995" s="11">
        <v>0</v>
      </c>
      <c r="R995" s="6">
        <v>0</v>
      </c>
      <c r="S995" s="11">
        <v>0</v>
      </c>
      <c r="T995" s="11">
        <v>1</v>
      </c>
      <c r="U995" s="11">
        <v>2</v>
      </c>
      <c r="V995" s="11">
        <v>0</v>
      </c>
      <c r="W995" s="11">
        <v>1.4</v>
      </c>
      <c r="X995" s="11">
        <v>150</v>
      </c>
      <c r="Y995" s="11">
        <v>1</v>
      </c>
      <c r="Z995" s="11">
        <v>0</v>
      </c>
      <c r="AA995" s="11">
        <v>0</v>
      </c>
      <c r="AB995" s="11">
        <v>0</v>
      </c>
      <c r="AC995" s="11">
        <v>0</v>
      </c>
      <c r="AD995" s="11">
        <v>12</v>
      </c>
      <c r="AE995" s="11">
        <v>2</v>
      </c>
      <c r="AF995" s="11" t="s">
        <v>159</v>
      </c>
      <c r="AG995" s="6">
        <v>0</v>
      </c>
      <c r="AH995" s="6">
        <v>2</v>
      </c>
      <c r="AI995" s="6">
        <v>0</v>
      </c>
      <c r="AJ995" s="6">
        <v>1.5</v>
      </c>
      <c r="AK995" s="11">
        <v>0</v>
      </c>
      <c r="AL995" s="11">
        <v>0</v>
      </c>
      <c r="AM995" s="11">
        <v>0</v>
      </c>
      <c r="AN995" s="11">
        <v>1.5</v>
      </c>
      <c r="AO995" s="11">
        <v>1200</v>
      </c>
      <c r="AP995" s="11">
        <v>1</v>
      </c>
      <c r="AQ995" s="11">
        <v>15</v>
      </c>
      <c r="AR995" s="6">
        <v>0</v>
      </c>
      <c r="AS995" s="11" t="s">
        <v>150</v>
      </c>
      <c r="AT995" s="12" t="s">
        <v>192</v>
      </c>
      <c r="AU995" s="11" t="s">
        <v>161</v>
      </c>
      <c r="AV995" s="18">
        <v>10000011</v>
      </c>
      <c r="AW995" s="18">
        <v>70404001</v>
      </c>
      <c r="AX995" s="12" t="s">
        <v>162</v>
      </c>
      <c r="AY995" s="11">
        <v>0</v>
      </c>
      <c r="AZ995" s="13">
        <v>0</v>
      </c>
      <c r="BA995" s="13">
        <v>0</v>
      </c>
      <c r="BB995" s="37" t="s">
        <v>1080</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73001302</v>
      </c>
      <c r="D996" s="12" t="s">
        <v>978</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20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150</v>
      </c>
      <c r="AT996" s="19" t="s">
        <v>151</v>
      </c>
      <c r="AU996" s="11" t="s">
        <v>380</v>
      </c>
      <c r="AV996" s="18">
        <v>0</v>
      </c>
      <c r="AW996" s="18">
        <v>0</v>
      </c>
      <c r="AX996" s="12" t="s">
        <v>339</v>
      </c>
      <c r="AY996" s="11" t="s">
        <v>1144</v>
      </c>
      <c r="AZ996" s="13">
        <v>0</v>
      </c>
      <c r="BA996" s="13">
        <v>0</v>
      </c>
      <c r="BB996" s="37" t="s">
        <v>980</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73001303</v>
      </c>
      <c r="D997" s="12" t="s">
        <v>415</v>
      </c>
      <c r="E997" s="18">
        <v>1</v>
      </c>
      <c r="F997" s="11">
        <v>60010300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0</v>
      </c>
      <c r="Z997" s="11">
        <v>0</v>
      </c>
      <c r="AA997" s="11">
        <v>0</v>
      </c>
      <c r="AB997" s="11">
        <v>0</v>
      </c>
      <c r="AC997" s="11">
        <v>0</v>
      </c>
      <c r="AD997" s="11">
        <v>12</v>
      </c>
      <c r="AE997" s="11">
        <v>2</v>
      </c>
      <c r="AF997" s="11" t="s">
        <v>159</v>
      </c>
      <c r="AG997" s="6">
        <v>0</v>
      </c>
      <c r="AH997" s="6">
        <v>2</v>
      </c>
      <c r="AI997" s="6">
        <v>0</v>
      </c>
      <c r="AJ997" s="6">
        <v>1.5</v>
      </c>
      <c r="AK997" s="11">
        <v>0</v>
      </c>
      <c r="AL997" s="11">
        <v>0</v>
      </c>
      <c r="AM997" s="11">
        <v>0</v>
      </c>
      <c r="AN997" s="11">
        <v>2.5</v>
      </c>
      <c r="AO997" s="11">
        <v>4000</v>
      </c>
      <c r="AP997" s="11">
        <v>2</v>
      </c>
      <c r="AQ997" s="11">
        <v>0</v>
      </c>
      <c r="AR997" s="6">
        <v>0</v>
      </c>
      <c r="AS997" s="11" t="s">
        <v>150</v>
      </c>
      <c r="AT997" s="19" t="s">
        <v>209</v>
      </c>
      <c r="AU997" s="11" t="s">
        <v>380</v>
      </c>
      <c r="AV997" s="18">
        <v>10001007</v>
      </c>
      <c r="AW997" s="18">
        <v>70103001</v>
      </c>
      <c r="AX997" s="12" t="s">
        <v>152</v>
      </c>
      <c r="AY997" s="11">
        <v>0</v>
      </c>
      <c r="AZ997" s="13">
        <v>0</v>
      </c>
      <c r="BA997" s="13">
        <v>0</v>
      </c>
      <c r="BB997" s="37" t="s">
        <v>416</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73001305</v>
      </c>
      <c r="D998" s="19" t="s">
        <v>672</v>
      </c>
      <c r="E998" s="18">
        <v>1</v>
      </c>
      <c r="F998" s="18">
        <v>60010500</v>
      </c>
      <c r="G998" s="18">
        <v>0</v>
      </c>
      <c r="H998" s="13">
        <v>0</v>
      </c>
      <c r="I998" s="18">
        <v>1</v>
      </c>
      <c r="J998" s="18">
        <v>0</v>
      </c>
      <c r="K998" s="18">
        <v>0</v>
      </c>
      <c r="L998" s="18">
        <v>0</v>
      </c>
      <c r="M998" s="18">
        <v>0</v>
      </c>
      <c r="N998" s="11">
        <v>2</v>
      </c>
      <c r="O998" s="18">
        <v>2</v>
      </c>
      <c r="P998" s="18">
        <v>0.5</v>
      </c>
      <c r="Q998" s="18">
        <v>0</v>
      </c>
      <c r="R998" s="6">
        <v>0</v>
      </c>
      <c r="S998" s="13">
        <v>0</v>
      </c>
      <c r="T998" s="11">
        <v>1</v>
      </c>
      <c r="U998" s="18">
        <v>2</v>
      </c>
      <c r="V998" s="18">
        <v>0</v>
      </c>
      <c r="W998" s="18">
        <v>0</v>
      </c>
      <c r="X998" s="18">
        <v>0</v>
      </c>
      <c r="Y998" s="18">
        <v>0</v>
      </c>
      <c r="Z998" s="18">
        <v>0</v>
      </c>
      <c r="AA998" s="18">
        <v>0</v>
      </c>
      <c r="AB998" s="11">
        <v>0</v>
      </c>
      <c r="AC998" s="18">
        <v>0</v>
      </c>
      <c r="AD998" s="11">
        <v>15</v>
      </c>
      <c r="AE998" s="18">
        <v>0</v>
      </c>
      <c r="AF998" s="18">
        <v>0</v>
      </c>
      <c r="AG998" s="6">
        <v>2</v>
      </c>
      <c r="AH998" s="6">
        <v>0</v>
      </c>
      <c r="AI998" s="6">
        <v>0</v>
      </c>
      <c r="AJ998" s="6">
        <v>0</v>
      </c>
      <c r="AK998" s="18">
        <v>0</v>
      </c>
      <c r="AL998" s="18">
        <v>0</v>
      </c>
      <c r="AM998" s="18">
        <v>0</v>
      </c>
      <c r="AN998" s="18">
        <v>0</v>
      </c>
      <c r="AO998" s="18">
        <v>1000</v>
      </c>
      <c r="AP998" s="18">
        <v>0</v>
      </c>
      <c r="AQ998" s="18">
        <v>0</v>
      </c>
      <c r="AR998" s="6" t="s">
        <v>1009</v>
      </c>
      <c r="AS998" s="18" t="s">
        <v>150</v>
      </c>
      <c r="AT998" s="19" t="s">
        <v>151</v>
      </c>
      <c r="AU998" s="18" t="s">
        <v>242</v>
      </c>
      <c r="AV998" s="18">
        <v>0</v>
      </c>
      <c r="AW998" s="18">
        <v>0</v>
      </c>
      <c r="AX998" s="19" t="s">
        <v>152</v>
      </c>
      <c r="AY998" s="19" t="s">
        <v>150</v>
      </c>
      <c r="AZ998" s="13">
        <v>0</v>
      </c>
      <c r="BA998" s="13">
        <v>0</v>
      </c>
      <c r="BB998" s="54" t="s">
        <v>1085</v>
      </c>
      <c r="BC998" s="18">
        <v>0</v>
      </c>
      <c r="BD998" s="11">
        <v>0</v>
      </c>
      <c r="BE998" s="18">
        <v>0</v>
      </c>
      <c r="BF998" s="18">
        <v>0</v>
      </c>
      <c r="BG998" s="18">
        <v>0</v>
      </c>
      <c r="BH998" s="18">
        <v>0</v>
      </c>
      <c r="BI998" s="9">
        <v>0</v>
      </c>
      <c r="BJ998" s="6">
        <v>0</v>
      </c>
      <c r="BK998" s="6">
        <v>0</v>
      </c>
      <c r="BL998" s="6">
        <v>0</v>
      </c>
      <c r="BM998" s="6">
        <v>0</v>
      </c>
      <c r="BN998" s="6">
        <v>0</v>
      </c>
    </row>
    <row r="999" spans="3:66" ht="20.25" customHeight="1">
      <c r="C999" s="18">
        <v>73001306</v>
      </c>
      <c r="D999" s="19" t="s">
        <v>667</v>
      </c>
      <c r="E999" s="18">
        <v>1</v>
      </c>
      <c r="F999" s="18">
        <v>62000101</v>
      </c>
      <c r="G999" s="18">
        <v>0</v>
      </c>
      <c r="H999" s="13">
        <v>0</v>
      </c>
      <c r="I999" s="18">
        <v>1</v>
      </c>
      <c r="J999" s="18">
        <v>0</v>
      </c>
      <c r="K999" s="11">
        <v>0</v>
      </c>
      <c r="L999" s="18">
        <v>0</v>
      </c>
      <c r="M999" s="18">
        <v>0</v>
      </c>
      <c r="N999" s="11">
        <v>2</v>
      </c>
      <c r="O999" s="18">
        <v>1</v>
      </c>
      <c r="P999" s="18">
        <v>0.3</v>
      </c>
      <c r="Q999" s="18">
        <v>0</v>
      </c>
      <c r="R999" s="6">
        <v>0</v>
      </c>
      <c r="S999" s="13">
        <v>0</v>
      </c>
      <c r="T999" s="11">
        <v>1</v>
      </c>
      <c r="U999" s="18">
        <v>1</v>
      </c>
      <c r="V999" s="18">
        <v>0</v>
      </c>
      <c r="W999" s="18">
        <v>3</v>
      </c>
      <c r="X999" s="18">
        <v>0</v>
      </c>
      <c r="Y999" s="18">
        <v>0</v>
      </c>
      <c r="Z999" s="18">
        <v>0</v>
      </c>
      <c r="AA999" s="18">
        <v>0</v>
      </c>
      <c r="AB999" s="18">
        <v>1</v>
      </c>
      <c r="AC999" s="18">
        <v>12</v>
      </c>
      <c r="AD999" s="18">
        <v>12</v>
      </c>
      <c r="AE999" s="18">
        <v>0</v>
      </c>
      <c r="AF999" s="18">
        <v>3</v>
      </c>
      <c r="AG999" s="6">
        <v>7</v>
      </c>
      <c r="AH999" s="6">
        <v>0</v>
      </c>
      <c r="AI999" s="6">
        <v>0</v>
      </c>
      <c r="AJ999" s="6">
        <v>10</v>
      </c>
      <c r="AK999" s="18">
        <v>0</v>
      </c>
      <c r="AL999" s="18">
        <v>0</v>
      </c>
      <c r="AM999" s="18">
        <v>0</v>
      </c>
      <c r="AN999" s="18">
        <v>0</v>
      </c>
      <c r="AO999" s="18">
        <v>3000</v>
      </c>
      <c r="AP999" s="18">
        <v>0.5</v>
      </c>
      <c r="AQ999" s="18">
        <v>20</v>
      </c>
      <c r="AR999" s="6">
        <v>0</v>
      </c>
      <c r="AS999" s="18" t="s">
        <v>150</v>
      </c>
      <c r="AT999" s="12" t="s">
        <v>183</v>
      </c>
      <c r="AU999" s="18" t="s">
        <v>588</v>
      </c>
      <c r="AV999" s="18">
        <v>10000011</v>
      </c>
      <c r="AW999" s="18">
        <v>20001010</v>
      </c>
      <c r="AX999" s="19" t="s">
        <v>190</v>
      </c>
      <c r="AY999" s="19" t="s">
        <v>150</v>
      </c>
      <c r="AZ999" s="13">
        <v>0</v>
      </c>
      <c r="BA999" s="13">
        <v>0</v>
      </c>
      <c r="BB999" s="37" t="s">
        <v>668</v>
      </c>
      <c r="BC999" s="18">
        <v>0</v>
      </c>
      <c r="BD999" s="11">
        <v>0</v>
      </c>
      <c r="BE999" s="18">
        <v>0</v>
      </c>
      <c r="BF999" s="18">
        <v>0</v>
      </c>
      <c r="BG999" s="18">
        <v>0</v>
      </c>
      <c r="BH999" s="18">
        <v>0</v>
      </c>
      <c r="BI999" s="9">
        <v>0</v>
      </c>
      <c r="BJ999" s="6">
        <v>0</v>
      </c>
      <c r="BK999" s="6">
        <v>0</v>
      </c>
      <c r="BL999" s="6">
        <v>0</v>
      </c>
      <c r="BM999" s="6">
        <v>0</v>
      </c>
      <c r="BN999" s="6">
        <v>0</v>
      </c>
    </row>
    <row r="1000" spans="3:66" ht="20.100000000000001" customHeight="1">
      <c r="C1000" s="18">
        <v>73002101</v>
      </c>
      <c r="D1000" s="12" t="s">
        <v>978</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150</v>
      </c>
      <c r="AT1000" s="19" t="s">
        <v>151</v>
      </c>
      <c r="AU1000" s="11" t="s">
        <v>380</v>
      </c>
      <c r="AV1000" s="18">
        <v>0</v>
      </c>
      <c r="AW1000" s="18">
        <v>0</v>
      </c>
      <c r="AX1000" s="12" t="s">
        <v>339</v>
      </c>
      <c r="AY1000" s="11" t="s">
        <v>1145</v>
      </c>
      <c r="AZ1000" s="13">
        <v>0</v>
      </c>
      <c r="BA1000" s="13">
        <v>0</v>
      </c>
      <c r="BB1000" s="37" t="s">
        <v>980</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73002102</v>
      </c>
      <c r="D1001" s="19" t="s">
        <v>1146</v>
      </c>
      <c r="E1001" s="18">
        <v>1</v>
      </c>
      <c r="F1001" s="18">
        <v>60010500</v>
      </c>
      <c r="G1001" s="18">
        <v>0</v>
      </c>
      <c r="H1001" s="13">
        <v>0</v>
      </c>
      <c r="I1001" s="18">
        <v>1</v>
      </c>
      <c r="J1001" s="18">
        <v>0</v>
      </c>
      <c r="K1001" s="18">
        <v>0</v>
      </c>
      <c r="L1001" s="18">
        <v>0</v>
      </c>
      <c r="M1001" s="18">
        <v>0</v>
      </c>
      <c r="N1001" s="11">
        <v>2</v>
      </c>
      <c r="O1001" s="18">
        <v>2</v>
      </c>
      <c r="P1001" s="18">
        <v>0.6</v>
      </c>
      <c r="Q1001" s="18">
        <v>0</v>
      </c>
      <c r="R1001" s="6">
        <v>0</v>
      </c>
      <c r="S1001" s="13">
        <v>0</v>
      </c>
      <c r="T1001" s="11">
        <v>1</v>
      </c>
      <c r="U1001" s="18">
        <v>2</v>
      </c>
      <c r="V1001" s="18">
        <v>0</v>
      </c>
      <c r="W1001" s="18">
        <v>0</v>
      </c>
      <c r="X1001" s="18">
        <v>0</v>
      </c>
      <c r="Y1001" s="18">
        <v>0</v>
      </c>
      <c r="Z1001" s="18">
        <v>0</v>
      </c>
      <c r="AA1001" s="18">
        <v>0</v>
      </c>
      <c r="AB1001" s="11">
        <v>0</v>
      </c>
      <c r="AC1001" s="18">
        <v>0</v>
      </c>
      <c r="AD1001" s="18">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90401006</v>
      </c>
      <c r="AS1001" s="18" t="s">
        <v>150</v>
      </c>
      <c r="AT1001" s="19" t="s">
        <v>151</v>
      </c>
      <c r="AU1001" s="18" t="s">
        <v>242</v>
      </c>
      <c r="AV1001" s="18">
        <v>0</v>
      </c>
      <c r="AW1001" s="18">
        <v>40000003</v>
      </c>
      <c r="AX1001" s="19" t="s">
        <v>152</v>
      </c>
      <c r="AY1001" s="19" t="s">
        <v>150</v>
      </c>
      <c r="AZ1001" s="13">
        <v>0</v>
      </c>
      <c r="BA1001" s="13">
        <v>0</v>
      </c>
      <c r="BB1001" s="54" t="s">
        <v>1147</v>
      </c>
      <c r="BC1001" s="18">
        <v>0</v>
      </c>
      <c r="BD1001" s="11">
        <v>0</v>
      </c>
      <c r="BE1001" s="18">
        <v>0</v>
      </c>
      <c r="BF1001" s="18">
        <v>0</v>
      </c>
      <c r="BG1001" s="18">
        <v>0</v>
      </c>
      <c r="BH1001" s="18">
        <v>0</v>
      </c>
      <c r="BI1001" s="9">
        <v>0</v>
      </c>
      <c r="BJ1001" s="6">
        <v>0</v>
      </c>
      <c r="BK1001" s="6">
        <v>0</v>
      </c>
      <c r="BL1001" s="6">
        <v>0</v>
      </c>
      <c r="BM1001" s="6">
        <v>0</v>
      </c>
      <c r="BN1001" s="6">
        <v>0</v>
      </c>
    </row>
    <row r="1002" spans="3:66" ht="20.100000000000001" customHeight="1">
      <c r="C1002" s="18">
        <v>73002103</v>
      </c>
      <c r="D1002" s="19" t="s">
        <v>1148</v>
      </c>
      <c r="E1002" s="18">
        <v>1</v>
      </c>
      <c r="F1002" s="18">
        <v>60010300</v>
      </c>
      <c r="G1002" s="18">
        <v>0</v>
      </c>
      <c r="H1002" s="13">
        <v>0</v>
      </c>
      <c r="I1002" s="18">
        <v>1</v>
      </c>
      <c r="J1002" s="18">
        <v>0</v>
      </c>
      <c r="K1002" s="18">
        <v>0</v>
      </c>
      <c r="L1002" s="18">
        <v>0</v>
      </c>
      <c r="M1002" s="18">
        <v>0</v>
      </c>
      <c r="N1002" s="11">
        <v>2</v>
      </c>
      <c r="O1002" s="18">
        <v>6</v>
      </c>
      <c r="P1002" s="18">
        <v>0</v>
      </c>
      <c r="Q1002" s="18">
        <v>0</v>
      </c>
      <c r="R1002" s="6">
        <v>0</v>
      </c>
      <c r="S1002" s="13">
        <v>0</v>
      </c>
      <c r="T1002" s="11">
        <v>1</v>
      </c>
      <c r="U1002" s="18">
        <v>2</v>
      </c>
      <c r="V1002" s="18">
        <v>0</v>
      </c>
      <c r="W1002" s="18">
        <v>10</v>
      </c>
      <c r="X1002" s="18">
        <v>0</v>
      </c>
      <c r="Y1002" s="18">
        <v>0</v>
      </c>
      <c r="Z1002" s="18">
        <v>0</v>
      </c>
      <c r="AA1002" s="18">
        <v>0</v>
      </c>
      <c r="AB1002" s="18">
        <v>0</v>
      </c>
      <c r="AC1002" s="18">
        <v>0</v>
      </c>
      <c r="AD1002" s="18">
        <v>15</v>
      </c>
      <c r="AE1002" s="18">
        <v>1</v>
      </c>
      <c r="AF1002" s="18">
        <v>3</v>
      </c>
      <c r="AG1002" s="6">
        <v>1</v>
      </c>
      <c r="AH1002" s="6">
        <v>0</v>
      </c>
      <c r="AI1002" s="6">
        <v>0</v>
      </c>
      <c r="AJ1002" s="6">
        <v>1.5</v>
      </c>
      <c r="AK1002" s="18">
        <v>0</v>
      </c>
      <c r="AL1002" s="18">
        <v>0</v>
      </c>
      <c r="AM1002" s="18">
        <v>0</v>
      </c>
      <c r="AN1002" s="18">
        <v>1</v>
      </c>
      <c r="AO1002" s="18">
        <v>1000</v>
      </c>
      <c r="AP1002" s="18">
        <v>0.5</v>
      </c>
      <c r="AQ1002" s="18">
        <v>0</v>
      </c>
      <c r="AR1002" s="6">
        <v>0</v>
      </c>
      <c r="AS1002" s="18" t="s">
        <v>982</v>
      </c>
      <c r="AT1002" s="19" t="s">
        <v>151</v>
      </c>
      <c r="AU1002" s="18" t="s">
        <v>380</v>
      </c>
      <c r="AV1002" s="18">
        <v>10002001</v>
      </c>
      <c r="AW1002" s="18">
        <v>70106001</v>
      </c>
      <c r="AX1002" s="19" t="s">
        <v>225</v>
      </c>
      <c r="AY1002" s="19" t="s">
        <v>983</v>
      </c>
      <c r="AZ1002" s="13">
        <v>0</v>
      </c>
      <c r="BA1002" s="13">
        <v>0</v>
      </c>
      <c r="BB1002" s="54" t="s">
        <v>381</v>
      </c>
      <c r="BC1002" s="18">
        <v>0</v>
      </c>
      <c r="BD1002" s="11">
        <v>0</v>
      </c>
      <c r="BE1002" s="18">
        <v>0</v>
      </c>
      <c r="BF1002" s="18">
        <v>0</v>
      </c>
      <c r="BG1002" s="18">
        <v>0</v>
      </c>
      <c r="BH1002" s="18">
        <v>0</v>
      </c>
      <c r="BI1002" s="9">
        <v>0</v>
      </c>
      <c r="BJ1002" s="6">
        <v>0</v>
      </c>
      <c r="BK1002" s="6">
        <v>0</v>
      </c>
      <c r="BL1002" s="6">
        <v>0</v>
      </c>
      <c r="BM1002" s="6">
        <v>0</v>
      </c>
      <c r="BN1002" s="6">
        <v>0</v>
      </c>
    </row>
    <row r="1003" spans="3:66" ht="20.100000000000001" customHeight="1">
      <c r="C1003" s="18">
        <v>73002104</v>
      </c>
      <c r="D1003" s="19" t="s">
        <v>1148</v>
      </c>
      <c r="E1003" s="18">
        <v>1</v>
      </c>
      <c r="F1003" s="18">
        <v>60010500</v>
      </c>
      <c r="G1003" s="18">
        <v>0</v>
      </c>
      <c r="H1003" s="13">
        <v>0</v>
      </c>
      <c r="I1003" s="18">
        <v>1</v>
      </c>
      <c r="J1003" s="18">
        <v>0</v>
      </c>
      <c r="K1003" s="18">
        <v>0</v>
      </c>
      <c r="L1003" s="18">
        <v>0</v>
      </c>
      <c r="M1003" s="18">
        <v>0</v>
      </c>
      <c r="N1003" s="11">
        <v>2</v>
      </c>
      <c r="O1003" s="18">
        <v>2</v>
      </c>
      <c r="P1003" s="18">
        <v>0.6</v>
      </c>
      <c r="Q1003" s="18">
        <v>0</v>
      </c>
      <c r="R1003" s="6">
        <v>0</v>
      </c>
      <c r="S1003" s="13">
        <v>0</v>
      </c>
      <c r="T1003" s="11">
        <v>1</v>
      </c>
      <c r="U1003" s="18">
        <v>2</v>
      </c>
      <c r="V1003" s="18">
        <v>0</v>
      </c>
      <c r="W1003" s="18">
        <v>0</v>
      </c>
      <c r="X1003" s="18">
        <v>0</v>
      </c>
      <c r="Y1003" s="18">
        <v>0</v>
      </c>
      <c r="Z1003" s="18">
        <v>0</v>
      </c>
      <c r="AA1003" s="18">
        <v>0</v>
      </c>
      <c r="AB1003" s="11">
        <v>0</v>
      </c>
      <c r="AC1003" s="18">
        <v>0</v>
      </c>
      <c r="AD1003" s="18">
        <v>20</v>
      </c>
      <c r="AE1003" s="18">
        <v>0</v>
      </c>
      <c r="AF1003" s="18">
        <v>0</v>
      </c>
      <c r="AG1003" s="6">
        <v>2</v>
      </c>
      <c r="AH1003" s="6">
        <v>0</v>
      </c>
      <c r="AI1003" s="6">
        <v>0</v>
      </c>
      <c r="AJ1003" s="6">
        <v>0</v>
      </c>
      <c r="AK1003" s="18">
        <v>0</v>
      </c>
      <c r="AL1003" s="18">
        <v>0</v>
      </c>
      <c r="AM1003" s="18">
        <v>0</v>
      </c>
      <c r="AN1003" s="18">
        <v>0</v>
      </c>
      <c r="AO1003" s="18">
        <v>1000</v>
      </c>
      <c r="AP1003" s="18">
        <v>0</v>
      </c>
      <c r="AQ1003" s="18">
        <v>0</v>
      </c>
      <c r="AR1003" s="6">
        <v>90401004</v>
      </c>
      <c r="AS1003" s="18" t="s">
        <v>150</v>
      </c>
      <c r="AT1003" s="19" t="s">
        <v>151</v>
      </c>
      <c r="AU1003" s="18" t="s">
        <v>242</v>
      </c>
      <c r="AV1003" s="18">
        <v>0</v>
      </c>
      <c r="AW1003" s="18">
        <v>40000003</v>
      </c>
      <c r="AX1003" s="19" t="s">
        <v>152</v>
      </c>
      <c r="AY1003" s="19" t="s">
        <v>150</v>
      </c>
      <c r="AZ1003" s="13">
        <v>0</v>
      </c>
      <c r="BA1003" s="13">
        <v>0</v>
      </c>
      <c r="BB1003" s="54" t="s">
        <v>1097</v>
      </c>
      <c r="BC1003" s="18">
        <v>0</v>
      </c>
      <c r="BD1003" s="11">
        <v>0</v>
      </c>
      <c r="BE1003" s="18">
        <v>0</v>
      </c>
      <c r="BF1003" s="18">
        <v>0</v>
      </c>
      <c r="BG1003" s="18">
        <v>0</v>
      </c>
      <c r="BH1003" s="18">
        <v>0</v>
      </c>
      <c r="BI1003" s="9">
        <v>0</v>
      </c>
      <c r="BJ1003" s="6">
        <v>0</v>
      </c>
      <c r="BK1003" s="6">
        <v>0</v>
      </c>
      <c r="BL1003" s="6">
        <v>0</v>
      </c>
      <c r="BM1003" s="6">
        <v>0</v>
      </c>
      <c r="BN1003" s="6">
        <v>0</v>
      </c>
    </row>
    <row r="1004" spans="3:66" ht="19.5" customHeight="1">
      <c r="C1004" s="18">
        <v>73002105</v>
      </c>
      <c r="D1004" s="12" t="s">
        <v>1101</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1</v>
      </c>
      <c r="X1004" s="11">
        <v>0</v>
      </c>
      <c r="Y1004" s="11">
        <v>1</v>
      </c>
      <c r="Z1004" s="11">
        <v>0</v>
      </c>
      <c r="AA1004" s="11">
        <v>0</v>
      </c>
      <c r="AB1004" s="11">
        <v>0</v>
      </c>
      <c r="AC1004" s="11">
        <v>0</v>
      </c>
      <c r="AD1004" s="11">
        <v>30</v>
      </c>
      <c r="AE1004" s="11">
        <v>1</v>
      </c>
      <c r="AF1004" s="11" t="s">
        <v>509</v>
      </c>
      <c r="AG1004" s="6">
        <v>0</v>
      </c>
      <c r="AH1004" s="6">
        <v>0</v>
      </c>
      <c r="AI1004" s="6">
        <v>0</v>
      </c>
      <c r="AJ1004" s="6">
        <v>0</v>
      </c>
      <c r="AK1004" s="11">
        <v>0</v>
      </c>
      <c r="AL1004" s="11">
        <v>0</v>
      </c>
      <c r="AM1004" s="11">
        <v>0</v>
      </c>
      <c r="AN1004" s="11">
        <v>0.5</v>
      </c>
      <c r="AO1004" s="11">
        <v>999999</v>
      </c>
      <c r="AP1004" s="11">
        <v>0.5</v>
      </c>
      <c r="AQ1004" s="11">
        <v>0</v>
      </c>
      <c r="AR1004" s="6">
        <v>0</v>
      </c>
      <c r="AS1004" s="106" t="s">
        <v>1017</v>
      </c>
      <c r="AT1004" s="19" t="s">
        <v>209</v>
      </c>
      <c r="AU1004" s="11" t="s">
        <v>387</v>
      </c>
      <c r="AV1004" s="18">
        <v>10000007</v>
      </c>
      <c r="AW1004" s="18">
        <v>70202004</v>
      </c>
      <c r="AX1004" s="19" t="s">
        <v>225</v>
      </c>
      <c r="AY1004" s="19" t="s">
        <v>255</v>
      </c>
      <c r="AZ1004" s="13">
        <v>0</v>
      </c>
      <c r="BA1004" s="13">
        <v>0</v>
      </c>
      <c r="BB1004" s="37" t="s">
        <v>1149</v>
      </c>
      <c r="BC1004" s="11">
        <v>0</v>
      </c>
      <c r="BD1004" s="11">
        <v>0</v>
      </c>
      <c r="BE1004" s="11">
        <v>0</v>
      </c>
      <c r="BF1004" s="11">
        <v>0</v>
      </c>
      <c r="BG1004" s="11">
        <v>0</v>
      </c>
      <c r="BH1004" s="11">
        <v>0</v>
      </c>
      <c r="BI1004" s="9">
        <v>0</v>
      </c>
      <c r="BJ1004" s="6">
        <v>0</v>
      </c>
      <c r="BK1004" s="6">
        <v>0</v>
      </c>
      <c r="BL1004" s="6">
        <v>0</v>
      </c>
      <c r="BM1004" s="6">
        <v>0</v>
      </c>
      <c r="BN1004" s="6">
        <v>0</v>
      </c>
    </row>
    <row r="1005" spans="3:66" ht="19.5" customHeight="1">
      <c r="C1005" s="18">
        <v>73002201</v>
      </c>
      <c r="D1005" s="12" t="s">
        <v>385</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t="s">
        <v>386</v>
      </c>
      <c r="AG1005" s="6">
        <v>1</v>
      </c>
      <c r="AH1005" s="6">
        <v>1</v>
      </c>
      <c r="AI1005" s="6">
        <v>0</v>
      </c>
      <c r="AJ1005" s="6">
        <v>3</v>
      </c>
      <c r="AK1005" s="11">
        <v>0</v>
      </c>
      <c r="AL1005" s="11">
        <v>0</v>
      </c>
      <c r="AM1005" s="11">
        <v>0</v>
      </c>
      <c r="AN1005" s="11">
        <v>3</v>
      </c>
      <c r="AO1005" s="11">
        <v>5000</v>
      </c>
      <c r="AP1005" s="11">
        <v>2.5</v>
      </c>
      <c r="AQ1005" s="11">
        <v>0</v>
      </c>
      <c r="AR1005" s="6">
        <v>0</v>
      </c>
      <c r="AS1005" s="11" t="s">
        <v>150</v>
      </c>
      <c r="AT1005" s="19" t="s">
        <v>209</v>
      </c>
      <c r="AU1005" s="11" t="s">
        <v>387</v>
      </c>
      <c r="AV1005" s="18">
        <v>10000007</v>
      </c>
      <c r="AW1005" s="18">
        <v>70107001</v>
      </c>
      <c r="AX1005" s="12" t="s">
        <v>152</v>
      </c>
      <c r="AY1005" s="11">
        <v>0</v>
      </c>
      <c r="AZ1005" s="13">
        <v>0</v>
      </c>
      <c r="BA1005" s="13">
        <v>0</v>
      </c>
      <c r="BB1005" s="37" t="s">
        <v>388</v>
      </c>
      <c r="BC1005" s="11">
        <v>0</v>
      </c>
      <c r="BD1005" s="11">
        <v>0</v>
      </c>
      <c r="BE1005" s="11">
        <v>0</v>
      </c>
      <c r="BF1005" s="11">
        <v>0</v>
      </c>
      <c r="BG1005" s="11">
        <v>0</v>
      </c>
      <c r="BH1005" s="11">
        <v>0</v>
      </c>
      <c r="BI1005" s="9">
        <v>0</v>
      </c>
      <c r="BJ1005" s="6">
        <v>0</v>
      </c>
      <c r="BK1005" s="6">
        <v>0</v>
      </c>
      <c r="BL1005" s="6">
        <v>0</v>
      </c>
      <c r="BM1005" s="6">
        <v>0</v>
      </c>
      <c r="BN1005" s="6">
        <v>0</v>
      </c>
    </row>
    <row r="1006" spans="3:66" ht="20.100000000000001" customHeight="1">
      <c r="C1006" s="18">
        <v>73002202</v>
      </c>
      <c r="D1006" s="12" t="s">
        <v>991</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t="s">
        <v>150</v>
      </c>
      <c r="AT1006" s="19" t="s">
        <v>151</v>
      </c>
      <c r="AU1006" s="11" t="s">
        <v>387</v>
      </c>
      <c r="AV1006" s="18">
        <v>10000007</v>
      </c>
      <c r="AW1006" s="18">
        <v>70103003</v>
      </c>
      <c r="AX1006" s="12" t="s">
        <v>152</v>
      </c>
      <c r="AY1006" s="11" t="s">
        <v>1150</v>
      </c>
      <c r="AZ1006" s="13">
        <v>0</v>
      </c>
      <c r="BA1006" s="13">
        <v>0</v>
      </c>
      <c r="BB1006" s="37" t="s">
        <v>993</v>
      </c>
      <c r="BC1006" s="11">
        <v>0</v>
      </c>
      <c r="BD1006" s="11">
        <v>0</v>
      </c>
      <c r="BE1006" s="11">
        <v>0</v>
      </c>
      <c r="BF1006" s="11">
        <v>0</v>
      </c>
      <c r="BG1006" s="11">
        <v>0</v>
      </c>
      <c r="BH1006" s="11">
        <v>0</v>
      </c>
      <c r="BI1006" s="9">
        <v>0</v>
      </c>
      <c r="BJ1006" s="6">
        <v>0</v>
      </c>
      <c r="BK1006" s="6">
        <v>0</v>
      </c>
      <c r="BL1006" s="6">
        <v>0</v>
      </c>
      <c r="BM1006" s="6">
        <v>0</v>
      </c>
      <c r="BN1006" s="6">
        <v>0</v>
      </c>
    </row>
    <row r="1007" spans="3:66" ht="20.100000000000001" customHeight="1">
      <c r="C1007" s="18">
        <v>73002203</v>
      </c>
      <c r="D1007" s="12" t="s">
        <v>994</v>
      </c>
      <c r="E1007" s="11">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3</v>
      </c>
      <c r="X1007" s="11">
        <v>0</v>
      </c>
      <c r="Y1007" s="11">
        <v>0</v>
      </c>
      <c r="Z1007" s="11">
        <v>0</v>
      </c>
      <c r="AA1007" s="11">
        <v>0</v>
      </c>
      <c r="AB1007" s="11">
        <v>0</v>
      </c>
      <c r="AC1007" s="11">
        <v>0</v>
      </c>
      <c r="AD1007" s="11">
        <v>12</v>
      </c>
      <c r="AE1007" s="11">
        <v>1</v>
      </c>
      <c r="AF1007" s="11">
        <v>3</v>
      </c>
      <c r="AG1007" s="6">
        <v>6</v>
      </c>
      <c r="AH1007" s="6">
        <v>1</v>
      </c>
      <c r="AI1007" s="6">
        <v>0</v>
      </c>
      <c r="AJ1007" s="6">
        <v>1.5</v>
      </c>
      <c r="AK1007" s="11">
        <v>0</v>
      </c>
      <c r="AL1007" s="11">
        <v>0</v>
      </c>
      <c r="AM1007" s="11">
        <v>0</v>
      </c>
      <c r="AN1007" s="11">
        <v>3</v>
      </c>
      <c r="AO1007" s="11">
        <v>5000</v>
      </c>
      <c r="AP1007" s="11">
        <v>3</v>
      </c>
      <c r="AQ1007" s="11">
        <v>0</v>
      </c>
      <c r="AR1007" s="6">
        <v>0</v>
      </c>
      <c r="AS1007" s="11" t="s">
        <v>150</v>
      </c>
      <c r="AT1007" s="19" t="s">
        <v>192</v>
      </c>
      <c r="AU1007" s="11" t="s">
        <v>387</v>
      </c>
      <c r="AV1007" s="18">
        <v>10000007</v>
      </c>
      <c r="AW1007" s="18">
        <v>70103003</v>
      </c>
      <c r="AX1007" s="12" t="s">
        <v>152</v>
      </c>
      <c r="AY1007" s="11" t="s">
        <v>1151</v>
      </c>
      <c r="AZ1007" s="13">
        <v>0</v>
      </c>
      <c r="BA1007" s="13">
        <v>0</v>
      </c>
      <c r="BB1007" s="37" t="s">
        <v>996</v>
      </c>
      <c r="BC1007" s="11">
        <v>0</v>
      </c>
      <c r="BD1007" s="11">
        <v>0</v>
      </c>
      <c r="BE1007" s="11">
        <v>0</v>
      </c>
      <c r="BF1007" s="11">
        <v>0</v>
      </c>
      <c r="BG1007" s="11">
        <v>0</v>
      </c>
      <c r="BH1007" s="11">
        <v>0</v>
      </c>
      <c r="BI1007" s="9">
        <v>0</v>
      </c>
      <c r="BJ1007" s="6">
        <v>0</v>
      </c>
      <c r="BK1007" s="6">
        <v>0</v>
      </c>
      <c r="BL1007" s="6">
        <v>0</v>
      </c>
      <c r="BM1007" s="6">
        <v>0</v>
      </c>
      <c r="BN1007" s="6">
        <v>0</v>
      </c>
    </row>
    <row r="1008" spans="3:66" ht="20.100000000000001" customHeight="1">
      <c r="C1008" s="18">
        <v>73002204</v>
      </c>
      <c r="D1008" s="19" t="s">
        <v>997</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8">
        <v>0</v>
      </c>
      <c r="AC1008" s="18">
        <v>0</v>
      </c>
      <c r="AD1008" s="18">
        <v>20</v>
      </c>
      <c r="AE1008" s="18">
        <v>0</v>
      </c>
      <c r="AF1008" s="18">
        <v>0</v>
      </c>
      <c r="AG1008" s="6">
        <v>2</v>
      </c>
      <c r="AH1008" s="6">
        <v>0</v>
      </c>
      <c r="AI1008" s="6">
        <v>0</v>
      </c>
      <c r="AJ1008" s="6">
        <v>0</v>
      </c>
      <c r="AK1008" s="18">
        <v>0</v>
      </c>
      <c r="AL1008" s="18">
        <v>0</v>
      </c>
      <c r="AM1008" s="18">
        <v>0</v>
      </c>
      <c r="AN1008" s="18">
        <v>0</v>
      </c>
      <c r="AO1008" s="18">
        <v>1000</v>
      </c>
      <c r="AP1008" s="18">
        <v>0</v>
      </c>
      <c r="AQ1008" s="18">
        <v>0</v>
      </c>
      <c r="AR1008" s="6">
        <v>90102001</v>
      </c>
      <c r="AS1008" s="18" t="s">
        <v>150</v>
      </c>
      <c r="AT1008" s="19" t="s">
        <v>151</v>
      </c>
      <c r="AU1008" s="18" t="s">
        <v>242</v>
      </c>
      <c r="AV1008" s="18">
        <v>0</v>
      </c>
      <c r="AW1008" s="18">
        <v>40000003</v>
      </c>
      <c r="AX1008" s="19" t="s">
        <v>152</v>
      </c>
      <c r="AY1008" s="19" t="s">
        <v>150</v>
      </c>
      <c r="AZ1008" s="13">
        <v>0</v>
      </c>
      <c r="BA1008" s="13">
        <v>0</v>
      </c>
      <c r="BB1008" s="54" t="s">
        <v>998</v>
      </c>
      <c r="BC1008" s="18">
        <v>0</v>
      </c>
      <c r="BD1008" s="11">
        <v>0</v>
      </c>
      <c r="BE1008" s="18">
        <v>0</v>
      </c>
      <c r="BF1008" s="18">
        <v>0</v>
      </c>
      <c r="BG1008" s="18">
        <v>0</v>
      </c>
      <c r="BH1008" s="18">
        <v>0</v>
      </c>
      <c r="BI1008" s="9">
        <v>0</v>
      </c>
      <c r="BJ1008" s="6">
        <v>0</v>
      </c>
      <c r="BK1008" s="6">
        <v>0</v>
      </c>
      <c r="BL1008" s="6">
        <v>0</v>
      </c>
      <c r="BM1008" s="6">
        <v>0</v>
      </c>
      <c r="BN1008" s="6">
        <v>0</v>
      </c>
    </row>
    <row r="1009" spans="3:66" ht="20.100000000000001" customHeight="1">
      <c r="C1009" s="18">
        <v>73002205</v>
      </c>
      <c r="D1009" s="19" t="s">
        <v>999</v>
      </c>
      <c r="E1009" s="18">
        <v>1</v>
      </c>
      <c r="F1009" s="18">
        <v>60010500</v>
      </c>
      <c r="G1009" s="18">
        <v>0</v>
      </c>
      <c r="H1009" s="13">
        <v>0</v>
      </c>
      <c r="I1009" s="18">
        <v>1</v>
      </c>
      <c r="J1009" s="18">
        <v>0</v>
      </c>
      <c r="K1009" s="18">
        <v>0</v>
      </c>
      <c r="L1009" s="18">
        <v>0</v>
      </c>
      <c r="M1009" s="18">
        <v>0</v>
      </c>
      <c r="N1009" s="11">
        <v>2</v>
      </c>
      <c r="O1009" s="18">
        <v>2</v>
      </c>
      <c r="P1009" s="18">
        <v>0.6</v>
      </c>
      <c r="Q1009" s="18">
        <v>0</v>
      </c>
      <c r="R1009" s="6">
        <v>0</v>
      </c>
      <c r="S1009" s="13">
        <v>0</v>
      </c>
      <c r="T1009" s="11">
        <v>1</v>
      </c>
      <c r="U1009" s="18">
        <v>2</v>
      </c>
      <c r="V1009" s="18">
        <v>0</v>
      </c>
      <c r="W1009" s="18">
        <v>0</v>
      </c>
      <c r="X1009" s="18">
        <v>0</v>
      </c>
      <c r="Y1009" s="18">
        <v>0</v>
      </c>
      <c r="Z1009" s="18">
        <v>0</v>
      </c>
      <c r="AA1009" s="18">
        <v>0</v>
      </c>
      <c r="AB1009" s="18">
        <v>0</v>
      </c>
      <c r="AC1009" s="18">
        <v>0</v>
      </c>
      <c r="AD1009" s="11">
        <v>99999</v>
      </c>
      <c r="AE1009" s="18">
        <v>0</v>
      </c>
      <c r="AF1009" s="18">
        <v>0</v>
      </c>
      <c r="AG1009" s="6">
        <v>2</v>
      </c>
      <c r="AH1009" s="6">
        <v>0</v>
      </c>
      <c r="AI1009" s="6">
        <v>0</v>
      </c>
      <c r="AJ1009" s="6">
        <v>0</v>
      </c>
      <c r="AK1009" s="18">
        <v>0</v>
      </c>
      <c r="AL1009" s="18">
        <v>0</v>
      </c>
      <c r="AM1009" s="18">
        <v>0</v>
      </c>
      <c r="AN1009" s="18">
        <v>0</v>
      </c>
      <c r="AO1009" s="18">
        <v>1000</v>
      </c>
      <c r="AP1009" s="18">
        <v>0</v>
      </c>
      <c r="AQ1009" s="18">
        <v>0</v>
      </c>
      <c r="AR1009" s="6">
        <v>90104002</v>
      </c>
      <c r="AS1009" s="18" t="s">
        <v>150</v>
      </c>
      <c r="AT1009" s="19" t="s">
        <v>151</v>
      </c>
      <c r="AU1009" s="18" t="s">
        <v>242</v>
      </c>
      <c r="AV1009" s="18">
        <v>0</v>
      </c>
      <c r="AW1009" s="18">
        <v>0</v>
      </c>
      <c r="AX1009" s="19" t="s">
        <v>152</v>
      </c>
      <c r="AY1009" s="19" t="s">
        <v>150</v>
      </c>
      <c r="AZ1009" s="13">
        <v>0</v>
      </c>
      <c r="BA1009" s="13">
        <v>0</v>
      </c>
      <c r="BB1009" s="54" t="s">
        <v>366</v>
      </c>
      <c r="BC1009" s="18">
        <v>0</v>
      </c>
      <c r="BD1009" s="11">
        <v>0</v>
      </c>
      <c r="BE1009" s="18">
        <v>0</v>
      </c>
      <c r="BF1009" s="18">
        <v>0</v>
      </c>
      <c r="BG1009" s="18">
        <v>0</v>
      </c>
      <c r="BH1009" s="18">
        <v>0</v>
      </c>
      <c r="BI1009" s="9">
        <v>0</v>
      </c>
      <c r="BJ1009" s="6">
        <v>0</v>
      </c>
      <c r="BK1009" s="6">
        <v>0</v>
      </c>
      <c r="BL1009" s="6">
        <v>0</v>
      </c>
      <c r="BM1009" s="6">
        <v>0</v>
      </c>
      <c r="BN1009" s="6">
        <v>0</v>
      </c>
    </row>
    <row r="1010" spans="3:66" ht="20.100000000000001" customHeight="1">
      <c r="C1010" s="18">
        <v>73002301</v>
      </c>
      <c r="D1010" s="12" t="s">
        <v>1039</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v>3</v>
      </c>
      <c r="AG1010" s="6">
        <v>4</v>
      </c>
      <c r="AH1010" s="6">
        <v>1</v>
      </c>
      <c r="AI1010" s="6">
        <v>0</v>
      </c>
      <c r="AJ1010" s="6">
        <v>1.5</v>
      </c>
      <c r="AK1010" s="11">
        <v>0</v>
      </c>
      <c r="AL1010" s="11">
        <v>0</v>
      </c>
      <c r="AM1010" s="11">
        <v>0</v>
      </c>
      <c r="AN1010" s="11">
        <v>3</v>
      </c>
      <c r="AO1010" s="11">
        <v>999999</v>
      </c>
      <c r="AP1010" s="11">
        <v>3</v>
      </c>
      <c r="AQ1010" s="11">
        <v>0</v>
      </c>
      <c r="AR1010" s="6">
        <v>0</v>
      </c>
      <c r="AS1010" s="11" t="s">
        <v>150</v>
      </c>
      <c r="AT1010" s="19" t="s">
        <v>209</v>
      </c>
      <c r="AU1010" s="11" t="s">
        <v>387</v>
      </c>
      <c r="AV1010" s="18">
        <v>10000007</v>
      </c>
      <c r="AW1010" s="18">
        <v>70205001</v>
      </c>
      <c r="AX1010" s="12" t="s">
        <v>152</v>
      </c>
      <c r="AY1010" s="11" t="s">
        <v>1152</v>
      </c>
      <c r="AZ1010" s="13">
        <v>0</v>
      </c>
      <c r="BA1010" s="13">
        <v>0</v>
      </c>
      <c r="BB1010" s="37" t="s">
        <v>1041</v>
      </c>
      <c r="BC1010" s="11">
        <v>0</v>
      </c>
      <c r="BD1010" s="11">
        <v>0</v>
      </c>
      <c r="BE1010" s="11">
        <v>0</v>
      </c>
      <c r="BF1010" s="11">
        <v>0</v>
      </c>
      <c r="BG1010" s="11">
        <v>0</v>
      </c>
      <c r="BH1010" s="11">
        <v>0</v>
      </c>
      <c r="BI1010" s="9">
        <v>0</v>
      </c>
      <c r="BJ1010" s="6">
        <v>0</v>
      </c>
      <c r="BK1010" s="6">
        <v>0</v>
      </c>
      <c r="BL1010" s="6">
        <v>0</v>
      </c>
      <c r="BM1010" s="6">
        <v>0</v>
      </c>
      <c r="BN1010" s="6">
        <v>0</v>
      </c>
    </row>
    <row r="1011" spans="3:66" ht="19.5" customHeight="1">
      <c r="C1011" s="18">
        <v>73002302</v>
      </c>
      <c r="D1011" s="12" t="s">
        <v>1069</v>
      </c>
      <c r="E1011" s="18">
        <v>1</v>
      </c>
      <c r="F1011" s="11">
        <v>60010100</v>
      </c>
      <c r="G1011" s="18">
        <v>0</v>
      </c>
      <c r="H1011" s="13">
        <v>0</v>
      </c>
      <c r="I1011" s="18">
        <v>1</v>
      </c>
      <c r="J1011" s="18">
        <v>0</v>
      </c>
      <c r="K1011" s="18">
        <v>0</v>
      </c>
      <c r="L1011" s="11">
        <v>0</v>
      </c>
      <c r="M1011" s="11">
        <v>0</v>
      </c>
      <c r="N1011" s="11">
        <v>2</v>
      </c>
      <c r="O1011" s="11">
        <v>1</v>
      </c>
      <c r="P1011" s="11">
        <v>0.3</v>
      </c>
      <c r="Q1011" s="11">
        <v>0</v>
      </c>
      <c r="R1011" s="6">
        <v>1</v>
      </c>
      <c r="S1011" s="11">
        <v>0</v>
      </c>
      <c r="T1011" s="11">
        <v>1</v>
      </c>
      <c r="U1011" s="11">
        <v>2</v>
      </c>
      <c r="V1011" s="11">
        <v>0</v>
      </c>
      <c r="W1011" s="11">
        <v>3</v>
      </c>
      <c r="X1011" s="11">
        <v>0</v>
      </c>
      <c r="Y1011" s="11">
        <v>1</v>
      </c>
      <c r="Z1011" s="11">
        <v>0</v>
      </c>
      <c r="AA1011" s="11">
        <v>0</v>
      </c>
      <c r="AB1011" s="11">
        <v>0</v>
      </c>
      <c r="AC1011" s="11">
        <v>0</v>
      </c>
      <c r="AD1011" s="11">
        <v>15</v>
      </c>
      <c r="AE1011" s="11">
        <v>1</v>
      </c>
      <c r="AF1011" s="11" t="s">
        <v>386</v>
      </c>
      <c r="AG1011" s="6">
        <v>0</v>
      </c>
      <c r="AH1011" s="6">
        <v>1</v>
      </c>
      <c r="AI1011" s="6">
        <v>0</v>
      </c>
      <c r="AJ1011" s="6">
        <v>3</v>
      </c>
      <c r="AK1011" s="11">
        <v>0</v>
      </c>
      <c r="AL1011" s="11">
        <v>0</v>
      </c>
      <c r="AM1011" s="11">
        <v>0</v>
      </c>
      <c r="AN1011" s="11">
        <v>3</v>
      </c>
      <c r="AO1011" s="11">
        <v>5000</v>
      </c>
      <c r="AP1011" s="11">
        <v>2.5</v>
      </c>
      <c r="AQ1011" s="11">
        <v>0</v>
      </c>
      <c r="AR1011" s="6">
        <v>0</v>
      </c>
      <c r="AS1011" s="11" t="s">
        <v>1021</v>
      </c>
      <c r="AT1011" s="19" t="s">
        <v>192</v>
      </c>
      <c r="AU1011" s="11" t="s">
        <v>387</v>
      </c>
      <c r="AV1011" s="18">
        <v>10000007</v>
      </c>
      <c r="AW1011" s="18">
        <v>70403003</v>
      </c>
      <c r="AX1011" s="12" t="s">
        <v>152</v>
      </c>
      <c r="AY1011" s="11">
        <v>0</v>
      </c>
      <c r="AZ1011" s="13">
        <v>0</v>
      </c>
      <c r="BA1011" s="13">
        <v>0</v>
      </c>
      <c r="BB1011" s="37" t="s">
        <v>1087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73002303</v>
      </c>
      <c r="D1012" s="12" t="s">
        <v>598</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2</v>
      </c>
      <c r="X1012" s="11">
        <v>0</v>
      </c>
      <c r="Y1012" s="11">
        <v>1</v>
      </c>
      <c r="Z1012" s="11">
        <v>0</v>
      </c>
      <c r="AA1012" s="11">
        <v>0</v>
      </c>
      <c r="AB1012" s="11">
        <v>0</v>
      </c>
      <c r="AC1012" s="11">
        <v>0</v>
      </c>
      <c r="AD1012" s="11">
        <v>10</v>
      </c>
      <c r="AE1012" s="11">
        <v>2</v>
      </c>
      <c r="AF1012" s="11" t="s">
        <v>159</v>
      </c>
      <c r="AG1012" s="6">
        <v>0</v>
      </c>
      <c r="AH1012" s="6">
        <v>2</v>
      </c>
      <c r="AI1012" s="6">
        <v>0</v>
      </c>
      <c r="AJ1012" s="6">
        <v>1.5</v>
      </c>
      <c r="AK1012" s="11">
        <v>0</v>
      </c>
      <c r="AL1012" s="11">
        <v>0</v>
      </c>
      <c r="AM1012" s="11">
        <v>0</v>
      </c>
      <c r="AN1012" s="11">
        <v>1.5</v>
      </c>
      <c r="AO1012" s="11">
        <v>10000</v>
      </c>
      <c r="AP1012" s="11">
        <v>1</v>
      </c>
      <c r="AQ1012" s="11">
        <v>5</v>
      </c>
      <c r="AR1012" s="6">
        <v>0</v>
      </c>
      <c r="AS1012" s="11" t="s">
        <v>150</v>
      </c>
      <c r="AT1012" s="19" t="s">
        <v>348</v>
      </c>
      <c r="AU1012" s="11" t="s">
        <v>387</v>
      </c>
      <c r="AV1012" s="18">
        <v>10000007</v>
      </c>
      <c r="AW1012" s="18">
        <v>70302003</v>
      </c>
      <c r="AX1012" s="19" t="s">
        <v>539</v>
      </c>
      <c r="AY1012" s="13" t="s">
        <v>1153</v>
      </c>
      <c r="AZ1012" s="13">
        <v>0</v>
      </c>
      <c r="BA1012" s="13">
        <v>0</v>
      </c>
      <c r="BB1012" s="37" t="s">
        <v>1084</v>
      </c>
      <c r="BC1012" s="11">
        <v>1</v>
      </c>
      <c r="BD1012" s="11">
        <v>0</v>
      </c>
      <c r="BE1012" s="11">
        <v>0</v>
      </c>
      <c r="BF1012" s="11">
        <v>0</v>
      </c>
      <c r="BG1012" s="11">
        <v>0</v>
      </c>
      <c r="BH1012" s="11">
        <v>0</v>
      </c>
      <c r="BI1012" s="9">
        <v>0</v>
      </c>
      <c r="BJ1012" s="6">
        <v>0</v>
      </c>
      <c r="BK1012" s="6">
        <v>0</v>
      </c>
      <c r="BL1012" s="6">
        <v>0</v>
      </c>
      <c r="BM1012" s="6">
        <v>0</v>
      </c>
      <c r="BN1012" s="6">
        <v>0</v>
      </c>
    </row>
    <row r="1013" spans="3:66" ht="20.100000000000001" customHeight="1">
      <c r="C1013" s="18">
        <v>73002304</v>
      </c>
      <c r="D1013" s="19" t="s">
        <v>413</v>
      </c>
      <c r="E1013" s="18">
        <v>1</v>
      </c>
      <c r="F1013" s="18">
        <v>60010500</v>
      </c>
      <c r="G1013" s="18">
        <v>0</v>
      </c>
      <c r="H1013" s="13">
        <v>0</v>
      </c>
      <c r="I1013" s="18">
        <v>1</v>
      </c>
      <c r="J1013" s="18">
        <v>0</v>
      </c>
      <c r="K1013" s="18">
        <v>0</v>
      </c>
      <c r="L1013" s="18">
        <v>0</v>
      </c>
      <c r="M1013" s="18">
        <v>0</v>
      </c>
      <c r="N1013" s="11">
        <v>2</v>
      </c>
      <c r="O1013" s="18">
        <v>2</v>
      </c>
      <c r="P1013" s="18">
        <v>0.8</v>
      </c>
      <c r="Q1013" s="18">
        <v>0</v>
      </c>
      <c r="R1013" s="6">
        <v>0</v>
      </c>
      <c r="S1013" s="13">
        <v>0</v>
      </c>
      <c r="T1013" s="11">
        <v>1</v>
      </c>
      <c r="U1013" s="18">
        <v>2</v>
      </c>
      <c r="V1013" s="18">
        <v>0</v>
      </c>
      <c r="W1013" s="18">
        <v>0</v>
      </c>
      <c r="X1013" s="18">
        <v>0</v>
      </c>
      <c r="Y1013" s="18">
        <v>0</v>
      </c>
      <c r="Z1013" s="18">
        <v>0</v>
      </c>
      <c r="AA1013" s="18">
        <v>0</v>
      </c>
      <c r="AB1013" s="11">
        <v>0</v>
      </c>
      <c r="AC1013" s="18">
        <v>0</v>
      </c>
      <c r="AD1013" s="18">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90401004</v>
      </c>
      <c r="AS1013" s="18" t="s">
        <v>150</v>
      </c>
      <c r="AT1013" s="19" t="s">
        <v>151</v>
      </c>
      <c r="AU1013" s="18" t="s">
        <v>242</v>
      </c>
      <c r="AV1013" s="18">
        <v>0</v>
      </c>
      <c r="AW1013" s="18">
        <v>40000003</v>
      </c>
      <c r="AX1013" s="19" t="s">
        <v>152</v>
      </c>
      <c r="AY1013" s="19" t="s">
        <v>150</v>
      </c>
      <c r="AZ1013" s="13">
        <v>0</v>
      </c>
      <c r="BA1013" s="13">
        <v>0</v>
      </c>
      <c r="BB1013" s="54" t="s">
        <v>1097</v>
      </c>
      <c r="BC1013" s="18">
        <v>0</v>
      </c>
      <c r="BD1013" s="11">
        <v>0</v>
      </c>
      <c r="BE1013" s="18">
        <v>0</v>
      </c>
      <c r="BF1013" s="18">
        <v>0</v>
      </c>
      <c r="BG1013" s="18">
        <v>0</v>
      </c>
      <c r="BH1013" s="18">
        <v>0</v>
      </c>
      <c r="BI1013" s="9">
        <v>0</v>
      </c>
      <c r="BJ1013" s="6">
        <v>0</v>
      </c>
      <c r="BK1013" s="6">
        <v>0</v>
      </c>
      <c r="BL1013" s="6">
        <v>0</v>
      </c>
      <c r="BM1013" s="6">
        <v>0</v>
      </c>
      <c r="BN1013" s="6">
        <v>0</v>
      </c>
    </row>
    <row r="1014" spans="3:66" ht="19.5" customHeight="1">
      <c r="C1014" s="18">
        <v>73002305</v>
      </c>
      <c r="D1014" s="19" t="s">
        <v>672</v>
      </c>
      <c r="E1014" s="18">
        <v>1</v>
      </c>
      <c r="F1014" s="18">
        <v>60010500</v>
      </c>
      <c r="G1014" s="18">
        <v>0</v>
      </c>
      <c r="H1014" s="13">
        <v>0</v>
      </c>
      <c r="I1014" s="18">
        <v>1</v>
      </c>
      <c r="J1014" s="18">
        <v>0</v>
      </c>
      <c r="K1014" s="18">
        <v>0</v>
      </c>
      <c r="L1014" s="18">
        <v>0</v>
      </c>
      <c r="M1014" s="18">
        <v>0</v>
      </c>
      <c r="N1014" s="11">
        <v>2</v>
      </c>
      <c r="O1014" s="18">
        <v>2</v>
      </c>
      <c r="P1014" s="18">
        <v>0.5</v>
      </c>
      <c r="Q1014" s="18">
        <v>0</v>
      </c>
      <c r="R1014" s="6">
        <v>0</v>
      </c>
      <c r="S1014" s="13">
        <v>0</v>
      </c>
      <c r="T1014" s="11">
        <v>1</v>
      </c>
      <c r="U1014" s="18">
        <v>2</v>
      </c>
      <c r="V1014" s="18">
        <v>0</v>
      </c>
      <c r="W1014" s="18">
        <v>0</v>
      </c>
      <c r="X1014" s="18">
        <v>0</v>
      </c>
      <c r="Y1014" s="18">
        <v>0</v>
      </c>
      <c r="Z1014" s="18">
        <v>0</v>
      </c>
      <c r="AA1014" s="18">
        <v>0</v>
      </c>
      <c r="AB1014" s="11">
        <v>0</v>
      </c>
      <c r="AC1014" s="18">
        <v>0</v>
      </c>
      <c r="AD1014" s="11">
        <v>15</v>
      </c>
      <c r="AE1014" s="18">
        <v>0</v>
      </c>
      <c r="AF1014" s="18">
        <v>0</v>
      </c>
      <c r="AG1014" s="6">
        <v>2</v>
      </c>
      <c r="AH1014" s="6">
        <v>0</v>
      </c>
      <c r="AI1014" s="6">
        <v>0</v>
      </c>
      <c r="AJ1014" s="6">
        <v>0</v>
      </c>
      <c r="AK1014" s="18">
        <v>0</v>
      </c>
      <c r="AL1014" s="18">
        <v>0</v>
      </c>
      <c r="AM1014" s="18">
        <v>0</v>
      </c>
      <c r="AN1014" s="18">
        <v>0</v>
      </c>
      <c r="AO1014" s="18">
        <v>1000</v>
      </c>
      <c r="AP1014" s="18">
        <v>0</v>
      </c>
      <c r="AQ1014" s="18">
        <v>0</v>
      </c>
      <c r="AR1014" s="6" t="s">
        <v>1009</v>
      </c>
      <c r="AS1014" s="18" t="s">
        <v>150</v>
      </c>
      <c r="AT1014" s="19" t="s">
        <v>151</v>
      </c>
      <c r="AU1014" s="18" t="s">
        <v>242</v>
      </c>
      <c r="AV1014" s="18">
        <v>0</v>
      </c>
      <c r="AW1014" s="18">
        <v>0</v>
      </c>
      <c r="AX1014" s="19" t="s">
        <v>152</v>
      </c>
      <c r="AY1014" s="19" t="s">
        <v>150</v>
      </c>
      <c r="AZ1014" s="13">
        <v>0</v>
      </c>
      <c r="BA1014" s="13">
        <v>0</v>
      </c>
      <c r="BB1014" s="54" t="s">
        <v>1085</v>
      </c>
      <c r="BC1014" s="18">
        <v>0</v>
      </c>
      <c r="BD1014" s="11">
        <v>0</v>
      </c>
      <c r="BE1014" s="18">
        <v>0</v>
      </c>
      <c r="BF1014" s="18">
        <v>0</v>
      </c>
      <c r="BG1014" s="18">
        <v>0</v>
      </c>
      <c r="BH1014" s="18">
        <v>0</v>
      </c>
      <c r="BI1014" s="9">
        <v>0</v>
      </c>
      <c r="BJ1014" s="6">
        <v>0</v>
      </c>
      <c r="BK1014" s="6">
        <v>0</v>
      </c>
      <c r="BL1014" s="6">
        <v>0</v>
      </c>
      <c r="BM1014" s="6">
        <v>0</v>
      </c>
      <c r="BN1014" s="6">
        <v>0</v>
      </c>
    </row>
    <row r="1015" spans="3:66" ht="19.5" customHeight="1">
      <c r="C1015" s="18">
        <v>73002307</v>
      </c>
      <c r="D1015" s="12" t="s">
        <v>1050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2</v>
      </c>
      <c r="X1015" s="11">
        <v>0</v>
      </c>
      <c r="Y1015" s="11">
        <v>1</v>
      </c>
      <c r="Z1015" s="11">
        <v>0</v>
      </c>
      <c r="AA1015" s="11">
        <v>0</v>
      </c>
      <c r="AB1015" s="11">
        <v>0</v>
      </c>
      <c r="AC1015" s="11">
        <v>0</v>
      </c>
      <c r="AD1015" s="11">
        <v>15</v>
      </c>
      <c r="AE1015" s="11">
        <v>1</v>
      </c>
      <c r="AF1015" s="11" t="s">
        <v>509</v>
      </c>
      <c r="AG1015" s="6">
        <v>0</v>
      </c>
      <c r="AH1015" s="6">
        <v>0</v>
      </c>
      <c r="AI1015" s="6">
        <v>0</v>
      </c>
      <c r="AJ1015" s="6">
        <v>0</v>
      </c>
      <c r="AK1015" s="11">
        <v>0</v>
      </c>
      <c r="AL1015" s="11">
        <v>0</v>
      </c>
      <c r="AM1015" s="11">
        <v>0</v>
      </c>
      <c r="AN1015" s="11">
        <v>0.5</v>
      </c>
      <c r="AO1015" s="11">
        <v>999999</v>
      </c>
      <c r="AP1015" s="11">
        <v>0.5</v>
      </c>
      <c r="AQ1015" s="11">
        <v>0</v>
      </c>
      <c r="AR1015" s="6">
        <v>0</v>
      </c>
      <c r="AS1015" s="6">
        <v>90205007</v>
      </c>
      <c r="AT1015" s="19" t="s">
        <v>348</v>
      </c>
      <c r="AU1015" s="11" t="s">
        <v>387</v>
      </c>
      <c r="AV1015" s="18">
        <v>10000007</v>
      </c>
      <c r="AW1015" s="18">
        <v>70205001</v>
      </c>
      <c r="AX1015" s="19" t="s">
        <v>225</v>
      </c>
      <c r="AY1015" s="19" t="s">
        <v>255</v>
      </c>
      <c r="AZ1015" s="13">
        <v>0</v>
      </c>
      <c r="BA1015" s="13">
        <v>0</v>
      </c>
      <c r="BB1015" s="37"/>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74">
        <v>73003101</v>
      </c>
      <c r="D1016" s="85" t="s">
        <v>1079</v>
      </c>
      <c r="E1016" s="60">
        <v>2</v>
      </c>
      <c r="F1016" s="60">
        <v>61012301</v>
      </c>
      <c r="G1016" s="60">
        <v>0</v>
      </c>
      <c r="H1016" s="79">
        <v>0</v>
      </c>
      <c r="I1016" s="74">
        <v>1</v>
      </c>
      <c r="J1016" s="74">
        <v>0</v>
      </c>
      <c r="K1016" s="74">
        <v>0</v>
      </c>
      <c r="L1016" s="60">
        <v>0</v>
      </c>
      <c r="M1016" s="60">
        <v>0</v>
      </c>
      <c r="N1016" s="11">
        <v>2</v>
      </c>
      <c r="O1016" s="60">
        <v>1</v>
      </c>
      <c r="P1016" s="60">
        <v>0.5</v>
      </c>
      <c r="Q1016" s="60">
        <v>0</v>
      </c>
      <c r="R1016" s="66">
        <v>1</v>
      </c>
      <c r="S1016" s="60">
        <v>0</v>
      </c>
      <c r="T1016" s="60">
        <v>1</v>
      </c>
      <c r="U1016" s="60">
        <v>2</v>
      </c>
      <c r="V1016" s="60">
        <v>0</v>
      </c>
      <c r="W1016" s="60">
        <v>1.4</v>
      </c>
      <c r="X1016" s="60">
        <v>150</v>
      </c>
      <c r="Y1016" s="60">
        <v>1</v>
      </c>
      <c r="Z1016" s="60">
        <v>0</v>
      </c>
      <c r="AA1016" s="60">
        <v>0</v>
      </c>
      <c r="AB1016" s="60">
        <v>0</v>
      </c>
      <c r="AC1016" s="60">
        <v>0</v>
      </c>
      <c r="AD1016" s="60">
        <v>12</v>
      </c>
      <c r="AE1016" s="60">
        <v>2</v>
      </c>
      <c r="AF1016" s="60" t="s">
        <v>159</v>
      </c>
      <c r="AG1016" s="66">
        <v>7</v>
      </c>
      <c r="AH1016" s="66">
        <v>2</v>
      </c>
      <c r="AI1016" s="6">
        <v>0</v>
      </c>
      <c r="AJ1016" s="66">
        <v>1.5</v>
      </c>
      <c r="AK1016" s="60">
        <v>0</v>
      </c>
      <c r="AL1016" s="60">
        <v>0</v>
      </c>
      <c r="AM1016" s="60">
        <v>0</v>
      </c>
      <c r="AN1016" s="60">
        <v>1.5</v>
      </c>
      <c r="AO1016" s="60">
        <v>1200</v>
      </c>
      <c r="AP1016" s="60">
        <v>1</v>
      </c>
      <c r="AQ1016" s="60">
        <v>15</v>
      </c>
      <c r="AR1016" s="66">
        <v>0</v>
      </c>
      <c r="AS1016" s="60" t="s">
        <v>150</v>
      </c>
      <c r="AT1016" s="85" t="s">
        <v>192</v>
      </c>
      <c r="AU1016" s="60" t="s">
        <v>161</v>
      </c>
      <c r="AV1016" s="74">
        <v>10000011</v>
      </c>
      <c r="AW1016" s="74">
        <v>70404001</v>
      </c>
      <c r="AX1016" s="85" t="s">
        <v>162</v>
      </c>
      <c r="AY1016" s="60">
        <v>0</v>
      </c>
      <c r="AZ1016" s="79">
        <v>0</v>
      </c>
      <c r="BA1016" s="79">
        <v>0</v>
      </c>
      <c r="BB1016" s="88" t="s">
        <v>1080</v>
      </c>
      <c r="BC1016" s="60">
        <v>0</v>
      </c>
      <c r="BD1016" s="60">
        <v>0</v>
      </c>
      <c r="BE1016" s="60">
        <v>0</v>
      </c>
      <c r="BF1016" s="60">
        <v>0</v>
      </c>
      <c r="BG1016" s="60">
        <v>0</v>
      </c>
      <c r="BH1016" s="60">
        <v>0</v>
      </c>
      <c r="BI1016" s="93">
        <v>0</v>
      </c>
      <c r="BJ1016" s="6">
        <v>0</v>
      </c>
      <c r="BK1016" s="6">
        <v>0</v>
      </c>
      <c r="BL1016" s="6">
        <v>0</v>
      </c>
      <c r="BM1016" s="6">
        <v>0</v>
      </c>
      <c r="BN1016" s="6">
        <v>0</v>
      </c>
    </row>
    <row r="1017" spans="3:66" ht="19.5" customHeight="1">
      <c r="C1017" s="18">
        <v>73003102</v>
      </c>
      <c r="D1017" s="12" t="s">
        <v>1069</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0</v>
      </c>
      <c r="Y1017" s="11">
        <v>1</v>
      </c>
      <c r="Z1017" s="11">
        <v>0</v>
      </c>
      <c r="AA1017" s="11">
        <v>0</v>
      </c>
      <c r="AB1017" s="11">
        <v>0</v>
      </c>
      <c r="AC1017" s="11">
        <v>0</v>
      </c>
      <c r="AD1017" s="11">
        <v>12</v>
      </c>
      <c r="AE1017" s="11">
        <v>1</v>
      </c>
      <c r="AF1017" s="11" t="s">
        <v>386</v>
      </c>
      <c r="AG1017" s="6">
        <v>0</v>
      </c>
      <c r="AH1017" s="6">
        <v>1</v>
      </c>
      <c r="AI1017" s="6">
        <v>0</v>
      </c>
      <c r="AJ1017" s="6">
        <v>3</v>
      </c>
      <c r="AK1017" s="11">
        <v>0</v>
      </c>
      <c r="AL1017" s="11">
        <v>0</v>
      </c>
      <c r="AM1017" s="11">
        <v>0</v>
      </c>
      <c r="AN1017" s="11">
        <v>3</v>
      </c>
      <c r="AO1017" s="11">
        <v>5000</v>
      </c>
      <c r="AP1017" s="11">
        <v>2.5</v>
      </c>
      <c r="AQ1017" s="11">
        <v>0</v>
      </c>
      <c r="AR1017" s="6">
        <v>0</v>
      </c>
      <c r="AS1017" s="11">
        <v>80001030</v>
      </c>
      <c r="AT1017" s="19" t="s">
        <v>209</v>
      </c>
      <c r="AU1017" s="11" t="s">
        <v>387</v>
      </c>
      <c r="AV1017" s="18">
        <v>10000007</v>
      </c>
      <c r="AW1017" s="18">
        <v>70204001</v>
      </c>
      <c r="AX1017" s="12" t="s">
        <v>152</v>
      </c>
      <c r="AY1017" s="11">
        <v>0</v>
      </c>
      <c r="AZ1017" s="13">
        <v>0</v>
      </c>
      <c r="BA1017" s="13">
        <v>0</v>
      </c>
      <c r="BB1017" s="37" t="s">
        <v>1070</v>
      </c>
      <c r="BC1017" s="11">
        <v>0</v>
      </c>
      <c r="BD1017" s="11">
        <v>0</v>
      </c>
      <c r="BE1017" s="11">
        <v>0</v>
      </c>
      <c r="BF1017" s="11">
        <v>0</v>
      </c>
      <c r="BG1017" s="11">
        <v>0</v>
      </c>
      <c r="BH1017" s="11">
        <v>0</v>
      </c>
      <c r="BI1017" s="9">
        <v>0</v>
      </c>
      <c r="BJ1017" s="6">
        <v>0</v>
      </c>
      <c r="BK1017" s="6">
        <v>0</v>
      </c>
      <c r="BL1017" s="6">
        <v>0</v>
      </c>
      <c r="BM1017" s="6">
        <v>0</v>
      </c>
      <c r="BN1017" s="6">
        <v>0</v>
      </c>
    </row>
    <row r="1018" spans="3:66" ht="20.100000000000001" customHeight="1">
      <c r="C1018" s="18">
        <v>73003103</v>
      </c>
      <c r="D1018" s="12" t="s">
        <v>498</v>
      </c>
      <c r="E1018" s="18">
        <v>1</v>
      </c>
      <c r="F1018" s="11">
        <v>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6</v>
      </c>
      <c r="AE1018" s="11">
        <v>1</v>
      </c>
      <c r="AF1018" s="11">
        <v>3</v>
      </c>
      <c r="AG1018" s="6">
        <v>0</v>
      </c>
      <c r="AH1018" s="6">
        <v>0</v>
      </c>
      <c r="AI1018" s="6">
        <v>0</v>
      </c>
      <c r="AJ1018" s="6">
        <v>1.5</v>
      </c>
      <c r="AK1018" s="11">
        <v>0</v>
      </c>
      <c r="AL1018" s="11">
        <v>0</v>
      </c>
      <c r="AM1018" s="11">
        <v>0</v>
      </c>
      <c r="AN1018" s="11">
        <v>1</v>
      </c>
      <c r="AO1018" s="11">
        <v>5000</v>
      </c>
      <c r="AP1018" s="11">
        <v>0.5</v>
      </c>
      <c r="AQ1018" s="11">
        <v>0</v>
      </c>
      <c r="AR1018" s="6">
        <v>0</v>
      </c>
      <c r="AS1018" s="11" t="s">
        <v>150</v>
      </c>
      <c r="AT1018" s="19" t="s">
        <v>151</v>
      </c>
      <c r="AU1018" s="11" t="s">
        <v>387</v>
      </c>
      <c r="AV1018" s="18">
        <v>10000007</v>
      </c>
      <c r="AW1018" s="18">
        <v>70105001</v>
      </c>
      <c r="AX1018" s="12" t="s">
        <v>152</v>
      </c>
      <c r="AY1018" s="11" t="s">
        <v>976</v>
      </c>
      <c r="AZ1018" s="13">
        <v>0</v>
      </c>
      <c r="BA1018" s="13">
        <v>0</v>
      </c>
      <c r="BB1018" s="37" t="s">
        <v>977</v>
      </c>
      <c r="BC1018" s="11">
        <v>0</v>
      </c>
      <c r="BD1018" s="11">
        <v>0</v>
      </c>
      <c r="BE1018" s="11">
        <v>0</v>
      </c>
      <c r="BF1018" s="11">
        <v>0</v>
      </c>
      <c r="BG1018" s="11">
        <v>0</v>
      </c>
      <c r="BH1018" s="11">
        <v>0</v>
      </c>
      <c r="BI1018" s="9">
        <v>0</v>
      </c>
      <c r="BJ1018" s="6">
        <v>0</v>
      </c>
      <c r="BK1018" s="6">
        <v>0</v>
      </c>
      <c r="BL1018" s="6">
        <v>0</v>
      </c>
      <c r="BM1018" s="6">
        <v>0</v>
      </c>
      <c r="BN1018" s="6">
        <v>0</v>
      </c>
    </row>
    <row r="1019" spans="3:66" ht="20.100000000000001" customHeight="1">
      <c r="C1019" s="18">
        <v>73003104</v>
      </c>
      <c r="D1019" s="12" t="s">
        <v>651</v>
      </c>
      <c r="E1019" s="18">
        <v>1</v>
      </c>
      <c r="F1019" s="18">
        <v>60010500</v>
      </c>
      <c r="G1019" s="18">
        <v>0</v>
      </c>
      <c r="H1019" s="13">
        <v>0</v>
      </c>
      <c r="I1019" s="18">
        <v>1</v>
      </c>
      <c r="J1019" s="18">
        <v>0</v>
      </c>
      <c r="K1019" s="18">
        <v>0</v>
      </c>
      <c r="L1019" s="18">
        <v>0</v>
      </c>
      <c r="M1019" s="18">
        <v>0</v>
      </c>
      <c r="N1019" s="11">
        <v>2</v>
      </c>
      <c r="O1019" s="18">
        <v>1</v>
      </c>
      <c r="P1019" s="18">
        <v>0.05</v>
      </c>
      <c r="Q1019" s="18">
        <v>0</v>
      </c>
      <c r="R1019" s="6">
        <v>0</v>
      </c>
      <c r="S1019" s="13">
        <v>0</v>
      </c>
      <c r="T1019" s="11">
        <v>1</v>
      </c>
      <c r="U1019" s="18">
        <v>1</v>
      </c>
      <c r="V1019" s="18">
        <v>0</v>
      </c>
      <c r="W1019" s="18">
        <v>2</v>
      </c>
      <c r="X1019" s="18">
        <v>0</v>
      </c>
      <c r="Y1019" s="18">
        <v>0</v>
      </c>
      <c r="Z1019" s="18">
        <v>0</v>
      </c>
      <c r="AA1019" s="18">
        <v>0</v>
      </c>
      <c r="AB1019" s="11">
        <v>0</v>
      </c>
      <c r="AC1019" s="18">
        <v>0</v>
      </c>
      <c r="AD1019" s="18">
        <v>10</v>
      </c>
      <c r="AE1019" s="18">
        <v>0</v>
      </c>
      <c r="AF1019" s="18">
        <v>0</v>
      </c>
      <c r="AG1019" s="6">
        <v>7</v>
      </c>
      <c r="AH1019" s="6">
        <v>0</v>
      </c>
      <c r="AI1019" s="6">
        <v>0</v>
      </c>
      <c r="AJ1019" s="6">
        <v>0</v>
      </c>
      <c r="AK1019" s="18">
        <v>0</v>
      </c>
      <c r="AL1019" s="18">
        <v>0</v>
      </c>
      <c r="AM1019" s="18">
        <v>0</v>
      </c>
      <c r="AN1019" s="18">
        <v>0</v>
      </c>
      <c r="AO1019" s="18">
        <v>1000</v>
      </c>
      <c r="AP1019" s="18">
        <v>0.5</v>
      </c>
      <c r="AQ1019" s="18">
        <v>0</v>
      </c>
      <c r="AR1019" s="6">
        <v>0</v>
      </c>
      <c r="AS1019" s="18" t="s">
        <v>1021</v>
      </c>
      <c r="AT1019" s="19" t="s">
        <v>496</v>
      </c>
      <c r="AU1019" s="18">
        <v>0</v>
      </c>
      <c r="AV1019" s="18">
        <v>10007001</v>
      </c>
      <c r="AW1019" s="18">
        <v>0</v>
      </c>
      <c r="AX1019" s="19" t="s">
        <v>152</v>
      </c>
      <c r="AY1019" s="19" t="s">
        <v>150</v>
      </c>
      <c r="AZ1019" s="13">
        <v>0</v>
      </c>
      <c r="BA1019" s="13">
        <v>0</v>
      </c>
      <c r="BB1019" s="54" t="s">
        <v>1154</v>
      </c>
      <c r="BC1019" s="18">
        <v>0</v>
      </c>
      <c r="BD1019" s="11">
        <v>0</v>
      </c>
      <c r="BE1019" s="18">
        <v>0</v>
      </c>
      <c r="BF1019" s="18">
        <v>0</v>
      </c>
      <c r="BG1019" s="18">
        <v>0</v>
      </c>
      <c r="BH1019" s="18">
        <v>0</v>
      </c>
      <c r="BI1019" s="9">
        <v>0</v>
      </c>
      <c r="BJ1019" s="6">
        <v>0</v>
      </c>
      <c r="BK1019" s="6">
        <v>0</v>
      </c>
      <c r="BL1019" s="6">
        <v>0</v>
      </c>
      <c r="BM1019" s="6">
        <v>0</v>
      </c>
      <c r="BN1019" s="6">
        <v>0</v>
      </c>
    </row>
    <row r="1020" spans="3:66" ht="20.100000000000001" customHeight="1">
      <c r="C1020" s="18">
        <v>73003201</v>
      </c>
      <c r="D1020" s="12" t="s">
        <v>994</v>
      </c>
      <c r="E1020" s="11">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0</v>
      </c>
      <c r="Z1020" s="11">
        <v>0</v>
      </c>
      <c r="AA1020" s="11">
        <v>0</v>
      </c>
      <c r="AB1020" s="11">
        <v>0</v>
      </c>
      <c r="AC1020" s="11">
        <v>0</v>
      </c>
      <c r="AD1020" s="11">
        <v>12</v>
      </c>
      <c r="AE1020" s="11">
        <v>1</v>
      </c>
      <c r="AF1020" s="11">
        <v>3</v>
      </c>
      <c r="AG1020" s="6">
        <v>6</v>
      </c>
      <c r="AH1020" s="6">
        <v>1</v>
      </c>
      <c r="AI1020" s="6">
        <v>0</v>
      </c>
      <c r="AJ1020" s="6">
        <v>1.5</v>
      </c>
      <c r="AK1020" s="11">
        <v>0</v>
      </c>
      <c r="AL1020" s="11">
        <v>0</v>
      </c>
      <c r="AM1020" s="11">
        <v>0</v>
      </c>
      <c r="AN1020" s="11">
        <v>3</v>
      </c>
      <c r="AO1020" s="11">
        <v>5000</v>
      </c>
      <c r="AP1020" s="11">
        <v>3</v>
      </c>
      <c r="AQ1020" s="11">
        <v>0</v>
      </c>
      <c r="AR1020" s="6">
        <v>0</v>
      </c>
      <c r="AS1020" s="11" t="s">
        <v>150</v>
      </c>
      <c r="AT1020" s="19" t="s">
        <v>192</v>
      </c>
      <c r="AU1020" s="11" t="s">
        <v>387</v>
      </c>
      <c r="AV1020" s="18">
        <v>10000007</v>
      </c>
      <c r="AW1020" s="18">
        <v>70103003</v>
      </c>
      <c r="AX1020" s="12" t="s">
        <v>152</v>
      </c>
      <c r="AY1020" s="11" t="s">
        <v>1131</v>
      </c>
      <c r="AZ1020" s="13">
        <v>0</v>
      </c>
      <c r="BA1020" s="13">
        <v>0</v>
      </c>
      <c r="BB1020" s="37" t="s">
        <v>996</v>
      </c>
      <c r="BC1020" s="11">
        <v>0</v>
      </c>
      <c r="BD1020" s="11">
        <v>0</v>
      </c>
      <c r="BE1020" s="11">
        <v>0</v>
      </c>
      <c r="BF1020" s="11">
        <v>0</v>
      </c>
      <c r="BG1020" s="11">
        <v>0</v>
      </c>
      <c r="BH1020" s="11">
        <v>0</v>
      </c>
      <c r="BI1020" s="9">
        <v>0</v>
      </c>
      <c r="BJ1020" s="6">
        <v>0</v>
      </c>
      <c r="BK1020" s="6">
        <v>0</v>
      </c>
      <c r="BL1020" s="6">
        <v>0</v>
      </c>
      <c r="BM1020" s="6">
        <v>0</v>
      </c>
      <c r="BN1020" s="6">
        <v>0</v>
      </c>
    </row>
    <row r="1021" spans="3:66" ht="20.100000000000001" customHeight="1">
      <c r="C1021" s="18">
        <v>73003202</v>
      </c>
      <c r="D1021" s="19" t="s">
        <v>1155</v>
      </c>
      <c r="E1021" s="18">
        <v>1</v>
      </c>
      <c r="F1021" s="18">
        <v>60010500</v>
      </c>
      <c r="G1021" s="18">
        <v>0</v>
      </c>
      <c r="H1021" s="13">
        <v>0</v>
      </c>
      <c r="I1021" s="18">
        <v>1</v>
      </c>
      <c r="J1021" s="18">
        <v>0</v>
      </c>
      <c r="K1021" s="18">
        <v>0</v>
      </c>
      <c r="L1021" s="18">
        <v>0</v>
      </c>
      <c r="M1021" s="18">
        <v>0</v>
      </c>
      <c r="N1021" s="11">
        <v>2</v>
      </c>
      <c r="O1021" s="18">
        <v>2</v>
      </c>
      <c r="P1021" s="18">
        <v>0.95</v>
      </c>
      <c r="Q1021" s="18">
        <v>0</v>
      </c>
      <c r="R1021" s="6">
        <v>0</v>
      </c>
      <c r="S1021" s="13">
        <v>0</v>
      </c>
      <c r="T1021" s="11">
        <v>1</v>
      </c>
      <c r="U1021" s="18">
        <v>2</v>
      </c>
      <c r="V1021" s="18">
        <v>0</v>
      </c>
      <c r="W1021" s="18">
        <v>0</v>
      </c>
      <c r="X1021" s="18">
        <v>0</v>
      </c>
      <c r="Y1021" s="18">
        <v>0</v>
      </c>
      <c r="Z1021" s="18">
        <v>0</v>
      </c>
      <c r="AA1021" s="18">
        <v>0</v>
      </c>
      <c r="AB1021" s="11">
        <v>0</v>
      </c>
      <c r="AC1021" s="18">
        <v>0</v>
      </c>
      <c r="AD1021" s="18">
        <v>20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v>83000001</v>
      </c>
      <c r="AT1021" s="19" t="s">
        <v>496</v>
      </c>
      <c r="AU1021" s="18">
        <v>0</v>
      </c>
      <c r="AV1021" s="18">
        <v>10007001</v>
      </c>
      <c r="AW1021" s="18">
        <v>0</v>
      </c>
      <c r="AX1021" s="19" t="s">
        <v>152</v>
      </c>
      <c r="AY1021" s="19" t="s">
        <v>150</v>
      </c>
      <c r="AZ1021" s="13">
        <v>0</v>
      </c>
      <c r="BA1021" s="13">
        <v>0</v>
      </c>
      <c r="BB1021" s="54" t="s">
        <v>1156</v>
      </c>
      <c r="BC1021" s="18">
        <v>0</v>
      </c>
      <c r="BD1021" s="11">
        <v>0</v>
      </c>
      <c r="BE1021" s="18">
        <v>0</v>
      </c>
      <c r="BF1021" s="18">
        <v>0</v>
      </c>
      <c r="BG1021" s="18">
        <v>0</v>
      </c>
      <c r="BH1021" s="18">
        <v>0</v>
      </c>
      <c r="BI1021" s="9">
        <v>0</v>
      </c>
      <c r="BJ1021" s="6">
        <v>0</v>
      </c>
      <c r="BK1021" s="6">
        <v>0</v>
      </c>
      <c r="BL1021" s="6">
        <v>0</v>
      </c>
      <c r="BM1021" s="6">
        <v>0</v>
      </c>
      <c r="BN1021" s="6">
        <v>0</v>
      </c>
    </row>
    <row r="1022" spans="3:66" ht="19.5" customHeight="1">
      <c r="C1022" s="18">
        <v>73003203</v>
      </c>
      <c r="D1022" s="12" t="s">
        <v>1069</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15</v>
      </c>
      <c r="AE1022" s="11">
        <v>1</v>
      </c>
      <c r="AF1022" s="11" t="s">
        <v>386</v>
      </c>
      <c r="AG1022" s="6">
        <v>0</v>
      </c>
      <c r="AH1022" s="6">
        <v>1</v>
      </c>
      <c r="AI1022" s="6">
        <v>0</v>
      </c>
      <c r="AJ1022" s="6">
        <v>3</v>
      </c>
      <c r="AK1022" s="11">
        <v>0</v>
      </c>
      <c r="AL1022" s="11">
        <v>0</v>
      </c>
      <c r="AM1022" s="11">
        <v>0</v>
      </c>
      <c r="AN1022" s="11">
        <v>3</v>
      </c>
      <c r="AO1022" s="11">
        <v>5000</v>
      </c>
      <c r="AP1022" s="11">
        <v>2.5</v>
      </c>
      <c r="AQ1022" s="11">
        <v>0</v>
      </c>
      <c r="AR1022" s="6">
        <v>0</v>
      </c>
      <c r="AS1022" s="11" t="s">
        <v>1021</v>
      </c>
      <c r="AT1022" s="19" t="s">
        <v>192</v>
      </c>
      <c r="AU1022" s="11" t="s">
        <v>387</v>
      </c>
      <c r="AV1022" s="18">
        <v>10000007</v>
      </c>
      <c r="AW1022" s="18">
        <v>70403003</v>
      </c>
      <c r="AX1022" s="12" t="s">
        <v>152</v>
      </c>
      <c r="AY1022" s="11">
        <v>0</v>
      </c>
      <c r="AZ1022" s="13">
        <v>0</v>
      </c>
      <c r="BA1022" s="13">
        <v>0</v>
      </c>
      <c r="BB1022" s="37" t="s">
        <v>1087</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73003204</v>
      </c>
      <c r="D1023" s="9" t="s">
        <v>1081</v>
      </c>
      <c r="E1023" s="9">
        <v>1</v>
      </c>
      <c r="F1023" s="11">
        <v>60010002</v>
      </c>
      <c r="G1023" s="9">
        <v>0</v>
      </c>
      <c r="H1023" s="10">
        <v>0</v>
      </c>
      <c r="I1023" s="9">
        <v>0</v>
      </c>
      <c r="J1023" s="9">
        <v>0</v>
      </c>
      <c r="K1023" s="10">
        <v>0</v>
      </c>
      <c r="L1023" s="10">
        <v>0</v>
      </c>
      <c r="M1023" s="9">
        <v>0</v>
      </c>
      <c r="N1023" s="9">
        <v>2</v>
      </c>
      <c r="O1023" s="9">
        <v>2</v>
      </c>
      <c r="P1023" s="9">
        <v>0.95</v>
      </c>
      <c r="Q1023" s="9">
        <v>0</v>
      </c>
      <c r="R1023" s="6">
        <v>0</v>
      </c>
      <c r="S1023" s="9">
        <v>0</v>
      </c>
      <c r="T1023" s="11">
        <v>1</v>
      </c>
      <c r="U1023" s="9">
        <v>2</v>
      </c>
      <c r="V1023" s="10">
        <v>0</v>
      </c>
      <c r="W1023" s="9">
        <v>3</v>
      </c>
      <c r="X1023" s="9">
        <v>0</v>
      </c>
      <c r="Y1023" s="9">
        <v>0</v>
      </c>
      <c r="Z1023" s="9">
        <v>0</v>
      </c>
      <c r="AA1023" s="10">
        <v>0</v>
      </c>
      <c r="AB1023" s="9">
        <v>0</v>
      </c>
      <c r="AC1023" s="9">
        <v>0</v>
      </c>
      <c r="AD1023" s="9">
        <v>15</v>
      </c>
      <c r="AE1023" s="9">
        <v>2</v>
      </c>
      <c r="AF1023" s="9" t="s">
        <v>425</v>
      </c>
      <c r="AG1023" s="28">
        <v>0</v>
      </c>
      <c r="AH1023" s="28">
        <v>2</v>
      </c>
      <c r="AI1023" s="6">
        <v>0</v>
      </c>
      <c r="AJ1023" s="9">
        <v>4</v>
      </c>
      <c r="AK1023" s="29">
        <v>0</v>
      </c>
      <c r="AL1023" s="9">
        <v>0</v>
      </c>
      <c r="AM1023" s="9">
        <v>0</v>
      </c>
      <c r="AN1023" s="9">
        <v>2</v>
      </c>
      <c r="AO1023" s="11">
        <v>4000</v>
      </c>
      <c r="AP1023" s="9">
        <v>2</v>
      </c>
      <c r="AQ1023" s="9">
        <v>0</v>
      </c>
      <c r="AR1023" s="6">
        <v>0</v>
      </c>
      <c r="AS1023" s="11" t="s">
        <v>1021</v>
      </c>
      <c r="AT1023" s="19" t="s">
        <v>209</v>
      </c>
      <c r="AU1023" s="10">
        <v>0</v>
      </c>
      <c r="AV1023" s="10">
        <v>0</v>
      </c>
      <c r="AW1023" s="10">
        <v>70205004</v>
      </c>
      <c r="AX1023" s="19" t="s">
        <v>152</v>
      </c>
      <c r="AY1023" s="19">
        <v>0</v>
      </c>
      <c r="AZ1023" s="19">
        <v>0</v>
      </c>
      <c r="BA1023" s="19">
        <v>0</v>
      </c>
      <c r="BB1023" s="37" t="s">
        <v>1082</v>
      </c>
      <c r="BC1023" s="9">
        <v>2</v>
      </c>
      <c r="BD1023" s="9">
        <v>0</v>
      </c>
      <c r="BE1023" s="18">
        <v>0</v>
      </c>
      <c r="BF1023" s="9">
        <v>1</v>
      </c>
      <c r="BG1023" s="9">
        <v>2</v>
      </c>
      <c r="BH1023" s="29">
        <v>0</v>
      </c>
      <c r="BI1023" s="9">
        <v>0</v>
      </c>
      <c r="BJ1023" s="6">
        <v>0</v>
      </c>
      <c r="BK1023" s="6">
        <v>0</v>
      </c>
      <c r="BL1023" s="6">
        <v>0</v>
      </c>
      <c r="BM1023" s="6">
        <v>0</v>
      </c>
      <c r="BN1023" s="6">
        <v>0</v>
      </c>
    </row>
    <row r="1024" spans="3:66" ht="20.100000000000001" customHeight="1">
      <c r="C1024" s="18">
        <v>73003301</v>
      </c>
      <c r="D1024" s="85" t="s">
        <v>1157</v>
      </c>
      <c r="E1024" s="11">
        <v>1</v>
      </c>
      <c r="F1024" s="11">
        <v>90002001</v>
      </c>
      <c r="G1024" s="60">
        <v>0</v>
      </c>
      <c r="H1024" s="13">
        <v>0</v>
      </c>
      <c r="I1024" s="18">
        <v>1</v>
      </c>
      <c r="J1024" s="18">
        <v>0</v>
      </c>
      <c r="K1024" s="18">
        <v>0</v>
      </c>
      <c r="L1024" s="60">
        <v>0</v>
      </c>
      <c r="M1024" s="60">
        <v>0</v>
      </c>
      <c r="N1024" s="60">
        <v>2</v>
      </c>
      <c r="O1024" s="60">
        <v>2</v>
      </c>
      <c r="P1024" s="60">
        <v>0.9</v>
      </c>
      <c r="Q1024" s="60">
        <v>0</v>
      </c>
      <c r="R1024" s="6">
        <v>0</v>
      </c>
      <c r="S1024" s="60">
        <v>0</v>
      </c>
      <c r="T1024" s="11">
        <v>1</v>
      </c>
      <c r="U1024" s="60">
        <v>2</v>
      </c>
      <c r="V1024" s="60">
        <v>0</v>
      </c>
      <c r="W1024" s="60">
        <v>3</v>
      </c>
      <c r="X1024" s="60">
        <v>0</v>
      </c>
      <c r="Y1024" s="60">
        <v>0</v>
      </c>
      <c r="Z1024" s="60">
        <v>0</v>
      </c>
      <c r="AA1024" s="60">
        <v>0</v>
      </c>
      <c r="AB1024" s="60">
        <v>0</v>
      </c>
      <c r="AC1024" s="60">
        <v>0</v>
      </c>
      <c r="AD1024" s="60">
        <v>20</v>
      </c>
      <c r="AE1024" s="60">
        <v>2</v>
      </c>
      <c r="AF1024" s="60" t="s">
        <v>1158</v>
      </c>
      <c r="AG1024" s="6">
        <v>0</v>
      </c>
      <c r="AH1024" s="6">
        <v>2</v>
      </c>
      <c r="AI1024" s="6">
        <v>0</v>
      </c>
      <c r="AJ1024" s="66">
        <v>0</v>
      </c>
      <c r="AK1024" s="60">
        <v>0</v>
      </c>
      <c r="AL1024" s="60">
        <v>0</v>
      </c>
      <c r="AM1024" s="60">
        <v>0</v>
      </c>
      <c r="AN1024" s="60">
        <v>5</v>
      </c>
      <c r="AO1024" s="60">
        <v>5000</v>
      </c>
      <c r="AP1024" s="60">
        <v>0</v>
      </c>
      <c r="AQ1024" s="60">
        <v>0</v>
      </c>
      <c r="AR1024" s="6">
        <v>0</v>
      </c>
      <c r="AS1024" s="60">
        <v>0</v>
      </c>
      <c r="AT1024" s="85" t="s">
        <v>209</v>
      </c>
      <c r="AU1024" s="11">
        <v>0</v>
      </c>
      <c r="AV1024" s="74">
        <v>0</v>
      </c>
      <c r="AW1024" s="18">
        <v>22000030</v>
      </c>
      <c r="AX1024" s="85" t="s">
        <v>1159</v>
      </c>
      <c r="AY1024" s="60" t="s">
        <v>1160</v>
      </c>
      <c r="AZ1024" s="79">
        <v>0</v>
      </c>
      <c r="BA1024" s="79">
        <v>0</v>
      </c>
      <c r="BB1024" s="88" t="s">
        <v>1161</v>
      </c>
      <c r="BC1024" s="60">
        <v>0</v>
      </c>
      <c r="BD1024" s="11">
        <v>0</v>
      </c>
      <c r="BE1024" s="60">
        <v>0</v>
      </c>
      <c r="BF1024" s="60">
        <v>0</v>
      </c>
      <c r="BG1024" s="60">
        <v>0</v>
      </c>
      <c r="BH1024" s="60">
        <v>0</v>
      </c>
      <c r="BI1024" s="11">
        <v>0</v>
      </c>
      <c r="BJ1024" s="6">
        <v>0</v>
      </c>
      <c r="BK1024" s="6">
        <v>0</v>
      </c>
      <c r="BL1024" s="6">
        <v>0</v>
      </c>
      <c r="BM1024" s="6">
        <v>0</v>
      </c>
      <c r="BN1024" s="6">
        <v>0</v>
      </c>
    </row>
    <row r="1025" spans="3:66" ht="20.100000000000001" customHeight="1">
      <c r="C1025" s="18">
        <v>73003302</v>
      </c>
      <c r="D1025" s="12" t="s">
        <v>382</v>
      </c>
      <c r="E1025" s="18">
        <v>1</v>
      </c>
      <c r="F1025" s="11">
        <v>60010300</v>
      </c>
      <c r="G1025" s="18">
        <v>0</v>
      </c>
      <c r="H1025" s="13">
        <v>0</v>
      </c>
      <c r="I1025" s="18">
        <v>1</v>
      </c>
      <c r="J1025" s="18">
        <v>0</v>
      </c>
      <c r="K1025" s="18">
        <v>0</v>
      </c>
      <c r="L1025" s="11">
        <v>0</v>
      </c>
      <c r="M1025" s="11">
        <v>0</v>
      </c>
      <c r="N1025" s="60">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150</v>
      </c>
      <c r="AT1025" s="19" t="s">
        <v>151</v>
      </c>
      <c r="AU1025" s="11" t="s">
        <v>380</v>
      </c>
      <c r="AV1025" s="18">
        <v>0</v>
      </c>
      <c r="AW1025" s="18">
        <v>0</v>
      </c>
      <c r="AX1025" s="12" t="s">
        <v>339</v>
      </c>
      <c r="AY1025" s="11" t="s">
        <v>1162</v>
      </c>
      <c r="AZ1025" s="13">
        <v>0</v>
      </c>
      <c r="BA1025" s="13">
        <v>0</v>
      </c>
      <c r="BB1025" s="37" t="s">
        <v>980</v>
      </c>
      <c r="BC1025" s="11">
        <v>0</v>
      </c>
      <c r="BD1025" s="11">
        <v>0</v>
      </c>
      <c r="BE1025" s="11">
        <v>0</v>
      </c>
      <c r="BF1025" s="11">
        <v>0</v>
      </c>
      <c r="BG1025" s="11">
        <v>0</v>
      </c>
      <c r="BH1025" s="11">
        <v>0</v>
      </c>
      <c r="BI1025" s="9">
        <v>0</v>
      </c>
      <c r="BJ1025" s="6">
        <v>0</v>
      </c>
      <c r="BK1025" s="6">
        <v>0</v>
      </c>
      <c r="BL1025" s="6">
        <v>0</v>
      </c>
      <c r="BM1025" s="6">
        <v>0</v>
      </c>
      <c r="BN1025" s="6">
        <v>0</v>
      </c>
    </row>
    <row r="1026" spans="3:66" ht="20.100000000000001" customHeight="1">
      <c r="C1026" s="18">
        <v>73003303</v>
      </c>
      <c r="D1026" s="12" t="s">
        <v>598</v>
      </c>
      <c r="E1026" s="18">
        <v>1</v>
      </c>
      <c r="F1026" s="11">
        <v>60010100</v>
      </c>
      <c r="G1026" s="18">
        <v>0</v>
      </c>
      <c r="H1026" s="13">
        <v>0</v>
      </c>
      <c r="I1026" s="18">
        <v>1</v>
      </c>
      <c r="J1026" s="18">
        <v>0</v>
      </c>
      <c r="K1026" s="18">
        <v>0</v>
      </c>
      <c r="L1026" s="11">
        <v>0</v>
      </c>
      <c r="M1026" s="11">
        <v>0</v>
      </c>
      <c r="N1026" s="60">
        <v>2</v>
      </c>
      <c r="O1026" s="11">
        <v>1</v>
      </c>
      <c r="P1026" s="11">
        <v>1</v>
      </c>
      <c r="Q1026" s="11">
        <v>0</v>
      </c>
      <c r="R1026" s="6">
        <v>0</v>
      </c>
      <c r="S1026" s="11">
        <v>0</v>
      </c>
      <c r="T1026" s="11">
        <v>1</v>
      </c>
      <c r="U1026" s="11">
        <v>2</v>
      </c>
      <c r="V1026" s="11">
        <v>0</v>
      </c>
      <c r="W1026" s="11">
        <v>2</v>
      </c>
      <c r="X1026" s="11">
        <v>0</v>
      </c>
      <c r="Y1026" s="11">
        <v>1</v>
      </c>
      <c r="Z1026" s="11">
        <v>0</v>
      </c>
      <c r="AA1026" s="11">
        <v>0</v>
      </c>
      <c r="AB1026" s="11">
        <v>0</v>
      </c>
      <c r="AC1026" s="11">
        <v>0</v>
      </c>
      <c r="AD1026" s="11">
        <v>10</v>
      </c>
      <c r="AE1026" s="11">
        <v>2</v>
      </c>
      <c r="AF1026" s="11" t="s">
        <v>159</v>
      </c>
      <c r="AG1026" s="6">
        <v>0</v>
      </c>
      <c r="AH1026" s="6">
        <v>2</v>
      </c>
      <c r="AI1026" s="6">
        <v>0</v>
      </c>
      <c r="AJ1026" s="6">
        <v>1.5</v>
      </c>
      <c r="AK1026" s="11">
        <v>0</v>
      </c>
      <c r="AL1026" s="11">
        <v>0</v>
      </c>
      <c r="AM1026" s="11">
        <v>0</v>
      </c>
      <c r="AN1026" s="11">
        <v>1.5</v>
      </c>
      <c r="AO1026" s="11">
        <v>10000</v>
      </c>
      <c r="AP1026" s="11">
        <v>1</v>
      </c>
      <c r="AQ1026" s="11">
        <v>5</v>
      </c>
      <c r="AR1026" s="6">
        <v>0</v>
      </c>
      <c r="AS1026" s="11" t="s">
        <v>150</v>
      </c>
      <c r="AT1026" s="19" t="s">
        <v>348</v>
      </c>
      <c r="AU1026" s="11" t="s">
        <v>387</v>
      </c>
      <c r="AV1026" s="18">
        <v>10000007</v>
      </c>
      <c r="AW1026" s="18">
        <v>70302003</v>
      </c>
      <c r="AX1026" s="19" t="s">
        <v>539</v>
      </c>
      <c r="AY1026" s="13">
        <v>0</v>
      </c>
      <c r="AZ1026" s="13">
        <v>0</v>
      </c>
      <c r="BA1026" s="13">
        <v>0</v>
      </c>
      <c r="BB1026" s="37" t="s">
        <v>1084</v>
      </c>
      <c r="BC1026" s="11">
        <v>1</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73003304</v>
      </c>
      <c r="D1027" s="85" t="s">
        <v>1163</v>
      </c>
      <c r="E1027" s="74">
        <v>1</v>
      </c>
      <c r="F1027" s="74">
        <v>60010500</v>
      </c>
      <c r="G1027" s="74">
        <v>0</v>
      </c>
      <c r="H1027" s="79">
        <v>0</v>
      </c>
      <c r="I1027" s="74">
        <v>1</v>
      </c>
      <c r="J1027" s="74">
        <v>0</v>
      </c>
      <c r="K1027" s="74">
        <v>0</v>
      </c>
      <c r="L1027" s="74">
        <v>0</v>
      </c>
      <c r="M1027" s="74">
        <v>0</v>
      </c>
      <c r="N1027" s="60">
        <v>2</v>
      </c>
      <c r="O1027" s="74">
        <v>2</v>
      </c>
      <c r="P1027" s="74">
        <v>0.95</v>
      </c>
      <c r="Q1027" s="74">
        <v>0</v>
      </c>
      <c r="R1027" s="66">
        <v>1</v>
      </c>
      <c r="S1027" s="79">
        <v>0</v>
      </c>
      <c r="T1027" s="60">
        <v>1</v>
      </c>
      <c r="U1027" s="74">
        <v>1</v>
      </c>
      <c r="V1027" s="74">
        <v>0</v>
      </c>
      <c r="W1027" s="74">
        <v>2</v>
      </c>
      <c r="X1027" s="74">
        <v>0</v>
      </c>
      <c r="Y1027" s="74">
        <v>0</v>
      </c>
      <c r="Z1027" s="74">
        <v>0</v>
      </c>
      <c r="AA1027" s="74">
        <v>0</v>
      </c>
      <c r="AB1027" s="60">
        <v>0</v>
      </c>
      <c r="AC1027" s="74">
        <v>0</v>
      </c>
      <c r="AD1027" s="74">
        <v>10</v>
      </c>
      <c r="AE1027" s="74">
        <v>0</v>
      </c>
      <c r="AF1027" s="74">
        <v>0</v>
      </c>
      <c r="AG1027" s="66">
        <v>7</v>
      </c>
      <c r="AH1027" s="66">
        <v>0</v>
      </c>
      <c r="AI1027" s="6">
        <v>0</v>
      </c>
      <c r="AJ1027" s="66">
        <v>0</v>
      </c>
      <c r="AK1027" s="74">
        <v>0</v>
      </c>
      <c r="AL1027" s="74">
        <v>0</v>
      </c>
      <c r="AM1027" s="74">
        <v>0</v>
      </c>
      <c r="AN1027" s="74">
        <v>0</v>
      </c>
      <c r="AO1027" s="74">
        <v>1000</v>
      </c>
      <c r="AP1027" s="74">
        <v>0.5</v>
      </c>
      <c r="AQ1027" s="74">
        <v>0</v>
      </c>
      <c r="AR1027" s="66">
        <v>0</v>
      </c>
      <c r="AS1027" s="74">
        <v>83000003</v>
      </c>
      <c r="AT1027" s="78" t="s">
        <v>496</v>
      </c>
      <c r="AU1027" s="74">
        <v>0</v>
      </c>
      <c r="AV1027" s="74">
        <v>10007001</v>
      </c>
      <c r="AW1027" s="74">
        <v>0</v>
      </c>
      <c r="AX1027" s="78" t="s">
        <v>152</v>
      </c>
      <c r="AY1027" s="78" t="s">
        <v>150</v>
      </c>
      <c r="AZ1027" s="79">
        <v>0</v>
      </c>
      <c r="BA1027" s="79">
        <v>0</v>
      </c>
      <c r="BB1027" s="89" t="s">
        <v>1154</v>
      </c>
      <c r="BC1027" s="74">
        <v>0</v>
      </c>
      <c r="BD1027" s="60">
        <v>0</v>
      </c>
      <c r="BE1027" s="74">
        <v>0</v>
      </c>
      <c r="BF1027" s="74">
        <v>0</v>
      </c>
      <c r="BG1027" s="74">
        <v>0</v>
      </c>
      <c r="BH1027" s="74">
        <v>0</v>
      </c>
      <c r="BI1027" s="93">
        <v>0</v>
      </c>
      <c r="BJ1027" s="6">
        <v>0</v>
      </c>
      <c r="BK1027" s="6">
        <v>0</v>
      </c>
      <c r="BL1027" s="6">
        <v>0</v>
      </c>
      <c r="BM1027" s="6">
        <v>0</v>
      </c>
      <c r="BN1027" s="6">
        <v>0</v>
      </c>
    </row>
    <row r="1028" spans="3:66" ht="19.5" customHeight="1">
      <c r="C1028" s="18">
        <v>73003305</v>
      </c>
      <c r="D1028" s="12" t="s">
        <v>1069</v>
      </c>
      <c r="E1028" s="18">
        <v>1</v>
      </c>
      <c r="F1028" s="11">
        <v>60010100</v>
      </c>
      <c r="G1028" s="18">
        <v>0</v>
      </c>
      <c r="H1028" s="13">
        <v>0</v>
      </c>
      <c r="I1028" s="18">
        <v>1</v>
      </c>
      <c r="J1028" s="18">
        <v>0</v>
      </c>
      <c r="K1028" s="18">
        <v>0</v>
      </c>
      <c r="L1028" s="11">
        <v>0</v>
      </c>
      <c r="M1028" s="11">
        <v>0</v>
      </c>
      <c r="N1028" s="60">
        <v>2</v>
      </c>
      <c r="O1028" s="11">
        <v>2</v>
      </c>
      <c r="P1028" s="11">
        <v>0.9</v>
      </c>
      <c r="Q1028" s="11">
        <v>0</v>
      </c>
      <c r="R1028" s="6">
        <v>1</v>
      </c>
      <c r="S1028" s="11">
        <v>0</v>
      </c>
      <c r="T1028" s="11">
        <v>1</v>
      </c>
      <c r="U1028" s="11">
        <v>2</v>
      </c>
      <c r="V1028" s="11">
        <v>0</v>
      </c>
      <c r="W1028" s="11">
        <v>3</v>
      </c>
      <c r="X1028" s="11">
        <v>0</v>
      </c>
      <c r="Y1028" s="11">
        <v>1</v>
      </c>
      <c r="Z1028" s="11">
        <v>0</v>
      </c>
      <c r="AA1028" s="11">
        <v>0</v>
      </c>
      <c r="AB1028" s="11">
        <v>0</v>
      </c>
      <c r="AC1028" s="11">
        <v>0</v>
      </c>
      <c r="AD1028" s="11">
        <v>15</v>
      </c>
      <c r="AE1028" s="11">
        <v>1</v>
      </c>
      <c r="AF1028" s="11" t="s">
        <v>386</v>
      </c>
      <c r="AG1028" s="6">
        <v>0</v>
      </c>
      <c r="AH1028" s="6">
        <v>1</v>
      </c>
      <c r="AI1028" s="6">
        <v>0</v>
      </c>
      <c r="AJ1028" s="6">
        <v>3</v>
      </c>
      <c r="AK1028" s="11">
        <v>0</v>
      </c>
      <c r="AL1028" s="11">
        <v>0</v>
      </c>
      <c r="AM1028" s="11">
        <v>0</v>
      </c>
      <c r="AN1028" s="11">
        <v>3</v>
      </c>
      <c r="AO1028" s="11">
        <v>5000</v>
      </c>
      <c r="AP1028" s="11">
        <v>2.5</v>
      </c>
      <c r="AQ1028" s="11">
        <v>0</v>
      </c>
      <c r="AR1028" s="6">
        <v>0</v>
      </c>
      <c r="AS1028" s="11">
        <v>90001023</v>
      </c>
      <c r="AT1028" s="19" t="s">
        <v>192</v>
      </c>
      <c r="AU1028" s="11" t="s">
        <v>387</v>
      </c>
      <c r="AV1028" s="18">
        <v>10000007</v>
      </c>
      <c r="AW1028" s="18">
        <v>70403003</v>
      </c>
      <c r="AX1028" s="12" t="s">
        <v>152</v>
      </c>
      <c r="AY1028" s="11">
        <v>0</v>
      </c>
      <c r="AZ1028" s="13">
        <v>0</v>
      </c>
      <c r="BA1028" s="13">
        <v>0</v>
      </c>
      <c r="BB1028" s="37" t="s">
        <v>1087</v>
      </c>
      <c r="BC1028" s="11">
        <v>0</v>
      </c>
      <c r="BD1028" s="11">
        <v>0</v>
      </c>
      <c r="BE1028" s="11">
        <v>0</v>
      </c>
      <c r="BF1028" s="11">
        <v>0</v>
      </c>
      <c r="BG1028" s="11">
        <v>0</v>
      </c>
      <c r="BH1028" s="11">
        <v>0</v>
      </c>
      <c r="BI1028" s="9">
        <v>0</v>
      </c>
      <c r="BJ1028" s="6">
        <v>0</v>
      </c>
      <c r="BK1028" s="6">
        <v>0</v>
      </c>
      <c r="BL1028" s="6">
        <v>0</v>
      </c>
      <c r="BM1028" s="6">
        <v>0</v>
      </c>
      <c r="BN1028" s="6">
        <v>0</v>
      </c>
    </row>
    <row r="1029" spans="3:66" ht="20.100000000000001" customHeight="1">
      <c r="C1029" s="18">
        <v>73003306</v>
      </c>
      <c r="D1029" s="19" t="s">
        <v>999</v>
      </c>
      <c r="E1029" s="18">
        <v>1</v>
      </c>
      <c r="F1029" s="18">
        <v>60010500</v>
      </c>
      <c r="G1029" s="18">
        <v>0</v>
      </c>
      <c r="H1029" s="13">
        <v>0</v>
      </c>
      <c r="I1029" s="18">
        <v>1</v>
      </c>
      <c r="J1029" s="18">
        <v>0</v>
      </c>
      <c r="K1029" s="18">
        <v>0</v>
      </c>
      <c r="L1029" s="18">
        <v>0</v>
      </c>
      <c r="M1029" s="18">
        <v>0</v>
      </c>
      <c r="N1029" s="60">
        <v>2</v>
      </c>
      <c r="O1029" s="18">
        <v>2</v>
      </c>
      <c r="P1029" s="18">
        <v>0.6</v>
      </c>
      <c r="Q1029" s="18">
        <v>0</v>
      </c>
      <c r="R1029" s="6">
        <v>0</v>
      </c>
      <c r="S1029" s="13">
        <v>0</v>
      </c>
      <c r="T1029" s="11">
        <v>1</v>
      </c>
      <c r="U1029" s="18">
        <v>2</v>
      </c>
      <c r="V1029" s="18">
        <v>0</v>
      </c>
      <c r="W1029" s="18">
        <v>0</v>
      </c>
      <c r="X1029" s="18">
        <v>0</v>
      </c>
      <c r="Y1029" s="18">
        <v>0</v>
      </c>
      <c r="Z1029" s="18">
        <v>0</v>
      </c>
      <c r="AA1029" s="18">
        <v>0</v>
      </c>
      <c r="AB1029" s="18">
        <v>0</v>
      </c>
      <c r="AC1029" s="18">
        <v>0</v>
      </c>
      <c r="AD1029" s="11">
        <v>99999</v>
      </c>
      <c r="AE1029" s="18">
        <v>0</v>
      </c>
      <c r="AF1029" s="18">
        <v>0</v>
      </c>
      <c r="AG1029" s="6">
        <v>2</v>
      </c>
      <c r="AH1029" s="6">
        <v>0</v>
      </c>
      <c r="AI1029" s="6">
        <v>0</v>
      </c>
      <c r="AJ1029" s="6">
        <v>0</v>
      </c>
      <c r="AK1029" s="18">
        <v>0</v>
      </c>
      <c r="AL1029" s="18">
        <v>0</v>
      </c>
      <c r="AM1029" s="18">
        <v>0</v>
      </c>
      <c r="AN1029" s="18">
        <v>0</v>
      </c>
      <c r="AO1029" s="18">
        <v>1000</v>
      </c>
      <c r="AP1029" s="18">
        <v>0</v>
      </c>
      <c r="AQ1029" s="18">
        <v>0</v>
      </c>
      <c r="AR1029" s="6">
        <v>90104002</v>
      </c>
      <c r="AS1029" s="18" t="s">
        <v>150</v>
      </c>
      <c r="AT1029" s="19" t="s">
        <v>151</v>
      </c>
      <c r="AU1029" s="18" t="s">
        <v>242</v>
      </c>
      <c r="AV1029" s="18">
        <v>0</v>
      </c>
      <c r="AW1029" s="18">
        <v>0</v>
      </c>
      <c r="AX1029" s="19" t="s">
        <v>152</v>
      </c>
      <c r="AY1029" s="19" t="s">
        <v>150</v>
      </c>
      <c r="AZ1029" s="13">
        <v>0</v>
      </c>
      <c r="BA1029" s="13">
        <v>0</v>
      </c>
      <c r="BB1029" s="54" t="s">
        <v>366</v>
      </c>
      <c r="BC1029" s="18">
        <v>0</v>
      </c>
      <c r="BD1029" s="11">
        <v>0</v>
      </c>
      <c r="BE1029" s="18">
        <v>0</v>
      </c>
      <c r="BF1029" s="18">
        <v>0</v>
      </c>
      <c r="BG1029" s="18">
        <v>0</v>
      </c>
      <c r="BH1029" s="18">
        <v>0</v>
      </c>
      <c r="BI1029" s="9">
        <v>0</v>
      </c>
      <c r="BJ1029" s="6">
        <v>0</v>
      </c>
      <c r="BK1029" s="6">
        <v>0</v>
      </c>
      <c r="BL1029" s="6">
        <v>0</v>
      </c>
      <c r="BM1029" s="6">
        <v>0</v>
      </c>
      <c r="BN1029" s="6">
        <v>0</v>
      </c>
    </row>
    <row r="1030" spans="3:66" ht="20.100000000000001" customHeight="1">
      <c r="C1030" s="18">
        <v>73003307</v>
      </c>
      <c r="D1030" s="12" t="s">
        <v>1164</v>
      </c>
      <c r="E1030" s="18">
        <v>1</v>
      </c>
      <c r="F1030" s="11">
        <v>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1</v>
      </c>
      <c r="X1030" s="11">
        <v>0</v>
      </c>
      <c r="Y1030" s="11">
        <v>1</v>
      </c>
      <c r="Z1030" s="11">
        <v>0</v>
      </c>
      <c r="AA1030" s="11">
        <v>0</v>
      </c>
      <c r="AB1030" s="11">
        <v>0</v>
      </c>
      <c r="AC1030" s="11">
        <v>0</v>
      </c>
      <c r="AD1030" s="11">
        <v>3</v>
      </c>
      <c r="AE1030" s="11">
        <v>1</v>
      </c>
      <c r="AF1030" s="11">
        <v>3</v>
      </c>
      <c r="AG1030" s="6">
        <v>0</v>
      </c>
      <c r="AH1030" s="6">
        <v>0</v>
      </c>
      <c r="AI1030" s="6">
        <v>0</v>
      </c>
      <c r="AJ1030" s="6">
        <v>1.5</v>
      </c>
      <c r="AK1030" s="11">
        <v>0</v>
      </c>
      <c r="AL1030" s="11">
        <v>0</v>
      </c>
      <c r="AM1030" s="11">
        <v>0</v>
      </c>
      <c r="AN1030" s="11">
        <v>1</v>
      </c>
      <c r="AO1030" s="11">
        <v>1500</v>
      </c>
      <c r="AP1030" s="11">
        <v>0.5</v>
      </c>
      <c r="AQ1030" s="11">
        <v>0</v>
      </c>
      <c r="AR1030" s="6">
        <v>0</v>
      </c>
      <c r="AS1030" s="11">
        <v>83000002</v>
      </c>
      <c r="AT1030" s="19" t="s">
        <v>151</v>
      </c>
      <c r="AU1030" s="11" t="s">
        <v>387</v>
      </c>
      <c r="AV1030" s="18">
        <v>10000007</v>
      </c>
      <c r="AW1030" s="18">
        <v>70105001</v>
      </c>
      <c r="AX1030" s="12" t="s">
        <v>152</v>
      </c>
      <c r="AY1030" s="11" t="s">
        <v>976</v>
      </c>
      <c r="AZ1030" s="13">
        <v>0</v>
      </c>
      <c r="BA1030" s="13">
        <v>0</v>
      </c>
      <c r="BB1030" s="37" t="s">
        <v>977</v>
      </c>
      <c r="BC1030" s="11">
        <v>0</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73003308</v>
      </c>
      <c r="D1031" s="12" t="s">
        <v>598</v>
      </c>
      <c r="E1031" s="18">
        <v>1</v>
      </c>
      <c r="F1031" s="11">
        <v>60010100</v>
      </c>
      <c r="G1031" s="18">
        <v>0</v>
      </c>
      <c r="H1031" s="13">
        <v>0</v>
      </c>
      <c r="I1031" s="18">
        <v>1</v>
      </c>
      <c r="J1031" s="18">
        <v>0</v>
      </c>
      <c r="K1031" s="18">
        <v>0</v>
      </c>
      <c r="L1031" s="11">
        <v>0</v>
      </c>
      <c r="M1031" s="11">
        <v>0</v>
      </c>
      <c r="N1031" s="60">
        <v>2</v>
      </c>
      <c r="O1031" s="11">
        <v>1</v>
      </c>
      <c r="P1031" s="11">
        <v>1</v>
      </c>
      <c r="Q1031" s="11">
        <v>0</v>
      </c>
      <c r="R1031" s="6">
        <v>0</v>
      </c>
      <c r="S1031" s="11">
        <v>0</v>
      </c>
      <c r="T1031" s="11">
        <v>1</v>
      </c>
      <c r="U1031" s="11">
        <v>2</v>
      </c>
      <c r="V1031" s="11">
        <v>0</v>
      </c>
      <c r="W1031" s="11">
        <v>2</v>
      </c>
      <c r="X1031" s="11">
        <v>0</v>
      </c>
      <c r="Y1031" s="11">
        <v>1</v>
      </c>
      <c r="Z1031" s="11">
        <v>0</v>
      </c>
      <c r="AA1031" s="11">
        <v>0</v>
      </c>
      <c r="AB1031" s="11">
        <v>0</v>
      </c>
      <c r="AC1031" s="11">
        <v>0</v>
      </c>
      <c r="AD1031" s="11">
        <v>10</v>
      </c>
      <c r="AE1031" s="11">
        <v>2</v>
      </c>
      <c r="AF1031" s="11" t="s">
        <v>159</v>
      </c>
      <c r="AG1031" s="6">
        <v>0</v>
      </c>
      <c r="AH1031" s="6">
        <v>2</v>
      </c>
      <c r="AI1031" s="6">
        <v>0</v>
      </c>
      <c r="AJ1031" s="6">
        <v>1.5</v>
      </c>
      <c r="AK1031" s="11">
        <v>0</v>
      </c>
      <c r="AL1031" s="11">
        <v>0</v>
      </c>
      <c r="AM1031" s="11">
        <v>0</v>
      </c>
      <c r="AN1031" s="11">
        <v>1.5</v>
      </c>
      <c r="AO1031" s="11">
        <v>10000</v>
      </c>
      <c r="AP1031" s="11">
        <v>1</v>
      </c>
      <c r="AQ1031" s="11">
        <v>5</v>
      </c>
      <c r="AR1031" s="6">
        <v>0</v>
      </c>
      <c r="AS1031" s="11" t="s">
        <v>150</v>
      </c>
      <c r="AT1031" s="19" t="s">
        <v>348</v>
      </c>
      <c r="AU1031" s="11" t="s">
        <v>387</v>
      </c>
      <c r="AV1031" s="18">
        <v>10000007</v>
      </c>
      <c r="AW1031" s="18">
        <v>70302003</v>
      </c>
      <c r="AX1031" s="19" t="s">
        <v>539</v>
      </c>
      <c r="AY1031" s="13" t="s">
        <v>1165</v>
      </c>
      <c r="AZ1031" s="13">
        <v>0</v>
      </c>
      <c r="BA1031" s="13">
        <v>0</v>
      </c>
      <c r="BB1031" s="37" t="s">
        <v>1084</v>
      </c>
      <c r="BC1031" s="11">
        <v>1</v>
      </c>
      <c r="BD1031" s="11">
        <v>0</v>
      </c>
      <c r="BE1031" s="11">
        <v>0</v>
      </c>
      <c r="BF1031" s="11">
        <v>0</v>
      </c>
      <c r="BG1031" s="11">
        <v>0</v>
      </c>
      <c r="BH1031" s="11">
        <v>0</v>
      </c>
      <c r="BI1031" s="9">
        <v>0</v>
      </c>
      <c r="BJ1031" s="6">
        <v>0</v>
      </c>
      <c r="BK1031" s="6">
        <v>0</v>
      </c>
      <c r="BL1031" s="6">
        <v>0</v>
      </c>
      <c r="BM1031" s="6">
        <v>0</v>
      </c>
      <c r="BN1031" s="6">
        <v>0</v>
      </c>
    </row>
    <row r="1032" spans="3:66" ht="20.100000000000001" customHeight="1">
      <c r="C1032" s="18">
        <v>73004101</v>
      </c>
      <c r="D1032" s="12" t="s">
        <v>651</v>
      </c>
      <c r="E1032" s="18">
        <v>1</v>
      </c>
      <c r="F1032" s="18">
        <v>60010500</v>
      </c>
      <c r="G1032" s="18">
        <v>0</v>
      </c>
      <c r="H1032" s="13">
        <v>0</v>
      </c>
      <c r="I1032" s="18">
        <v>1</v>
      </c>
      <c r="J1032" s="18">
        <v>0</v>
      </c>
      <c r="K1032" s="18">
        <v>0</v>
      </c>
      <c r="L1032" s="18">
        <v>0</v>
      </c>
      <c r="M1032" s="18">
        <v>0</v>
      </c>
      <c r="N1032" s="60">
        <v>2</v>
      </c>
      <c r="O1032" s="18">
        <v>2</v>
      </c>
      <c r="P1032" s="18">
        <v>0.95</v>
      </c>
      <c r="Q1032" s="18">
        <v>0</v>
      </c>
      <c r="R1032" s="6">
        <v>0</v>
      </c>
      <c r="S1032" s="13">
        <v>0</v>
      </c>
      <c r="T1032" s="11">
        <v>1</v>
      </c>
      <c r="U1032" s="18">
        <v>1</v>
      </c>
      <c r="V1032" s="18">
        <v>0</v>
      </c>
      <c r="W1032" s="18">
        <v>3</v>
      </c>
      <c r="X1032" s="18">
        <v>0</v>
      </c>
      <c r="Y1032" s="18">
        <v>0</v>
      </c>
      <c r="Z1032" s="18">
        <v>0</v>
      </c>
      <c r="AA1032" s="18">
        <v>0</v>
      </c>
      <c r="AB1032" s="11">
        <v>0</v>
      </c>
      <c r="AC1032" s="18">
        <v>0</v>
      </c>
      <c r="AD1032" s="18">
        <v>10</v>
      </c>
      <c r="AE1032" s="18">
        <v>0</v>
      </c>
      <c r="AF1032" s="18">
        <v>0</v>
      </c>
      <c r="AG1032" s="6">
        <v>7</v>
      </c>
      <c r="AH1032" s="6">
        <v>0</v>
      </c>
      <c r="AI1032" s="6">
        <v>0</v>
      </c>
      <c r="AJ1032" s="6">
        <v>0</v>
      </c>
      <c r="AK1032" s="18">
        <v>0</v>
      </c>
      <c r="AL1032" s="18">
        <v>0</v>
      </c>
      <c r="AM1032" s="18">
        <v>0</v>
      </c>
      <c r="AN1032" s="18">
        <v>0</v>
      </c>
      <c r="AO1032" s="18">
        <v>1000</v>
      </c>
      <c r="AP1032" s="18">
        <v>0.5</v>
      </c>
      <c r="AQ1032" s="18">
        <v>0</v>
      </c>
      <c r="AR1032" s="6">
        <v>0</v>
      </c>
      <c r="AS1032" s="18">
        <v>0</v>
      </c>
      <c r="AT1032" s="19" t="s">
        <v>496</v>
      </c>
      <c r="AU1032" s="18">
        <v>0</v>
      </c>
      <c r="AV1032" s="18">
        <v>10007001</v>
      </c>
      <c r="AW1032" s="18">
        <v>0</v>
      </c>
      <c r="AX1032" s="19" t="s">
        <v>152</v>
      </c>
      <c r="AY1032" s="19" t="s">
        <v>150</v>
      </c>
      <c r="AZ1032" s="13">
        <v>0</v>
      </c>
      <c r="BA1032" s="13">
        <v>0</v>
      </c>
      <c r="BB1032" s="54" t="s">
        <v>1166</v>
      </c>
      <c r="BC1032" s="18">
        <v>0</v>
      </c>
      <c r="BD1032" s="11">
        <v>0</v>
      </c>
      <c r="BE1032" s="18">
        <v>0</v>
      </c>
      <c r="BF1032" s="18">
        <v>0</v>
      </c>
      <c r="BG1032" s="18">
        <v>0</v>
      </c>
      <c r="BH1032" s="18">
        <v>0</v>
      </c>
      <c r="BI1032" s="9">
        <v>0</v>
      </c>
      <c r="BJ1032" s="6">
        <v>0</v>
      </c>
      <c r="BK1032" s="6">
        <v>0</v>
      </c>
      <c r="BL1032" s="6">
        <v>0</v>
      </c>
      <c r="BM1032" s="6">
        <v>0</v>
      </c>
      <c r="BN1032" s="6">
        <v>0</v>
      </c>
    </row>
    <row r="1033" spans="3:66" ht="20.100000000000001" customHeight="1">
      <c r="C1033" s="18">
        <v>73004102</v>
      </c>
      <c r="D1033" s="12" t="s">
        <v>382</v>
      </c>
      <c r="E1033" s="18">
        <v>1</v>
      </c>
      <c r="F1033" s="11">
        <v>60010300</v>
      </c>
      <c r="G1033" s="18">
        <v>0</v>
      </c>
      <c r="H1033" s="13">
        <v>0</v>
      </c>
      <c r="I1033" s="18">
        <v>1</v>
      </c>
      <c r="J1033" s="18">
        <v>0</v>
      </c>
      <c r="K1033" s="18">
        <v>0</v>
      </c>
      <c r="L1033" s="11">
        <v>0</v>
      </c>
      <c r="M1033" s="11">
        <v>0</v>
      </c>
      <c r="N1033" s="60">
        <v>2</v>
      </c>
      <c r="O1033" s="11">
        <v>2</v>
      </c>
      <c r="P1033" s="11">
        <v>0.9</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150</v>
      </c>
      <c r="AT1033" s="19" t="s">
        <v>151</v>
      </c>
      <c r="AU1033" s="11" t="s">
        <v>380</v>
      </c>
      <c r="AV1033" s="18">
        <v>0</v>
      </c>
      <c r="AW1033" s="18">
        <v>0</v>
      </c>
      <c r="AX1033" s="12" t="s">
        <v>339</v>
      </c>
      <c r="AY1033" s="11" t="s">
        <v>1167</v>
      </c>
      <c r="AZ1033" s="13">
        <v>0</v>
      </c>
      <c r="BA1033" s="13">
        <v>0</v>
      </c>
      <c r="BB1033" s="37" t="s">
        <v>1168</v>
      </c>
      <c r="BC1033" s="11">
        <v>0</v>
      </c>
      <c r="BD1033" s="11">
        <v>0</v>
      </c>
      <c r="BE1033" s="11">
        <v>0</v>
      </c>
      <c r="BF1033" s="11">
        <v>0</v>
      </c>
      <c r="BG1033" s="11">
        <v>0</v>
      </c>
      <c r="BH1033" s="11">
        <v>0</v>
      </c>
      <c r="BI1033" s="9">
        <v>0</v>
      </c>
      <c r="BJ1033" s="6">
        <v>0</v>
      </c>
      <c r="BK1033" s="6">
        <v>0</v>
      </c>
      <c r="BL1033" s="6">
        <v>0</v>
      </c>
      <c r="BM1033" s="6">
        <v>0</v>
      </c>
      <c r="BN1033" s="6">
        <v>0</v>
      </c>
    </row>
    <row r="1034" spans="3:66" ht="20.100000000000001" customHeight="1">
      <c r="C1034" s="18">
        <v>73004103</v>
      </c>
      <c r="D1034" s="12" t="s">
        <v>598</v>
      </c>
      <c r="E1034" s="18">
        <v>1</v>
      </c>
      <c r="F1034" s="11">
        <v>60010100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2</v>
      </c>
      <c r="X1034" s="11">
        <v>0</v>
      </c>
      <c r="Y1034" s="11">
        <v>1</v>
      </c>
      <c r="Z1034" s="11">
        <v>0</v>
      </c>
      <c r="AA1034" s="11">
        <v>0</v>
      </c>
      <c r="AB1034" s="11">
        <v>0</v>
      </c>
      <c r="AC1034" s="11">
        <v>0</v>
      </c>
      <c r="AD1034" s="11">
        <v>10</v>
      </c>
      <c r="AE1034" s="11">
        <v>2</v>
      </c>
      <c r="AF1034" s="11" t="s">
        <v>159</v>
      </c>
      <c r="AG1034" s="6">
        <v>0</v>
      </c>
      <c r="AH1034" s="6">
        <v>2</v>
      </c>
      <c r="AI1034" s="6">
        <v>0</v>
      </c>
      <c r="AJ1034" s="6">
        <v>1.5</v>
      </c>
      <c r="AK1034" s="11">
        <v>0</v>
      </c>
      <c r="AL1034" s="11">
        <v>0</v>
      </c>
      <c r="AM1034" s="11">
        <v>0</v>
      </c>
      <c r="AN1034" s="11">
        <v>1.5</v>
      </c>
      <c r="AO1034" s="11">
        <v>10000</v>
      </c>
      <c r="AP1034" s="11">
        <v>1</v>
      </c>
      <c r="AQ1034" s="11">
        <v>5</v>
      </c>
      <c r="AR1034" s="6">
        <v>0</v>
      </c>
      <c r="AS1034" s="11" t="s">
        <v>150</v>
      </c>
      <c r="AT1034" s="19" t="s">
        <v>348</v>
      </c>
      <c r="AU1034" s="11" t="s">
        <v>387</v>
      </c>
      <c r="AV1034" s="18">
        <v>10000007</v>
      </c>
      <c r="AW1034" s="18">
        <v>70302003</v>
      </c>
      <c r="AX1034" s="19" t="s">
        <v>539</v>
      </c>
      <c r="AY1034" s="13">
        <v>0</v>
      </c>
      <c r="AZ1034" s="13">
        <v>0</v>
      </c>
      <c r="BA1034" s="13">
        <v>0</v>
      </c>
      <c r="BB1034" s="37" t="s">
        <v>1084</v>
      </c>
      <c r="BC1034" s="11">
        <v>1</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73004201</v>
      </c>
      <c r="D1035" s="12" t="s">
        <v>994</v>
      </c>
      <c r="E1035" s="11">
        <v>1</v>
      </c>
      <c r="F1035" s="11">
        <v>60010100</v>
      </c>
      <c r="G1035" s="18">
        <v>0</v>
      </c>
      <c r="H1035" s="13">
        <v>0</v>
      </c>
      <c r="I1035" s="18">
        <v>1</v>
      </c>
      <c r="J1035" s="18">
        <v>0</v>
      </c>
      <c r="K1035" s="18">
        <v>0</v>
      </c>
      <c r="L1035" s="11">
        <v>0</v>
      </c>
      <c r="M1035" s="11">
        <v>0</v>
      </c>
      <c r="N1035" s="60">
        <v>2</v>
      </c>
      <c r="O1035" s="11">
        <v>1</v>
      </c>
      <c r="P1035" s="11">
        <v>0.3</v>
      </c>
      <c r="Q1035" s="11">
        <v>0</v>
      </c>
      <c r="R1035" s="6">
        <v>101</v>
      </c>
      <c r="S1035" s="11">
        <v>0</v>
      </c>
      <c r="T1035" s="11">
        <v>1</v>
      </c>
      <c r="U1035" s="11">
        <v>2</v>
      </c>
      <c r="V1035" s="11">
        <v>0</v>
      </c>
      <c r="W1035" s="11">
        <v>3</v>
      </c>
      <c r="X1035" s="11">
        <v>0</v>
      </c>
      <c r="Y1035" s="11">
        <v>0</v>
      </c>
      <c r="Z1035" s="11">
        <v>0</v>
      </c>
      <c r="AA1035" s="11">
        <v>0</v>
      </c>
      <c r="AB1035" s="11">
        <v>0</v>
      </c>
      <c r="AC1035" s="11">
        <v>0</v>
      </c>
      <c r="AD1035" s="11">
        <v>12</v>
      </c>
      <c r="AE1035" s="11">
        <v>1</v>
      </c>
      <c r="AF1035" s="11">
        <v>3</v>
      </c>
      <c r="AG1035" s="6">
        <v>6</v>
      </c>
      <c r="AH1035" s="6">
        <v>1</v>
      </c>
      <c r="AI1035" s="6">
        <v>0</v>
      </c>
      <c r="AJ1035" s="6">
        <v>1.5</v>
      </c>
      <c r="AK1035" s="11">
        <v>0</v>
      </c>
      <c r="AL1035" s="11">
        <v>0</v>
      </c>
      <c r="AM1035" s="11">
        <v>0</v>
      </c>
      <c r="AN1035" s="11">
        <v>3</v>
      </c>
      <c r="AO1035" s="11">
        <v>5000</v>
      </c>
      <c r="AP1035" s="11">
        <v>3</v>
      </c>
      <c r="AQ1035" s="11">
        <v>0</v>
      </c>
      <c r="AR1035" s="6">
        <v>0</v>
      </c>
      <c r="AS1035" s="11" t="s">
        <v>150</v>
      </c>
      <c r="AT1035" s="19" t="s">
        <v>192</v>
      </c>
      <c r="AU1035" s="11" t="s">
        <v>387</v>
      </c>
      <c r="AV1035" s="18">
        <v>10000007</v>
      </c>
      <c r="AW1035" s="18">
        <v>70103003</v>
      </c>
      <c r="AX1035" s="12" t="s">
        <v>152</v>
      </c>
      <c r="AY1035" s="11" t="s">
        <v>1169</v>
      </c>
      <c r="AZ1035" s="13">
        <v>0</v>
      </c>
      <c r="BA1035" s="13">
        <v>0</v>
      </c>
      <c r="BB1035" s="37" t="s">
        <v>996</v>
      </c>
      <c r="BC1035" s="11">
        <v>0</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73004202</v>
      </c>
      <c r="D1036" s="12" t="s">
        <v>651</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496</v>
      </c>
      <c r="AU1036" s="18">
        <v>0</v>
      </c>
      <c r="AV1036" s="18">
        <v>10007001</v>
      </c>
      <c r="AW1036" s="18">
        <v>0</v>
      </c>
      <c r="AX1036" s="19" t="s">
        <v>152</v>
      </c>
      <c r="AY1036" s="19" t="s">
        <v>150</v>
      </c>
      <c r="AZ1036" s="13">
        <v>0</v>
      </c>
      <c r="BA1036" s="13">
        <v>0</v>
      </c>
      <c r="BB1036" s="54" t="s">
        <v>1166</v>
      </c>
      <c r="BC1036" s="18">
        <v>0</v>
      </c>
      <c r="BD1036" s="11">
        <v>0</v>
      </c>
      <c r="BE1036" s="18">
        <v>0</v>
      </c>
      <c r="BF1036" s="18">
        <v>0</v>
      </c>
      <c r="BG1036" s="18">
        <v>0</v>
      </c>
      <c r="BH1036" s="18">
        <v>0</v>
      </c>
      <c r="BI1036" s="9">
        <v>0</v>
      </c>
      <c r="BJ1036" s="6">
        <v>0</v>
      </c>
      <c r="BK1036" s="6">
        <v>0</v>
      </c>
      <c r="BL1036" s="6">
        <v>0</v>
      </c>
      <c r="BM1036" s="6">
        <v>0</v>
      </c>
      <c r="BN1036" s="6">
        <v>0</v>
      </c>
    </row>
    <row r="1037" spans="3:66" ht="19.5" customHeight="1">
      <c r="C1037" s="18">
        <v>73004203</v>
      </c>
      <c r="D1037" s="12" t="s">
        <v>1069</v>
      </c>
      <c r="E1037" s="18">
        <v>1</v>
      </c>
      <c r="F1037" s="11">
        <v>60010100</v>
      </c>
      <c r="G1037" s="18">
        <v>0</v>
      </c>
      <c r="H1037" s="13">
        <v>0</v>
      </c>
      <c r="I1037" s="18">
        <v>1</v>
      </c>
      <c r="J1037" s="18">
        <v>0</v>
      </c>
      <c r="K1037" s="18">
        <v>0</v>
      </c>
      <c r="L1037" s="11">
        <v>0</v>
      </c>
      <c r="M1037" s="11">
        <v>0</v>
      </c>
      <c r="N1037" s="60">
        <v>2</v>
      </c>
      <c r="O1037" s="11">
        <v>2</v>
      </c>
      <c r="P1037" s="11">
        <v>0.9</v>
      </c>
      <c r="Q1037" s="11">
        <v>0</v>
      </c>
      <c r="R1037" s="6">
        <v>101</v>
      </c>
      <c r="S1037" s="11">
        <v>0</v>
      </c>
      <c r="T1037" s="11">
        <v>1</v>
      </c>
      <c r="U1037" s="11">
        <v>2</v>
      </c>
      <c r="V1037" s="11">
        <v>0</v>
      </c>
      <c r="W1037" s="11">
        <v>3</v>
      </c>
      <c r="X1037" s="11">
        <v>0</v>
      </c>
      <c r="Y1037" s="11">
        <v>1</v>
      </c>
      <c r="Z1037" s="11">
        <v>0</v>
      </c>
      <c r="AA1037" s="11">
        <v>0</v>
      </c>
      <c r="AB1037" s="11">
        <v>0</v>
      </c>
      <c r="AC1037" s="11">
        <v>0</v>
      </c>
      <c r="AD1037" s="11">
        <v>15</v>
      </c>
      <c r="AE1037" s="11">
        <v>1</v>
      </c>
      <c r="AF1037" s="11" t="s">
        <v>386</v>
      </c>
      <c r="AG1037" s="6">
        <v>1</v>
      </c>
      <c r="AH1037" s="6">
        <v>1</v>
      </c>
      <c r="AI1037" s="6">
        <v>0</v>
      </c>
      <c r="AJ1037" s="6">
        <v>3</v>
      </c>
      <c r="AK1037" s="11">
        <v>0</v>
      </c>
      <c r="AL1037" s="11">
        <v>0</v>
      </c>
      <c r="AM1037" s="11">
        <v>0</v>
      </c>
      <c r="AN1037" s="11">
        <v>3</v>
      </c>
      <c r="AO1037" s="11">
        <v>5000</v>
      </c>
      <c r="AP1037" s="11">
        <v>2.5</v>
      </c>
      <c r="AQ1037" s="11">
        <v>0</v>
      </c>
      <c r="AR1037" s="6">
        <v>0</v>
      </c>
      <c r="AS1037" s="11" t="s">
        <v>1021</v>
      </c>
      <c r="AT1037" s="19" t="s">
        <v>192</v>
      </c>
      <c r="AU1037" s="11" t="s">
        <v>387</v>
      </c>
      <c r="AV1037" s="18">
        <v>10000007</v>
      </c>
      <c r="AW1037" s="18">
        <v>70403003</v>
      </c>
      <c r="AX1037" s="12" t="s">
        <v>152</v>
      </c>
      <c r="AY1037" s="11">
        <v>0</v>
      </c>
      <c r="AZ1037" s="13">
        <v>0</v>
      </c>
      <c r="BA1037" s="13">
        <v>0</v>
      </c>
      <c r="BB1037" s="37" t="s">
        <v>1087</v>
      </c>
      <c r="BC1037" s="11">
        <v>0</v>
      </c>
      <c r="BD1037" s="11">
        <v>0</v>
      </c>
      <c r="BE1037" s="11">
        <v>0</v>
      </c>
      <c r="BF1037" s="11">
        <v>0</v>
      </c>
      <c r="BG1037" s="11">
        <v>0</v>
      </c>
      <c r="BH1037" s="11">
        <v>0</v>
      </c>
      <c r="BI1037" s="9">
        <v>0</v>
      </c>
      <c r="BJ1037" s="6">
        <v>0</v>
      </c>
      <c r="BK1037" s="6">
        <v>0</v>
      </c>
      <c r="BL1037" s="6">
        <v>0</v>
      </c>
      <c r="BM1037" s="6">
        <v>0</v>
      </c>
      <c r="BN1037" s="6">
        <v>0</v>
      </c>
    </row>
    <row r="1038" spans="3:66" ht="19.5" customHeight="1">
      <c r="C1038" s="18">
        <v>73004204</v>
      </c>
      <c r="D1038" s="12" t="s">
        <v>1101</v>
      </c>
      <c r="E1038" s="18">
        <v>1</v>
      </c>
      <c r="F1038" s="11">
        <v>60010100</v>
      </c>
      <c r="G1038" s="18">
        <v>0</v>
      </c>
      <c r="H1038" s="13">
        <v>0</v>
      </c>
      <c r="I1038" s="18">
        <v>1</v>
      </c>
      <c r="J1038" s="18">
        <v>0</v>
      </c>
      <c r="K1038" s="18">
        <v>0</v>
      </c>
      <c r="L1038" s="11">
        <v>0</v>
      </c>
      <c r="M1038" s="11">
        <v>0</v>
      </c>
      <c r="N1038" s="60">
        <v>2</v>
      </c>
      <c r="O1038" s="11">
        <v>1</v>
      </c>
      <c r="P1038" s="11">
        <v>0.3</v>
      </c>
      <c r="Q1038" s="11">
        <v>0</v>
      </c>
      <c r="R1038" s="6">
        <v>101</v>
      </c>
      <c r="S1038" s="11">
        <v>0</v>
      </c>
      <c r="T1038" s="11">
        <v>1</v>
      </c>
      <c r="U1038" s="11">
        <v>2</v>
      </c>
      <c r="V1038" s="11">
        <v>0</v>
      </c>
      <c r="W1038" s="11">
        <v>1</v>
      </c>
      <c r="X1038" s="11">
        <v>0</v>
      </c>
      <c r="Y1038" s="11">
        <v>1</v>
      </c>
      <c r="Z1038" s="11">
        <v>0</v>
      </c>
      <c r="AA1038" s="11">
        <v>0</v>
      </c>
      <c r="AB1038" s="11">
        <v>0</v>
      </c>
      <c r="AC1038" s="11">
        <v>0</v>
      </c>
      <c r="AD1038" s="11">
        <v>30</v>
      </c>
      <c r="AE1038" s="11">
        <v>1</v>
      </c>
      <c r="AF1038" s="11" t="s">
        <v>509</v>
      </c>
      <c r="AG1038" s="6">
        <v>0</v>
      </c>
      <c r="AH1038" s="6">
        <v>0</v>
      </c>
      <c r="AI1038" s="6">
        <v>0</v>
      </c>
      <c r="AJ1038" s="6">
        <v>0</v>
      </c>
      <c r="AK1038" s="11">
        <v>0</v>
      </c>
      <c r="AL1038" s="11">
        <v>0</v>
      </c>
      <c r="AM1038" s="11">
        <v>0</v>
      </c>
      <c r="AN1038" s="11">
        <v>0.5</v>
      </c>
      <c r="AO1038" s="11">
        <v>999999</v>
      </c>
      <c r="AP1038" s="11">
        <v>0.5</v>
      </c>
      <c r="AQ1038" s="11">
        <v>0</v>
      </c>
      <c r="AR1038" s="6">
        <v>0</v>
      </c>
      <c r="AS1038" s="106" t="s">
        <v>1017</v>
      </c>
      <c r="AT1038" s="19" t="s">
        <v>209</v>
      </c>
      <c r="AU1038" s="11" t="s">
        <v>387</v>
      </c>
      <c r="AV1038" s="18">
        <v>10000007</v>
      </c>
      <c r="AW1038" s="18">
        <v>70202004</v>
      </c>
      <c r="AX1038" s="19" t="s">
        <v>225</v>
      </c>
      <c r="AY1038" s="19" t="s">
        <v>255</v>
      </c>
      <c r="AZ1038" s="13">
        <v>0</v>
      </c>
      <c r="BA1038" s="13">
        <v>0</v>
      </c>
      <c r="BB1038" s="37" t="s">
        <v>1149</v>
      </c>
      <c r="BC1038" s="11">
        <v>0</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73004301</v>
      </c>
      <c r="D1039" s="12" t="s">
        <v>1170</v>
      </c>
      <c r="E1039" s="18">
        <v>1</v>
      </c>
      <c r="F1039" s="11">
        <v>60010100</v>
      </c>
      <c r="G1039" s="18">
        <v>0</v>
      </c>
      <c r="H1039" s="13">
        <v>0</v>
      </c>
      <c r="I1039" s="18">
        <v>1</v>
      </c>
      <c r="J1039" s="18">
        <v>0</v>
      </c>
      <c r="K1039" s="18">
        <v>0</v>
      </c>
      <c r="L1039" s="11">
        <v>0</v>
      </c>
      <c r="M1039" s="11">
        <v>0</v>
      </c>
      <c r="N1039" s="60">
        <v>2</v>
      </c>
      <c r="O1039" s="11">
        <v>1</v>
      </c>
      <c r="P1039" s="11">
        <v>1</v>
      </c>
      <c r="Q1039" s="11">
        <v>0</v>
      </c>
      <c r="R1039" s="6">
        <v>0</v>
      </c>
      <c r="S1039" s="11">
        <v>0</v>
      </c>
      <c r="T1039" s="11">
        <v>1</v>
      </c>
      <c r="U1039" s="11">
        <v>2</v>
      </c>
      <c r="V1039" s="11">
        <v>0</v>
      </c>
      <c r="W1039" s="11">
        <v>2</v>
      </c>
      <c r="X1039" s="11">
        <v>0</v>
      </c>
      <c r="Y1039" s="11">
        <v>1</v>
      </c>
      <c r="Z1039" s="11">
        <v>0</v>
      </c>
      <c r="AA1039" s="11">
        <v>0</v>
      </c>
      <c r="AB1039" s="11">
        <v>0</v>
      </c>
      <c r="AC1039" s="11">
        <v>0</v>
      </c>
      <c r="AD1039" s="11">
        <v>10</v>
      </c>
      <c r="AE1039" s="11">
        <v>2</v>
      </c>
      <c r="AF1039" s="11" t="s">
        <v>159</v>
      </c>
      <c r="AG1039" s="6">
        <v>0</v>
      </c>
      <c r="AH1039" s="6">
        <v>2</v>
      </c>
      <c r="AI1039" s="6">
        <v>0</v>
      </c>
      <c r="AJ1039" s="6">
        <v>1.5</v>
      </c>
      <c r="AK1039" s="11">
        <v>0</v>
      </c>
      <c r="AL1039" s="11">
        <v>0</v>
      </c>
      <c r="AM1039" s="11">
        <v>0</v>
      </c>
      <c r="AN1039" s="11">
        <v>1.5</v>
      </c>
      <c r="AO1039" s="11">
        <v>10000</v>
      </c>
      <c r="AP1039" s="11">
        <v>1</v>
      </c>
      <c r="AQ1039" s="11">
        <v>5</v>
      </c>
      <c r="AR1039" s="6">
        <v>0</v>
      </c>
      <c r="AS1039" s="11" t="s">
        <v>150</v>
      </c>
      <c r="AT1039" s="19" t="s">
        <v>348</v>
      </c>
      <c r="AU1039" s="11" t="s">
        <v>387</v>
      </c>
      <c r="AV1039" s="18">
        <v>10000007</v>
      </c>
      <c r="AW1039" s="18">
        <v>70302003</v>
      </c>
      <c r="AX1039" s="19" t="s">
        <v>539</v>
      </c>
      <c r="AY1039" s="13">
        <v>0</v>
      </c>
      <c r="AZ1039" s="13">
        <v>0</v>
      </c>
      <c r="BA1039" s="13">
        <v>0</v>
      </c>
      <c r="BB1039" s="37" t="s">
        <v>1084</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73004302</v>
      </c>
      <c r="D1040" s="12" t="s">
        <v>1170</v>
      </c>
      <c r="E1040" s="18">
        <v>1</v>
      </c>
      <c r="F1040" s="11">
        <v>60010100</v>
      </c>
      <c r="G1040" s="18">
        <v>0</v>
      </c>
      <c r="H1040" s="13">
        <v>0</v>
      </c>
      <c r="I1040" s="18">
        <v>1</v>
      </c>
      <c r="J1040" s="18">
        <v>0</v>
      </c>
      <c r="K1040" s="18">
        <v>0</v>
      </c>
      <c r="L1040" s="11">
        <v>0</v>
      </c>
      <c r="M1040" s="11">
        <v>0</v>
      </c>
      <c r="N1040" s="60">
        <v>2</v>
      </c>
      <c r="O1040" s="11">
        <v>1</v>
      </c>
      <c r="P1040" s="11">
        <v>1</v>
      </c>
      <c r="Q1040" s="11">
        <v>0</v>
      </c>
      <c r="R1040" s="6">
        <v>0</v>
      </c>
      <c r="S1040" s="11">
        <v>0</v>
      </c>
      <c r="T1040" s="11">
        <v>1</v>
      </c>
      <c r="U1040" s="11">
        <v>2</v>
      </c>
      <c r="V1040" s="11">
        <v>0</v>
      </c>
      <c r="W1040" s="11">
        <v>2</v>
      </c>
      <c r="X1040" s="11">
        <v>0</v>
      </c>
      <c r="Y1040" s="11">
        <v>1</v>
      </c>
      <c r="Z1040" s="11">
        <v>0</v>
      </c>
      <c r="AA1040" s="11">
        <v>0</v>
      </c>
      <c r="AB1040" s="11">
        <v>0</v>
      </c>
      <c r="AC1040" s="11">
        <v>0</v>
      </c>
      <c r="AD1040" s="11">
        <v>10</v>
      </c>
      <c r="AE1040" s="11">
        <v>2</v>
      </c>
      <c r="AF1040" s="11" t="s">
        <v>159</v>
      </c>
      <c r="AG1040" s="6">
        <v>0</v>
      </c>
      <c r="AH1040" s="6">
        <v>2</v>
      </c>
      <c r="AI1040" s="6">
        <v>0</v>
      </c>
      <c r="AJ1040" s="6">
        <v>1.5</v>
      </c>
      <c r="AK1040" s="11">
        <v>0</v>
      </c>
      <c r="AL1040" s="11">
        <v>0</v>
      </c>
      <c r="AM1040" s="11">
        <v>0</v>
      </c>
      <c r="AN1040" s="11">
        <v>1.5</v>
      </c>
      <c r="AO1040" s="11">
        <v>10000</v>
      </c>
      <c r="AP1040" s="11">
        <v>1</v>
      </c>
      <c r="AQ1040" s="11">
        <v>5</v>
      </c>
      <c r="AR1040" s="6">
        <v>0</v>
      </c>
      <c r="AS1040" s="11" t="s">
        <v>150</v>
      </c>
      <c r="AT1040" s="19" t="s">
        <v>348</v>
      </c>
      <c r="AU1040" s="11" t="s">
        <v>387</v>
      </c>
      <c r="AV1040" s="18">
        <v>10000007</v>
      </c>
      <c r="AW1040" s="18">
        <v>70302003</v>
      </c>
      <c r="AX1040" s="19" t="s">
        <v>539</v>
      </c>
      <c r="AY1040" s="13" t="s">
        <v>1171</v>
      </c>
      <c r="AZ1040" s="13">
        <v>0</v>
      </c>
      <c r="BA1040" s="13">
        <v>0</v>
      </c>
      <c r="BB1040" s="37" t="s">
        <v>1084</v>
      </c>
      <c r="BC1040" s="11">
        <v>0</v>
      </c>
      <c r="BD1040" s="11">
        <v>0</v>
      </c>
      <c r="BE1040" s="11">
        <v>0</v>
      </c>
      <c r="BF1040" s="11">
        <v>0</v>
      </c>
      <c r="BG1040" s="11">
        <v>0</v>
      </c>
      <c r="BH1040" s="11">
        <v>0</v>
      </c>
      <c r="BI1040" s="9">
        <v>0</v>
      </c>
      <c r="BJ1040" s="6">
        <v>0</v>
      </c>
      <c r="BK1040" s="6">
        <v>0</v>
      </c>
      <c r="BL1040" s="6">
        <v>0</v>
      </c>
      <c r="BM1040" s="6">
        <v>0</v>
      </c>
      <c r="BN1040" s="6">
        <v>0</v>
      </c>
    </row>
    <row r="1041" spans="3:66" ht="19.5" customHeight="1">
      <c r="C1041" s="18">
        <v>73004303</v>
      </c>
      <c r="D1041" s="12" t="s">
        <v>1069</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386</v>
      </c>
      <c r="AG1041" s="6">
        <v>1</v>
      </c>
      <c r="AH1041" s="6">
        <v>1</v>
      </c>
      <c r="AI1041" s="6">
        <v>0</v>
      </c>
      <c r="AJ1041" s="6">
        <v>3</v>
      </c>
      <c r="AK1041" s="11">
        <v>0</v>
      </c>
      <c r="AL1041" s="11">
        <v>0</v>
      </c>
      <c r="AM1041" s="11">
        <v>0</v>
      </c>
      <c r="AN1041" s="11">
        <v>3</v>
      </c>
      <c r="AO1041" s="11">
        <v>5000</v>
      </c>
      <c r="AP1041" s="11">
        <v>2.5</v>
      </c>
      <c r="AQ1041" s="11">
        <v>0</v>
      </c>
      <c r="AR1041" s="6">
        <v>0</v>
      </c>
      <c r="AS1041" s="11" t="s">
        <v>1021</v>
      </c>
      <c r="AT1041" s="19" t="s">
        <v>192</v>
      </c>
      <c r="AU1041" s="11" t="s">
        <v>387</v>
      </c>
      <c r="AV1041" s="18">
        <v>10000007</v>
      </c>
      <c r="AW1041" s="18">
        <v>70403003</v>
      </c>
      <c r="AX1041" s="12" t="s">
        <v>152</v>
      </c>
      <c r="AY1041" s="11">
        <v>0</v>
      </c>
      <c r="AZ1041" s="13">
        <v>0</v>
      </c>
      <c r="BA1041" s="13">
        <v>0</v>
      </c>
      <c r="BB1041" s="37" t="s">
        <v>1087</v>
      </c>
      <c r="BC1041" s="11">
        <v>0</v>
      </c>
      <c r="BD1041" s="11">
        <v>0</v>
      </c>
      <c r="BE1041" s="11">
        <v>0</v>
      </c>
      <c r="BF1041" s="11">
        <v>0</v>
      </c>
      <c r="BG1041" s="11">
        <v>0</v>
      </c>
      <c r="BH1041" s="11">
        <v>0</v>
      </c>
      <c r="BI1041" s="9">
        <v>0</v>
      </c>
      <c r="BJ1041" s="6">
        <v>0</v>
      </c>
      <c r="BK1041" s="6">
        <v>0</v>
      </c>
      <c r="BL1041" s="6">
        <v>0</v>
      </c>
      <c r="BM1041" s="6">
        <v>0</v>
      </c>
      <c r="BN1041" s="6">
        <v>0</v>
      </c>
    </row>
    <row r="1042" spans="3:66" ht="20.100000000000001" customHeight="1">
      <c r="C1042" s="18">
        <v>73004304</v>
      </c>
      <c r="D1042" s="19" t="s">
        <v>999</v>
      </c>
      <c r="E1042" s="18">
        <v>1</v>
      </c>
      <c r="F1042" s="18">
        <v>60010500</v>
      </c>
      <c r="G1042" s="18">
        <v>0</v>
      </c>
      <c r="H1042" s="13">
        <v>0</v>
      </c>
      <c r="I1042" s="18">
        <v>1</v>
      </c>
      <c r="J1042" s="18">
        <v>0</v>
      </c>
      <c r="K1042" s="18">
        <v>0</v>
      </c>
      <c r="L1042" s="18">
        <v>0</v>
      </c>
      <c r="M1042" s="18">
        <v>0</v>
      </c>
      <c r="N1042" s="60">
        <v>2</v>
      </c>
      <c r="O1042" s="18">
        <v>2</v>
      </c>
      <c r="P1042" s="18">
        <v>0.6</v>
      </c>
      <c r="Q1042" s="18">
        <v>0</v>
      </c>
      <c r="R1042" s="6">
        <v>0</v>
      </c>
      <c r="S1042" s="13">
        <v>0</v>
      </c>
      <c r="T1042" s="11">
        <v>1</v>
      </c>
      <c r="U1042" s="18">
        <v>2</v>
      </c>
      <c r="V1042" s="18">
        <v>0</v>
      </c>
      <c r="W1042" s="18">
        <v>0</v>
      </c>
      <c r="X1042" s="18">
        <v>0</v>
      </c>
      <c r="Y1042" s="18">
        <v>0</v>
      </c>
      <c r="Z1042" s="18">
        <v>0</v>
      </c>
      <c r="AA1042" s="18">
        <v>0</v>
      </c>
      <c r="AB1042" s="18">
        <v>0</v>
      </c>
      <c r="AC1042" s="18">
        <v>0</v>
      </c>
      <c r="AD1042" s="11">
        <v>99999</v>
      </c>
      <c r="AE1042" s="18">
        <v>0</v>
      </c>
      <c r="AF1042" s="18">
        <v>0</v>
      </c>
      <c r="AG1042" s="6">
        <v>2</v>
      </c>
      <c r="AH1042" s="6">
        <v>0</v>
      </c>
      <c r="AI1042" s="6">
        <v>0</v>
      </c>
      <c r="AJ1042" s="6">
        <v>0</v>
      </c>
      <c r="AK1042" s="18">
        <v>0</v>
      </c>
      <c r="AL1042" s="18">
        <v>0</v>
      </c>
      <c r="AM1042" s="18">
        <v>0</v>
      </c>
      <c r="AN1042" s="18">
        <v>0</v>
      </c>
      <c r="AO1042" s="18">
        <v>1000</v>
      </c>
      <c r="AP1042" s="18">
        <v>0</v>
      </c>
      <c r="AQ1042" s="18">
        <v>0</v>
      </c>
      <c r="AR1042" s="6">
        <v>90104002</v>
      </c>
      <c r="AS1042" s="18" t="s">
        <v>150</v>
      </c>
      <c r="AT1042" s="19" t="s">
        <v>151</v>
      </c>
      <c r="AU1042" s="18" t="s">
        <v>242</v>
      </c>
      <c r="AV1042" s="18">
        <v>0</v>
      </c>
      <c r="AW1042" s="18">
        <v>0</v>
      </c>
      <c r="AX1042" s="19" t="s">
        <v>152</v>
      </c>
      <c r="AY1042" s="19" t="s">
        <v>150</v>
      </c>
      <c r="AZ1042" s="13">
        <v>0</v>
      </c>
      <c r="BA1042" s="13">
        <v>0</v>
      </c>
      <c r="BB1042" s="54" t="s">
        <v>366</v>
      </c>
      <c r="BC1042" s="18">
        <v>0</v>
      </c>
      <c r="BD1042" s="11">
        <v>0</v>
      </c>
      <c r="BE1042" s="18">
        <v>0</v>
      </c>
      <c r="BF1042" s="18">
        <v>0</v>
      </c>
      <c r="BG1042" s="18">
        <v>0</v>
      </c>
      <c r="BH1042" s="18">
        <v>0</v>
      </c>
      <c r="BI1042" s="9">
        <v>0</v>
      </c>
      <c r="BJ1042" s="6">
        <v>0</v>
      </c>
      <c r="BK1042" s="6">
        <v>0</v>
      </c>
      <c r="BL1042" s="6">
        <v>0</v>
      </c>
      <c r="BM1042" s="6">
        <v>0</v>
      </c>
      <c r="BN1042" s="6">
        <v>0</v>
      </c>
    </row>
    <row r="1043" spans="3:66" ht="20.100000000000001" customHeight="1">
      <c r="C1043" s="18">
        <v>73004305</v>
      </c>
      <c r="D1043" s="19" t="s">
        <v>1155</v>
      </c>
      <c r="E1043" s="18">
        <v>1</v>
      </c>
      <c r="F1043" s="18">
        <v>60010500</v>
      </c>
      <c r="G1043" s="18">
        <v>0</v>
      </c>
      <c r="H1043" s="13">
        <v>0</v>
      </c>
      <c r="I1043" s="18">
        <v>1</v>
      </c>
      <c r="J1043" s="18">
        <v>0</v>
      </c>
      <c r="K1043" s="18">
        <v>0</v>
      </c>
      <c r="L1043" s="18">
        <v>0</v>
      </c>
      <c r="M1043" s="18">
        <v>0</v>
      </c>
      <c r="N1043" s="60">
        <v>2</v>
      </c>
      <c r="O1043" s="18">
        <v>2</v>
      </c>
      <c r="P1043" s="18">
        <v>0.95</v>
      </c>
      <c r="Q1043" s="18">
        <v>0</v>
      </c>
      <c r="R1043" s="6">
        <v>101</v>
      </c>
      <c r="S1043" s="13">
        <v>0</v>
      </c>
      <c r="T1043" s="11">
        <v>1</v>
      </c>
      <c r="U1043" s="18">
        <v>2</v>
      </c>
      <c r="V1043" s="18">
        <v>0</v>
      </c>
      <c r="W1043" s="18">
        <v>0</v>
      </c>
      <c r="X1043" s="18">
        <v>0</v>
      </c>
      <c r="Y1043" s="18">
        <v>0</v>
      </c>
      <c r="Z1043" s="18">
        <v>0</v>
      </c>
      <c r="AA1043" s="18">
        <v>0</v>
      </c>
      <c r="AB1043" s="11">
        <v>0</v>
      </c>
      <c r="AC1043" s="18">
        <v>0</v>
      </c>
      <c r="AD1043" s="18">
        <v>10</v>
      </c>
      <c r="AE1043" s="18">
        <v>0</v>
      </c>
      <c r="AF1043" s="18">
        <v>0</v>
      </c>
      <c r="AG1043" s="6">
        <v>7</v>
      </c>
      <c r="AH1043" s="6">
        <v>0</v>
      </c>
      <c r="AI1043" s="6">
        <v>0</v>
      </c>
      <c r="AJ1043" s="6">
        <v>0</v>
      </c>
      <c r="AK1043" s="18">
        <v>0</v>
      </c>
      <c r="AL1043" s="18">
        <v>0</v>
      </c>
      <c r="AM1043" s="18">
        <v>0</v>
      </c>
      <c r="AN1043" s="18">
        <v>0</v>
      </c>
      <c r="AO1043" s="18">
        <v>1000</v>
      </c>
      <c r="AP1043" s="18">
        <v>0.5</v>
      </c>
      <c r="AQ1043" s="18">
        <v>0</v>
      </c>
      <c r="AR1043" s="6">
        <v>0</v>
      </c>
      <c r="AS1043" s="105" t="s">
        <v>1172</v>
      </c>
      <c r="AT1043" s="19" t="s">
        <v>496</v>
      </c>
      <c r="AU1043" s="18">
        <v>0</v>
      </c>
      <c r="AV1043" s="18">
        <v>10007001</v>
      </c>
      <c r="AW1043" s="18">
        <v>0</v>
      </c>
      <c r="AX1043" s="19" t="s">
        <v>152</v>
      </c>
      <c r="AY1043" s="19" t="s">
        <v>150</v>
      </c>
      <c r="AZ1043" s="13">
        <v>0</v>
      </c>
      <c r="BA1043" s="13">
        <v>0</v>
      </c>
      <c r="BB1043" s="54" t="s">
        <v>1156</v>
      </c>
      <c r="BC1043" s="18">
        <v>0</v>
      </c>
      <c r="BD1043" s="11">
        <v>0</v>
      </c>
      <c r="BE1043" s="18">
        <v>0</v>
      </c>
      <c r="BF1043" s="18">
        <v>0</v>
      </c>
      <c r="BG1043" s="18">
        <v>0</v>
      </c>
      <c r="BH1043" s="18">
        <v>0</v>
      </c>
      <c r="BI1043" s="9">
        <v>0</v>
      </c>
      <c r="BJ1043" s="6">
        <v>0</v>
      </c>
      <c r="BK1043" s="6">
        <v>0</v>
      </c>
      <c r="BL1043" s="6">
        <v>0</v>
      </c>
      <c r="BM1043" s="6">
        <v>0</v>
      </c>
      <c r="BN1043" s="6">
        <v>0</v>
      </c>
    </row>
    <row r="1044" spans="3:66" ht="20.100000000000001" customHeight="1">
      <c r="C1044" s="18">
        <v>73004306</v>
      </c>
      <c r="D1044" s="12" t="s">
        <v>382</v>
      </c>
      <c r="E1044" s="18">
        <v>1</v>
      </c>
      <c r="F1044" s="11">
        <v>60010300</v>
      </c>
      <c r="G1044" s="18">
        <v>0</v>
      </c>
      <c r="H1044" s="13">
        <v>0</v>
      </c>
      <c r="I1044" s="18">
        <v>1</v>
      </c>
      <c r="J1044" s="18">
        <v>0</v>
      </c>
      <c r="K1044" s="18">
        <v>0</v>
      </c>
      <c r="L1044" s="11">
        <v>0</v>
      </c>
      <c r="M1044" s="11">
        <v>0</v>
      </c>
      <c r="N1044" s="60">
        <v>2</v>
      </c>
      <c r="O1044" s="11">
        <v>2</v>
      </c>
      <c r="P1044" s="11">
        <v>0.9</v>
      </c>
      <c r="Q1044" s="11">
        <v>0</v>
      </c>
      <c r="R1044" s="6">
        <v>0</v>
      </c>
      <c r="S1044" s="11">
        <v>0</v>
      </c>
      <c r="T1044" s="11">
        <v>1</v>
      </c>
      <c r="U1044" s="11">
        <v>2</v>
      </c>
      <c r="V1044" s="11">
        <v>0</v>
      </c>
      <c r="W1044" s="11">
        <v>0</v>
      </c>
      <c r="X1044" s="11">
        <v>0</v>
      </c>
      <c r="Y1044" s="11">
        <v>0</v>
      </c>
      <c r="Z1044" s="11">
        <v>0</v>
      </c>
      <c r="AA1044" s="11">
        <v>0</v>
      </c>
      <c r="AB1044" s="11">
        <v>0</v>
      </c>
      <c r="AC1044" s="11">
        <v>0</v>
      </c>
      <c r="AD1044" s="11">
        <v>30</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150</v>
      </c>
      <c r="AT1044" s="19" t="s">
        <v>151</v>
      </c>
      <c r="AU1044" s="11" t="s">
        <v>380</v>
      </c>
      <c r="AV1044" s="18">
        <v>0</v>
      </c>
      <c r="AW1044" s="18">
        <v>0</v>
      </c>
      <c r="AX1044" s="12" t="s">
        <v>339</v>
      </c>
      <c r="AY1044" s="11" t="s">
        <v>1167</v>
      </c>
      <c r="AZ1044" s="13">
        <v>0</v>
      </c>
      <c r="BA1044" s="13">
        <v>0</v>
      </c>
      <c r="BB1044" s="37" t="s">
        <v>1168</v>
      </c>
      <c r="BC1044" s="11">
        <v>0</v>
      </c>
      <c r="BD1044" s="11">
        <v>0</v>
      </c>
      <c r="BE1044" s="11">
        <v>0</v>
      </c>
      <c r="BF1044" s="11">
        <v>0</v>
      </c>
      <c r="BG1044" s="11">
        <v>0</v>
      </c>
      <c r="BH1044" s="11">
        <v>0</v>
      </c>
      <c r="BI1044" s="9">
        <v>0</v>
      </c>
      <c r="BJ1044" s="6">
        <v>0</v>
      </c>
      <c r="BK1044" s="6">
        <v>0</v>
      </c>
      <c r="BL1044" s="6">
        <v>0</v>
      </c>
      <c r="BM1044" s="6">
        <v>0</v>
      </c>
      <c r="BN1044" s="6">
        <v>0</v>
      </c>
    </row>
    <row r="1045" spans="3:66" ht="20.100000000000001" customHeight="1">
      <c r="C1045" s="74">
        <v>74001001</v>
      </c>
      <c r="D1045" s="85" t="s">
        <v>1079</v>
      </c>
      <c r="E1045" s="60">
        <v>2</v>
      </c>
      <c r="F1045" s="60">
        <v>61012301</v>
      </c>
      <c r="G1045" s="60">
        <v>0</v>
      </c>
      <c r="H1045" s="79">
        <v>0</v>
      </c>
      <c r="I1045" s="74">
        <v>1</v>
      </c>
      <c r="J1045" s="74">
        <v>0</v>
      </c>
      <c r="K1045" s="74">
        <v>0</v>
      </c>
      <c r="L1045" s="60">
        <v>0</v>
      </c>
      <c r="M1045" s="60">
        <v>0</v>
      </c>
      <c r="N1045" s="60">
        <v>1</v>
      </c>
      <c r="O1045" s="60">
        <v>1</v>
      </c>
      <c r="P1045" s="60">
        <v>0.5</v>
      </c>
      <c r="Q1045" s="60">
        <v>0</v>
      </c>
      <c r="R1045" s="66">
        <v>1</v>
      </c>
      <c r="S1045" s="60">
        <v>0</v>
      </c>
      <c r="T1045" s="60">
        <v>1</v>
      </c>
      <c r="U1045" s="60">
        <v>2</v>
      </c>
      <c r="V1045" s="60">
        <v>0</v>
      </c>
      <c r="W1045" s="60">
        <v>1.4</v>
      </c>
      <c r="X1045" s="60">
        <v>150</v>
      </c>
      <c r="Y1045" s="60">
        <v>1</v>
      </c>
      <c r="Z1045" s="60">
        <v>0</v>
      </c>
      <c r="AA1045" s="60">
        <v>0</v>
      </c>
      <c r="AB1045" s="60">
        <v>0</v>
      </c>
      <c r="AC1045" s="60">
        <v>0</v>
      </c>
      <c r="AD1045" s="60">
        <v>12</v>
      </c>
      <c r="AE1045" s="60">
        <v>2</v>
      </c>
      <c r="AF1045" s="60" t="s">
        <v>159</v>
      </c>
      <c r="AG1045" s="66">
        <v>7</v>
      </c>
      <c r="AH1045" s="66">
        <v>2</v>
      </c>
      <c r="AI1045" s="6">
        <v>0</v>
      </c>
      <c r="AJ1045" s="66">
        <v>1.5</v>
      </c>
      <c r="AK1045" s="60">
        <v>0</v>
      </c>
      <c r="AL1045" s="60">
        <v>0</v>
      </c>
      <c r="AM1045" s="60">
        <v>0</v>
      </c>
      <c r="AN1045" s="60">
        <v>1.5</v>
      </c>
      <c r="AO1045" s="60">
        <v>1200</v>
      </c>
      <c r="AP1045" s="60">
        <v>1</v>
      </c>
      <c r="AQ1045" s="60">
        <v>15</v>
      </c>
      <c r="AR1045" s="66">
        <v>0</v>
      </c>
      <c r="AS1045" s="60" t="s">
        <v>150</v>
      </c>
      <c r="AT1045" s="85" t="s">
        <v>192</v>
      </c>
      <c r="AU1045" s="60" t="s">
        <v>161</v>
      </c>
      <c r="AV1045" s="74">
        <v>10000011</v>
      </c>
      <c r="AW1045" s="74">
        <v>70404001</v>
      </c>
      <c r="AX1045" s="85" t="s">
        <v>162</v>
      </c>
      <c r="AY1045" s="60">
        <v>0</v>
      </c>
      <c r="AZ1045" s="79">
        <v>0</v>
      </c>
      <c r="BA1045" s="79">
        <v>0</v>
      </c>
      <c r="BB1045" s="88" t="s">
        <v>1080</v>
      </c>
      <c r="BC1045" s="60">
        <v>0</v>
      </c>
      <c r="BD1045" s="60">
        <v>0</v>
      </c>
      <c r="BE1045" s="60">
        <v>0</v>
      </c>
      <c r="BF1045" s="60">
        <v>0</v>
      </c>
      <c r="BG1045" s="60">
        <v>0</v>
      </c>
      <c r="BH1045" s="60">
        <v>0</v>
      </c>
      <c r="BI1045" s="93">
        <v>0</v>
      </c>
      <c r="BJ1045" s="6">
        <v>0</v>
      </c>
      <c r="BK1045" s="6">
        <v>0</v>
      </c>
      <c r="BL1045" s="6">
        <v>0</v>
      </c>
      <c r="BM1045" s="6">
        <v>0</v>
      </c>
      <c r="BN1045" s="6">
        <v>0</v>
      </c>
    </row>
    <row r="1046" spans="3:66" ht="20.100000000000001" customHeight="1">
      <c r="C1046" s="74">
        <v>75001001</v>
      </c>
      <c r="D1046" s="19" t="s">
        <v>1173</v>
      </c>
      <c r="E1046" s="18">
        <v>1</v>
      </c>
      <c r="F1046" s="18">
        <v>60010500</v>
      </c>
      <c r="G1046" s="18">
        <v>0</v>
      </c>
      <c r="H1046" s="13">
        <v>0</v>
      </c>
      <c r="I1046" s="18">
        <v>1</v>
      </c>
      <c r="J1046" s="18">
        <v>0</v>
      </c>
      <c r="K1046" s="18">
        <v>0</v>
      </c>
      <c r="L1046" s="18">
        <v>0</v>
      </c>
      <c r="M1046" s="18">
        <v>0</v>
      </c>
      <c r="N1046" s="18">
        <v>1</v>
      </c>
      <c r="O1046" s="18">
        <v>2</v>
      </c>
      <c r="P1046" s="18">
        <v>1</v>
      </c>
      <c r="Q1046" s="18">
        <v>0</v>
      </c>
      <c r="R1046" s="6">
        <v>0</v>
      </c>
      <c r="S1046" s="13">
        <v>0</v>
      </c>
      <c r="T1046" s="11">
        <v>1</v>
      </c>
      <c r="U1046" s="18">
        <v>2</v>
      </c>
      <c r="V1046" s="18">
        <v>0</v>
      </c>
      <c r="W1046" s="18">
        <v>0</v>
      </c>
      <c r="X1046" s="18">
        <v>0</v>
      </c>
      <c r="Y1046" s="18">
        <v>0</v>
      </c>
      <c r="Z1046" s="18">
        <v>0</v>
      </c>
      <c r="AA1046" s="18">
        <v>0</v>
      </c>
      <c r="AB1046" s="18">
        <v>0</v>
      </c>
      <c r="AC1046" s="18">
        <v>0</v>
      </c>
      <c r="AD1046" s="18">
        <v>30</v>
      </c>
      <c r="AE1046" s="18">
        <v>0</v>
      </c>
      <c r="AF1046" s="18">
        <v>0</v>
      </c>
      <c r="AG1046" s="6">
        <v>2</v>
      </c>
      <c r="AH1046" s="6">
        <v>0</v>
      </c>
      <c r="AI1046" s="6">
        <v>0</v>
      </c>
      <c r="AJ1046" s="6">
        <v>0</v>
      </c>
      <c r="AK1046" s="18">
        <v>0</v>
      </c>
      <c r="AL1046" s="18">
        <v>0</v>
      </c>
      <c r="AM1046" s="18">
        <v>0</v>
      </c>
      <c r="AN1046" s="18">
        <v>0</v>
      </c>
      <c r="AO1046" s="18">
        <v>1000</v>
      </c>
      <c r="AP1046" s="18">
        <v>0</v>
      </c>
      <c r="AQ1046" s="18">
        <v>0</v>
      </c>
      <c r="AR1046" s="6">
        <v>69000131</v>
      </c>
      <c r="AS1046" s="18" t="s">
        <v>150</v>
      </c>
      <c r="AT1046" s="19" t="s">
        <v>151</v>
      </c>
      <c r="AU1046" s="18" t="s">
        <v>242</v>
      </c>
      <c r="AV1046" s="18">
        <v>0</v>
      </c>
      <c r="AW1046" s="18">
        <v>40000003</v>
      </c>
      <c r="AX1046" s="19" t="s">
        <v>152</v>
      </c>
      <c r="AY1046" s="19" t="s">
        <v>150</v>
      </c>
      <c r="AZ1046" s="13">
        <v>0</v>
      </c>
      <c r="BA1046" s="13">
        <v>0</v>
      </c>
      <c r="BB1046" s="54" t="s">
        <v>414</v>
      </c>
      <c r="BC1046" s="18">
        <v>0</v>
      </c>
      <c r="BD1046" s="11">
        <v>0</v>
      </c>
      <c r="BE1046" s="18">
        <v>0</v>
      </c>
      <c r="BF1046" s="18">
        <v>0</v>
      </c>
      <c r="BG1046" s="18">
        <v>0</v>
      </c>
      <c r="BH1046" s="18">
        <v>0</v>
      </c>
      <c r="BI1046" s="9">
        <v>0</v>
      </c>
      <c r="BJ1046" s="6">
        <v>0</v>
      </c>
      <c r="BK1046" s="6">
        <v>0</v>
      </c>
      <c r="BL1046" s="6">
        <v>0</v>
      </c>
      <c r="BM1046" s="6">
        <v>0</v>
      </c>
      <c r="BN1046" s="6">
        <v>0</v>
      </c>
    </row>
    <row r="1047" spans="3:66" ht="19.5" customHeight="1">
      <c r="C1047" s="74">
        <v>76001001</v>
      </c>
      <c r="D1047" s="12" t="s">
        <v>1174</v>
      </c>
      <c r="E1047" s="18">
        <v>1</v>
      </c>
      <c r="F1047" s="11">
        <v>60010100</v>
      </c>
      <c r="G1047" s="18">
        <v>0</v>
      </c>
      <c r="H1047" s="13">
        <v>0</v>
      </c>
      <c r="I1047" s="18">
        <v>1</v>
      </c>
      <c r="J1047" s="18">
        <v>0</v>
      </c>
      <c r="K1047" s="18">
        <v>0</v>
      </c>
      <c r="L1047" s="11">
        <v>0</v>
      </c>
      <c r="M1047" s="11">
        <v>0</v>
      </c>
      <c r="N1047" s="11">
        <v>1</v>
      </c>
      <c r="O1047" s="11">
        <v>0</v>
      </c>
      <c r="P1047" s="11">
        <v>0</v>
      </c>
      <c r="Q1047" s="11">
        <v>0</v>
      </c>
      <c r="R1047" s="6">
        <v>0</v>
      </c>
      <c r="S1047" s="11">
        <v>0</v>
      </c>
      <c r="T1047" s="11">
        <v>1</v>
      </c>
      <c r="U1047" s="11">
        <v>2</v>
      </c>
      <c r="V1047" s="11">
        <v>0</v>
      </c>
      <c r="W1047" s="11">
        <v>0</v>
      </c>
      <c r="X1047" s="11">
        <v>2000</v>
      </c>
      <c r="Y1047" s="11">
        <v>1</v>
      </c>
      <c r="Z1047" s="11">
        <v>0</v>
      </c>
      <c r="AA1047" s="11">
        <v>0</v>
      </c>
      <c r="AB1047" s="11">
        <v>0</v>
      </c>
      <c r="AC1047" s="11">
        <v>0</v>
      </c>
      <c r="AD1047" s="11">
        <v>5</v>
      </c>
      <c r="AE1047" s="11">
        <v>1</v>
      </c>
      <c r="AF1047" s="11">
        <v>3</v>
      </c>
      <c r="AG1047" s="6">
        <v>2</v>
      </c>
      <c r="AH1047" s="6">
        <v>1</v>
      </c>
      <c r="AI1047" s="6">
        <v>0</v>
      </c>
      <c r="AJ1047" s="6">
        <v>6</v>
      </c>
      <c r="AK1047" s="11">
        <v>0</v>
      </c>
      <c r="AL1047" s="11">
        <v>0</v>
      </c>
      <c r="AM1047" s="11">
        <v>0</v>
      </c>
      <c r="AN1047" s="11">
        <v>0</v>
      </c>
      <c r="AO1047" s="11">
        <v>1000</v>
      </c>
      <c r="AP1047" s="11">
        <v>0</v>
      </c>
      <c r="AQ1047" s="11">
        <v>0</v>
      </c>
      <c r="AR1047" s="6">
        <v>0</v>
      </c>
      <c r="AS1047" s="11">
        <v>0</v>
      </c>
      <c r="AT1047" s="19" t="s">
        <v>151</v>
      </c>
      <c r="AU1047" s="60" t="s">
        <v>161</v>
      </c>
      <c r="AV1047" s="18">
        <v>10000007</v>
      </c>
      <c r="AW1047" s="18">
        <v>70203005</v>
      </c>
      <c r="AX1047" s="12" t="s">
        <v>152</v>
      </c>
      <c r="AY1047" s="11">
        <v>0</v>
      </c>
      <c r="AZ1047" s="13">
        <v>0</v>
      </c>
      <c r="BA1047" s="13">
        <v>0</v>
      </c>
      <c r="BB1047" s="37" t="s">
        <v>1175</v>
      </c>
      <c r="BC1047" s="11">
        <v>0</v>
      </c>
      <c r="BD1047" s="11">
        <v>0</v>
      </c>
      <c r="BE1047" s="11">
        <v>0</v>
      </c>
      <c r="BF1047" s="11">
        <v>0</v>
      </c>
      <c r="BG1047" s="11">
        <v>0</v>
      </c>
      <c r="BH1047" s="11">
        <v>0</v>
      </c>
      <c r="BI1047" s="9">
        <v>0</v>
      </c>
      <c r="BJ1047" s="6">
        <v>0</v>
      </c>
      <c r="BK1047" s="6">
        <v>0</v>
      </c>
      <c r="BL1047" s="6">
        <v>0</v>
      </c>
      <c r="BM1047" s="6">
        <v>0</v>
      </c>
      <c r="BN1047" s="6">
        <v>0</v>
      </c>
    </row>
    <row r="1048" spans="3:66" ht="20.100000000000001" customHeight="1">
      <c r="C1048" s="18">
        <v>79000001</v>
      </c>
      <c r="D1048" s="19" t="s">
        <v>651</v>
      </c>
      <c r="E1048" s="18">
        <v>1</v>
      </c>
      <c r="F1048" s="18">
        <v>60010500</v>
      </c>
      <c r="G1048" s="18">
        <v>0</v>
      </c>
      <c r="H1048" s="13">
        <v>0</v>
      </c>
      <c r="I1048" s="18">
        <v>1</v>
      </c>
      <c r="J1048" s="18">
        <v>0</v>
      </c>
      <c r="K1048" s="18">
        <v>0</v>
      </c>
      <c r="L1048" s="18">
        <v>0</v>
      </c>
      <c r="M1048" s="18">
        <v>0</v>
      </c>
      <c r="N1048" s="11">
        <v>2</v>
      </c>
      <c r="O1048" s="18">
        <v>1</v>
      </c>
      <c r="P1048" s="18">
        <v>0.1</v>
      </c>
      <c r="Q1048" s="18">
        <v>0</v>
      </c>
      <c r="R1048" s="6">
        <v>0</v>
      </c>
      <c r="S1048" s="13">
        <v>0</v>
      </c>
      <c r="T1048" s="11">
        <v>1</v>
      </c>
      <c r="U1048" s="18">
        <v>1</v>
      </c>
      <c r="V1048" s="18">
        <v>0</v>
      </c>
      <c r="W1048" s="18">
        <v>2</v>
      </c>
      <c r="X1048" s="18">
        <v>0</v>
      </c>
      <c r="Y1048" s="18">
        <v>0</v>
      </c>
      <c r="Z1048" s="18">
        <v>0</v>
      </c>
      <c r="AA1048" s="18">
        <v>0</v>
      </c>
      <c r="AB1048" s="11">
        <v>0</v>
      </c>
      <c r="AC1048" s="18">
        <v>0</v>
      </c>
      <c r="AD1048" s="18">
        <v>10</v>
      </c>
      <c r="AE1048" s="18">
        <v>0</v>
      </c>
      <c r="AF1048" s="18">
        <v>0</v>
      </c>
      <c r="AG1048" s="6">
        <v>7</v>
      </c>
      <c r="AH1048" s="6">
        <v>0</v>
      </c>
      <c r="AI1048" s="6">
        <v>0</v>
      </c>
      <c r="AJ1048" s="6">
        <v>0</v>
      </c>
      <c r="AK1048" s="18">
        <v>0</v>
      </c>
      <c r="AL1048" s="18">
        <v>0</v>
      </c>
      <c r="AM1048" s="18">
        <v>0</v>
      </c>
      <c r="AN1048" s="18">
        <v>0</v>
      </c>
      <c r="AO1048" s="18">
        <v>1000</v>
      </c>
      <c r="AP1048" s="18">
        <v>0.5</v>
      </c>
      <c r="AQ1048" s="18">
        <v>0</v>
      </c>
      <c r="AR1048" s="6">
        <v>0</v>
      </c>
      <c r="AS1048" s="18" t="s">
        <v>1021</v>
      </c>
      <c r="AT1048" s="19" t="s">
        <v>496</v>
      </c>
      <c r="AU1048" s="18">
        <v>0</v>
      </c>
      <c r="AV1048" s="18">
        <v>10007001</v>
      </c>
      <c r="AW1048" s="18">
        <v>0</v>
      </c>
      <c r="AX1048" s="19" t="s">
        <v>152</v>
      </c>
      <c r="AY1048" s="19" t="s">
        <v>150</v>
      </c>
      <c r="AZ1048" s="13">
        <v>0</v>
      </c>
      <c r="BA1048" s="13">
        <v>0</v>
      </c>
      <c r="BB1048" s="54" t="s">
        <v>1022</v>
      </c>
      <c r="BC1048" s="18">
        <v>0</v>
      </c>
      <c r="BD1048" s="11">
        <v>0</v>
      </c>
      <c r="BE1048" s="18">
        <v>0</v>
      </c>
      <c r="BF1048" s="18">
        <v>0</v>
      </c>
      <c r="BG1048" s="18">
        <v>0</v>
      </c>
      <c r="BH1048" s="18">
        <v>0</v>
      </c>
      <c r="BI1048" s="9">
        <v>0</v>
      </c>
      <c r="BJ1048" s="6">
        <v>0</v>
      </c>
      <c r="BK1048" s="6">
        <v>0</v>
      </c>
      <c r="BL1048" s="6">
        <v>0</v>
      </c>
      <c r="BM1048" s="6">
        <v>0</v>
      </c>
      <c r="BN1048" s="6">
        <v>0</v>
      </c>
    </row>
    <row r="1049" spans="3:66" ht="20.100000000000001" customHeight="1">
      <c r="C1049" s="18">
        <v>79000002</v>
      </c>
      <c r="D1049" s="12" t="s">
        <v>598</v>
      </c>
      <c r="E1049" s="18">
        <v>1</v>
      </c>
      <c r="F1049" s="11">
        <v>60010100</v>
      </c>
      <c r="G1049" s="18">
        <v>0</v>
      </c>
      <c r="H1049" s="13">
        <v>0</v>
      </c>
      <c r="I1049" s="18">
        <v>1</v>
      </c>
      <c r="J1049" s="18">
        <v>0</v>
      </c>
      <c r="K1049" s="18">
        <v>0</v>
      </c>
      <c r="L1049" s="11">
        <v>0</v>
      </c>
      <c r="M1049" s="11">
        <v>0</v>
      </c>
      <c r="N1049" s="60">
        <v>2</v>
      </c>
      <c r="O1049" s="11">
        <v>1</v>
      </c>
      <c r="P1049" s="11">
        <v>1</v>
      </c>
      <c r="Q1049" s="11">
        <v>0</v>
      </c>
      <c r="R1049" s="6">
        <v>0</v>
      </c>
      <c r="S1049" s="11">
        <v>0</v>
      </c>
      <c r="T1049" s="11">
        <v>1</v>
      </c>
      <c r="U1049" s="11">
        <v>2</v>
      </c>
      <c r="V1049" s="11">
        <v>0</v>
      </c>
      <c r="W1049" s="11">
        <v>2</v>
      </c>
      <c r="X1049" s="11">
        <v>0</v>
      </c>
      <c r="Y1049" s="11">
        <v>1</v>
      </c>
      <c r="Z1049" s="11">
        <v>0</v>
      </c>
      <c r="AA1049" s="11">
        <v>0</v>
      </c>
      <c r="AB1049" s="11">
        <v>0</v>
      </c>
      <c r="AC1049" s="11">
        <v>0</v>
      </c>
      <c r="AD1049" s="11">
        <v>10</v>
      </c>
      <c r="AE1049" s="11">
        <v>2</v>
      </c>
      <c r="AF1049" s="11" t="s">
        <v>159</v>
      </c>
      <c r="AG1049" s="6">
        <v>0</v>
      </c>
      <c r="AH1049" s="6">
        <v>2</v>
      </c>
      <c r="AI1049" s="6">
        <v>0</v>
      </c>
      <c r="AJ1049" s="6">
        <v>1.5</v>
      </c>
      <c r="AK1049" s="11">
        <v>0</v>
      </c>
      <c r="AL1049" s="11">
        <v>0</v>
      </c>
      <c r="AM1049" s="11">
        <v>0</v>
      </c>
      <c r="AN1049" s="11">
        <v>1.5</v>
      </c>
      <c r="AO1049" s="11">
        <v>10000</v>
      </c>
      <c r="AP1049" s="11">
        <v>1</v>
      </c>
      <c r="AQ1049" s="11">
        <v>5</v>
      </c>
      <c r="AR1049" s="6">
        <v>0</v>
      </c>
      <c r="AS1049" s="11" t="s">
        <v>150</v>
      </c>
      <c r="AT1049" s="19" t="s">
        <v>348</v>
      </c>
      <c r="AU1049" s="11" t="s">
        <v>387</v>
      </c>
      <c r="AV1049" s="18">
        <v>10000007</v>
      </c>
      <c r="AW1049" s="18">
        <v>70302003</v>
      </c>
      <c r="AX1049" s="19" t="s">
        <v>539</v>
      </c>
      <c r="AY1049" s="13" t="s">
        <v>1165</v>
      </c>
      <c r="AZ1049" s="13">
        <v>0</v>
      </c>
      <c r="BA1049" s="13">
        <v>0</v>
      </c>
      <c r="BB1049" s="37" t="s">
        <v>1084</v>
      </c>
      <c r="BC1049" s="11">
        <v>1</v>
      </c>
      <c r="BD1049" s="11">
        <v>0</v>
      </c>
      <c r="BE1049" s="11">
        <v>0</v>
      </c>
      <c r="BF1049" s="11">
        <v>0</v>
      </c>
      <c r="BG1049" s="11">
        <v>0</v>
      </c>
      <c r="BH1049" s="11">
        <v>0</v>
      </c>
      <c r="BI1049" s="9">
        <v>0</v>
      </c>
      <c r="BJ1049" s="6">
        <v>0</v>
      </c>
      <c r="BK1049" s="6">
        <v>0</v>
      </c>
      <c r="BL1049" s="6">
        <v>0</v>
      </c>
      <c r="BM1049" s="6">
        <v>0</v>
      </c>
      <c r="BN1049" s="6">
        <v>0</v>
      </c>
    </row>
    <row r="1050" spans="3:66" ht="19.5" customHeight="1">
      <c r="C1050" s="18">
        <v>79000003</v>
      </c>
      <c r="D1050" s="12" t="s">
        <v>1069</v>
      </c>
      <c r="E1050" s="18">
        <v>1</v>
      </c>
      <c r="F1050" s="11">
        <v>60010100</v>
      </c>
      <c r="G1050" s="18">
        <v>0</v>
      </c>
      <c r="H1050" s="13">
        <v>0</v>
      </c>
      <c r="I1050" s="18">
        <v>1</v>
      </c>
      <c r="J1050" s="18">
        <v>0</v>
      </c>
      <c r="K1050" s="18">
        <v>0</v>
      </c>
      <c r="L1050" s="11">
        <v>0</v>
      </c>
      <c r="M1050" s="11">
        <v>0</v>
      </c>
      <c r="N1050" s="60">
        <v>2</v>
      </c>
      <c r="O1050" s="11">
        <v>2</v>
      </c>
      <c r="P1050" s="11">
        <v>0.9</v>
      </c>
      <c r="Q1050" s="11">
        <v>0</v>
      </c>
      <c r="R1050" s="6">
        <v>1</v>
      </c>
      <c r="S1050" s="11">
        <v>0</v>
      </c>
      <c r="T1050" s="11">
        <v>1</v>
      </c>
      <c r="U1050" s="11">
        <v>2</v>
      </c>
      <c r="V1050" s="11">
        <v>0</v>
      </c>
      <c r="W1050" s="11">
        <v>2</v>
      </c>
      <c r="X1050" s="11">
        <v>0</v>
      </c>
      <c r="Y1050" s="11">
        <v>1</v>
      </c>
      <c r="Z1050" s="11">
        <v>0</v>
      </c>
      <c r="AA1050" s="11">
        <v>0</v>
      </c>
      <c r="AB1050" s="11">
        <v>0</v>
      </c>
      <c r="AC1050" s="11">
        <v>0</v>
      </c>
      <c r="AD1050" s="11">
        <v>15</v>
      </c>
      <c r="AE1050" s="11">
        <v>1</v>
      </c>
      <c r="AF1050" s="11" t="s">
        <v>386</v>
      </c>
      <c r="AG1050" s="6">
        <v>0</v>
      </c>
      <c r="AH1050" s="6">
        <v>1</v>
      </c>
      <c r="AI1050" s="6">
        <v>0</v>
      </c>
      <c r="AJ1050" s="6">
        <v>3</v>
      </c>
      <c r="AK1050" s="11">
        <v>0</v>
      </c>
      <c r="AL1050" s="11">
        <v>0</v>
      </c>
      <c r="AM1050" s="11">
        <v>0</v>
      </c>
      <c r="AN1050" s="11">
        <v>3</v>
      </c>
      <c r="AO1050" s="11">
        <v>5000</v>
      </c>
      <c r="AP1050" s="11">
        <v>2.5</v>
      </c>
      <c r="AQ1050" s="11">
        <v>0</v>
      </c>
      <c r="AR1050" s="6">
        <v>0</v>
      </c>
      <c r="AS1050" s="11">
        <v>90001023</v>
      </c>
      <c r="AT1050" s="19" t="s">
        <v>192</v>
      </c>
      <c r="AU1050" s="11" t="s">
        <v>387</v>
      </c>
      <c r="AV1050" s="18">
        <v>10000007</v>
      </c>
      <c r="AW1050" s="18">
        <v>70403003</v>
      </c>
      <c r="AX1050" s="12" t="s">
        <v>152</v>
      </c>
      <c r="AY1050" s="11">
        <v>0</v>
      </c>
      <c r="AZ1050" s="13">
        <v>0</v>
      </c>
      <c r="BA1050" s="13">
        <v>0</v>
      </c>
      <c r="BB1050" s="37" t="s">
        <v>1087</v>
      </c>
      <c r="BC1050" s="11">
        <v>0</v>
      </c>
      <c r="BD1050" s="11">
        <v>0</v>
      </c>
      <c r="BE1050" s="11">
        <v>0</v>
      </c>
      <c r="BF1050" s="11">
        <v>0</v>
      </c>
      <c r="BG1050" s="11">
        <v>0</v>
      </c>
      <c r="BH1050" s="11">
        <v>0</v>
      </c>
      <c r="BI1050" s="9">
        <v>0</v>
      </c>
      <c r="BJ1050" s="6">
        <v>0</v>
      </c>
      <c r="BK1050" s="6">
        <v>0</v>
      </c>
      <c r="BL1050" s="6">
        <v>0</v>
      </c>
      <c r="BM1050" s="6">
        <v>0</v>
      </c>
      <c r="BN1050" s="6">
        <v>0</v>
      </c>
    </row>
    <row r="1051" spans="3:66" ht="19.5" customHeight="1">
      <c r="C1051" s="18">
        <v>79000004</v>
      </c>
      <c r="D1051" s="12" t="s">
        <v>1069</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2</v>
      </c>
      <c r="X1051" s="11">
        <v>0</v>
      </c>
      <c r="Y1051" s="11">
        <v>1</v>
      </c>
      <c r="Z1051" s="11">
        <v>0</v>
      </c>
      <c r="AA1051" s="11">
        <v>0</v>
      </c>
      <c r="AB1051" s="11">
        <v>0</v>
      </c>
      <c r="AC1051" s="11">
        <v>0</v>
      </c>
      <c r="AD1051" s="11">
        <v>12</v>
      </c>
      <c r="AE1051" s="11">
        <v>1</v>
      </c>
      <c r="AF1051" s="11" t="s">
        <v>386</v>
      </c>
      <c r="AG1051" s="6">
        <v>0</v>
      </c>
      <c r="AH1051" s="6">
        <v>1</v>
      </c>
      <c r="AI1051" s="6">
        <v>0</v>
      </c>
      <c r="AJ1051" s="6">
        <v>3</v>
      </c>
      <c r="AK1051" s="11">
        <v>0</v>
      </c>
      <c r="AL1051" s="11">
        <v>0</v>
      </c>
      <c r="AM1051" s="11">
        <v>0</v>
      </c>
      <c r="AN1051" s="11">
        <v>3</v>
      </c>
      <c r="AO1051" s="11">
        <v>5000</v>
      </c>
      <c r="AP1051" s="11">
        <v>2.5</v>
      </c>
      <c r="AQ1051" s="11">
        <v>0</v>
      </c>
      <c r="AR1051" s="6">
        <v>0</v>
      </c>
      <c r="AS1051" s="11">
        <v>80001030</v>
      </c>
      <c r="AT1051" s="19" t="s">
        <v>209</v>
      </c>
      <c r="AU1051" s="11" t="s">
        <v>387</v>
      </c>
      <c r="AV1051" s="18">
        <v>10000007</v>
      </c>
      <c r="AW1051" s="18">
        <v>70204001</v>
      </c>
      <c r="AX1051" s="12" t="s">
        <v>152</v>
      </c>
      <c r="AY1051" s="11">
        <v>0</v>
      </c>
      <c r="AZ1051" s="13">
        <v>0</v>
      </c>
      <c r="BA1051" s="13">
        <v>0</v>
      </c>
      <c r="BB1051" s="37" t="s">
        <v>1070</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79000005</v>
      </c>
      <c r="D1052" s="19" t="s">
        <v>999</v>
      </c>
      <c r="E1052" s="18">
        <v>1</v>
      </c>
      <c r="F1052" s="18">
        <v>60010500</v>
      </c>
      <c r="G1052" s="18">
        <v>0</v>
      </c>
      <c r="H1052" s="13">
        <v>0</v>
      </c>
      <c r="I1052" s="18">
        <v>1</v>
      </c>
      <c r="J1052" s="18">
        <v>0</v>
      </c>
      <c r="K1052" s="18">
        <v>0</v>
      </c>
      <c r="L1052" s="18">
        <v>0</v>
      </c>
      <c r="M1052" s="18">
        <v>0</v>
      </c>
      <c r="N1052" s="60">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1">
        <v>99999</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90104002</v>
      </c>
      <c r="AS1052" s="18" t="s">
        <v>150</v>
      </c>
      <c r="AT1052" s="19" t="s">
        <v>151</v>
      </c>
      <c r="AU1052" s="18" t="s">
        <v>242</v>
      </c>
      <c r="AV1052" s="18">
        <v>0</v>
      </c>
      <c r="AW1052" s="18">
        <v>0</v>
      </c>
      <c r="AX1052" s="19" t="s">
        <v>152</v>
      </c>
      <c r="AY1052" s="19" t="s">
        <v>150</v>
      </c>
      <c r="AZ1052" s="13">
        <v>0</v>
      </c>
      <c r="BA1052" s="13">
        <v>0</v>
      </c>
      <c r="BB1052" s="54" t="s">
        <v>366</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79000006</v>
      </c>
      <c r="D1053" s="12" t="s">
        <v>498</v>
      </c>
      <c r="E1053" s="18">
        <v>1</v>
      </c>
      <c r="F1053" s="11">
        <v>0</v>
      </c>
      <c r="G1053" s="18">
        <v>0</v>
      </c>
      <c r="H1053" s="13">
        <v>0</v>
      </c>
      <c r="I1053" s="18">
        <v>1</v>
      </c>
      <c r="J1053" s="18">
        <v>0</v>
      </c>
      <c r="K1053" s="18">
        <v>0</v>
      </c>
      <c r="L1053" s="11">
        <v>0</v>
      </c>
      <c r="M1053" s="11">
        <v>0</v>
      </c>
      <c r="N1053" s="11">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6</v>
      </c>
      <c r="AE1053" s="11">
        <v>1</v>
      </c>
      <c r="AF1053" s="11">
        <v>3</v>
      </c>
      <c r="AG1053" s="6">
        <v>0</v>
      </c>
      <c r="AH1053" s="6">
        <v>0</v>
      </c>
      <c r="AI1053" s="6">
        <v>0</v>
      </c>
      <c r="AJ1053" s="6">
        <v>1.5</v>
      </c>
      <c r="AK1053" s="11">
        <v>0</v>
      </c>
      <c r="AL1053" s="11">
        <v>0</v>
      </c>
      <c r="AM1053" s="11">
        <v>0</v>
      </c>
      <c r="AN1053" s="11">
        <v>1</v>
      </c>
      <c r="AO1053" s="11">
        <v>5000</v>
      </c>
      <c r="AP1053" s="11">
        <v>0.5</v>
      </c>
      <c r="AQ1053" s="11">
        <v>0</v>
      </c>
      <c r="AR1053" s="6">
        <v>0</v>
      </c>
      <c r="AS1053" s="11" t="s">
        <v>150</v>
      </c>
      <c r="AT1053" s="19" t="s">
        <v>151</v>
      </c>
      <c r="AU1053" s="11" t="s">
        <v>387</v>
      </c>
      <c r="AV1053" s="18">
        <v>10000007</v>
      </c>
      <c r="AW1053" s="18">
        <v>70105001</v>
      </c>
      <c r="AX1053" s="12" t="s">
        <v>152</v>
      </c>
      <c r="AY1053" s="11" t="s">
        <v>976</v>
      </c>
      <c r="AZ1053" s="13">
        <v>0</v>
      </c>
      <c r="BA1053" s="13">
        <v>0</v>
      </c>
      <c r="BB1053" s="37" t="s">
        <v>977</v>
      </c>
      <c r="BC1053" s="11">
        <v>0</v>
      </c>
      <c r="BD1053" s="11">
        <v>0</v>
      </c>
      <c r="BE1053" s="11">
        <v>0</v>
      </c>
      <c r="BF1053" s="11">
        <v>0</v>
      </c>
      <c r="BG1053" s="11">
        <v>0</v>
      </c>
      <c r="BH1053" s="11">
        <v>0</v>
      </c>
      <c r="BI1053" s="9">
        <v>0</v>
      </c>
      <c r="BJ1053" s="6">
        <v>0</v>
      </c>
      <c r="BK1053" s="6">
        <v>0</v>
      </c>
      <c r="BL1053" s="6">
        <v>0</v>
      </c>
      <c r="BM1053" s="6">
        <v>0</v>
      </c>
      <c r="BN1053" s="6">
        <v>0</v>
      </c>
    </row>
    <row r="1054" spans="3:66" ht="20.100000000000001" customHeight="1">
      <c r="C1054" s="18">
        <v>79000007</v>
      </c>
      <c r="D1054" s="19" t="s">
        <v>413</v>
      </c>
      <c r="E1054" s="18">
        <v>1</v>
      </c>
      <c r="F1054" s="18">
        <v>60010500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0</v>
      </c>
      <c r="X1054" s="18">
        <v>0</v>
      </c>
      <c r="Y1054" s="18">
        <v>0</v>
      </c>
      <c r="Z1054" s="18">
        <v>0</v>
      </c>
      <c r="AA1054" s="18">
        <v>0</v>
      </c>
      <c r="AB1054" s="11">
        <v>0</v>
      </c>
      <c r="AC1054" s="18">
        <v>0</v>
      </c>
      <c r="AD1054" s="18">
        <v>20</v>
      </c>
      <c r="AE1054" s="18">
        <v>0</v>
      </c>
      <c r="AF1054" s="18">
        <v>0</v>
      </c>
      <c r="AG1054" s="6">
        <v>2</v>
      </c>
      <c r="AH1054" s="6">
        <v>0</v>
      </c>
      <c r="AI1054" s="6">
        <v>0</v>
      </c>
      <c r="AJ1054" s="6">
        <v>0</v>
      </c>
      <c r="AK1054" s="18">
        <v>0</v>
      </c>
      <c r="AL1054" s="18">
        <v>0</v>
      </c>
      <c r="AM1054" s="18">
        <v>0</v>
      </c>
      <c r="AN1054" s="18">
        <v>0</v>
      </c>
      <c r="AO1054" s="18">
        <v>1000</v>
      </c>
      <c r="AP1054" s="18">
        <v>0</v>
      </c>
      <c r="AQ1054" s="18">
        <v>0</v>
      </c>
      <c r="AR1054" s="6">
        <v>90401004</v>
      </c>
      <c r="AS1054" s="18" t="s">
        <v>150</v>
      </c>
      <c r="AT1054" s="19" t="s">
        <v>151</v>
      </c>
      <c r="AU1054" s="18" t="s">
        <v>242</v>
      </c>
      <c r="AV1054" s="18">
        <v>0</v>
      </c>
      <c r="AW1054" s="18">
        <v>40000003</v>
      </c>
      <c r="AX1054" s="19" t="s">
        <v>152</v>
      </c>
      <c r="AY1054" s="19" t="s">
        <v>150</v>
      </c>
      <c r="AZ1054" s="13">
        <v>0</v>
      </c>
      <c r="BA1054" s="13">
        <v>0</v>
      </c>
      <c r="BB1054" s="54" t="s">
        <v>1097</v>
      </c>
      <c r="BC1054" s="18">
        <v>0</v>
      </c>
      <c r="BD1054" s="11">
        <v>0</v>
      </c>
      <c r="BE1054" s="18">
        <v>0</v>
      </c>
      <c r="BF1054" s="18">
        <v>0</v>
      </c>
      <c r="BG1054" s="18">
        <v>0</v>
      </c>
      <c r="BH1054" s="18">
        <v>0</v>
      </c>
      <c r="BI1054" s="9">
        <v>0</v>
      </c>
      <c r="BJ1054" s="6">
        <v>0</v>
      </c>
      <c r="BK1054" s="6">
        <v>0</v>
      </c>
      <c r="BL1054" s="6">
        <v>0</v>
      </c>
      <c r="BM1054" s="6">
        <v>0</v>
      </c>
      <c r="BN1054" s="6">
        <v>0</v>
      </c>
    </row>
    <row r="1055" spans="3:66" ht="19.5" customHeight="1">
      <c r="C1055" s="18">
        <v>79000008</v>
      </c>
      <c r="D1055" s="12" t="s">
        <v>1101</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1</v>
      </c>
      <c r="X1055" s="11">
        <v>0</v>
      </c>
      <c r="Y1055" s="11">
        <v>1</v>
      </c>
      <c r="Z1055" s="11">
        <v>0</v>
      </c>
      <c r="AA1055" s="11">
        <v>0</v>
      </c>
      <c r="AB1055" s="11">
        <v>0</v>
      </c>
      <c r="AC1055" s="11">
        <v>0</v>
      </c>
      <c r="AD1055" s="11">
        <v>30</v>
      </c>
      <c r="AE1055" s="11">
        <v>1</v>
      </c>
      <c r="AF1055" s="11" t="s">
        <v>509</v>
      </c>
      <c r="AG1055" s="6">
        <v>0</v>
      </c>
      <c r="AH1055" s="6">
        <v>0</v>
      </c>
      <c r="AI1055" s="6">
        <v>0</v>
      </c>
      <c r="AJ1055" s="6">
        <v>0</v>
      </c>
      <c r="AK1055" s="11">
        <v>0</v>
      </c>
      <c r="AL1055" s="11">
        <v>0</v>
      </c>
      <c r="AM1055" s="11">
        <v>0</v>
      </c>
      <c r="AN1055" s="11">
        <v>0.5</v>
      </c>
      <c r="AO1055" s="11">
        <v>999999</v>
      </c>
      <c r="AP1055" s="11">
        <v>0.5</v>
      </c>
      <c r="AQ1055" s="11">
        <v>0</v>
      </c>
      <c r="AR1055" s="6">
        <v>0</v>
      </c>
      <c r="AS1055" s="106" t="s">
        <v>1017</v>
      </c>
      <c r="AT1055" s="19" t="s">
        <v>209</v>
      </c>
      <c r="AU1055" s="11" t="s">
        <v>387</v>
      </c>
      <c r="AV1055" s="18">
        <v>10000007</v>
      </c>
      <c r="AW1055" s="18">
        <v>70202004</v>
      </c>
      <c r="AX1055" s="19" t="s">
        <v>225</v>
      </c>
      <c r="AY1055" s="19" t="s">
        <v>255</v>
      </c>
      <c r="AZ1055" s="13">
        <v>0</v>
      </c>
      <c r="BA1055" s="13">
        <v>0</v>
      </c>
      <c r="BB1055" s="37" t="s">
        <v>1149</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79000009</v>
      </c>
      <c r="D1056" s="12" t="s">
        <v>415</v>
      </c>
      <c r="E1056" s="18">
        <v>1</v>
      </c>
      <c r="F1056" s="11">
        <v>60010300</v>
      </c>
      <c r="G1056" s="18">
        <v>0</v>
      </c>
      <c r="H1056" s="13">
        <v>0</v>
      </c>
      <c r="I1056" s="18">
        <v>1</v>
      </c>
      <c r="J1056" s="18">
        <v>0</v>
      </c>
      <c r="K1056" s="18">
        <v>0</v>
      </c>
      <c r="L1056" s="11">
        <v>0</v>
      </c>
      <c r="M1056" s="11">
        <v>0</v>
      </c>
      <c r="N1056" s="11">
        <v>2</v>
      </c>
      <c r="O1056" s="11">
        <v>1</v>
      </c>
      <c r="P1056" s="11">
        <v>0.5</v>
      </c>
      <c r="Q1056" s="11">
        <v>0</v>
      </c>
      <c r="R1056" s="6">
        <v>0</v>
      </c>
      <c r="S1056" s="11">
        <v>0</v>
      </c>
      <c r="T1056" s="11">
        <v>1</v>
      </c>
      <c r="U1056" s="11">
        <v>2</v>
      </c>
      <c r="V1056" s="11">
        <v>0</v>
      </c>
      <c r="W1056" s="11">
        <v>2</v>
      </c>
      <c r="X1056" s="11">
        <v>0</v>
      </c>
      <c r="Y1056" s="11">
        <v>0</v>
      </c>
      <c r="Z1056" s="11">
        <v>0</v>
      </c>
      <c r="AA1056" s="11">
        <v>0</v>
      </c>
      <c r="AB1056" s="11">
        <v>0</v>
      </c>
      <c r="AC1056" s="11">
        <v>0</v>
      </c>
      <c r="AD1056" s="11">
        <v>12</v>
      </c>
      <c r="AE1056" s="11">
        <v>2</v>
      </c>
      <c r="AF1056" s="11" t="s">
        <v>159</v>
      </c>
      <c r="AG1056" s="6">
        <v>0</v>
      </c>
      <c r="AH1056" s="6">
        <v>2</v>
      </c>
      <c r="AI1056" s="6">
        <v>0</v>
      </c>
      <c r="AJ1056" s="6">
        <v>1.5</v>
      </c>
      <c r="AK1056" s="11">
        <v>0</v>
      </c>
      <c r="AL1056" s="11">
        <v>0</v>
      </c>
      <c r="AM1056" s="11">
        <v>0</v>
      </c>
      <c r="AN1056" s="11">
        <v>2.5</v>
      </c>
      <c r="AO1056" s="11">
        <v>4000</v>
      </c>
      <c r="AP1056" s="11">
        <v>2</v>
      </c>
      <c r="AQ1056" s="11">
        <v>0</v>
      </c>
      <c r="AR1056" s="6">
        <v>0</v>
      </c>
      <c r="AS1056" s="11" t="s">
        <v>150</v>
      </c>
      <c r="AT1056" s="19" t="s">
        <v>209</v>
      </c>
      <c r="AU1056" s="11" t="s">
        <v>380</v>
      </c>
      <c r="AV1056" s="18">
        <v>10001007</v>
      </c>
      <c r="AW1056" s="18">
        <v>70103001</v>
      </c>
      <c r="AX1056" s="12" t="s">
        <v>152</v>
      </c>
      <c r="AY1056" s="11">
        <v>0</v>
      </c>
      <c r="AZ1056" s="13">
        <v>0</v>
      </c>
      <c r="BA1056" s="13">
        <v>0</v>
      </c>
      <c r="BB1056" s="37" t="s">
        <v>416</v>
      </c>
      <c r="BC1056" s="11">
        <v>0</v>
      </c>
      <c r="BD1056" s="11">
        <v>0</v>
      </c>
      <c r="BE1056" s="11">
        <v>0</v>
      </c>
      <c r="BF1056" s="11">
        <v>0</v>
      </c>
      <c r="BG1056" s="11">
        <v>0</v>
      </c>
      <c r="BH1056" s="11">
        <v>0</v>
      </c>
      <c r="BI1056" s="9">
        <v>0</v>
      </c>
      <c r="BJ1056" s="6">
        <v>0</v>
      </c>
      <c r="BK1056" s="6">
        <v>0</v>
      </c>
      <c r="BL1056" s="6">
        <v>0</v>
      </c>
      <c r="BM1056" s="6">
        <v>0</v>
      </c>
      <c r="BN1056" s="6">
        <v>0</v>
      </c>
    </row>
    <row r="1057" spans="2:66" ht="19.5" customHeight="1">
      <c r="C1057" s="18">
        <v>79000010</v>
      </c>
      <c r="D1057" s="12" t="s">
        <v>1125</v>
      </c>
      <c r="E1057" s="18">
        <v>1</v>
      </c>
      <c r="F1057" s="11">
        <v>60010100</v>
      </c>
      <c r="G1057" s="18">
        <v>0</v>
      </c>
      <c r="H1057" s="13">
        <v>0</v>
      </c>
      <c r="I1057" s="18">
        <v>1</v>
      </c>
      <c r="J1057" s="18">
        <v>0</v>
      </c>
      <c r="K1057" s="18">
        <v>0</v>
      </c>
      <c r="L1057" s="11">
        <v>0</v>
      </c>
      <c r="M1057" s="11">
        <v>0</v>
      </c>
      <c r="N1057" s="11">
        <v>2</v>
      </c>
      <c r="O1057" s="11">
        <v>1</v>
      </c>
      <c r="P1057" s="11">
        <v>0.3</v>
      </c>
      <c r="Q1057" s="11">
        <v>0</v>
      </c>
      <c r="R1057" s="6">
        <v>0</v>
      </c>
      <c r="S1057" s="11">
        <v>0</v>
      </c>
      <c r="T1057" s="11">
        <v>1</v>
      </c>
      <c r="U1057" s="11">
        <v>2</v>
      </c>
      <c r="V1057" s="11">
        <v>0</v>
      </c>
      <c r="W1057" s="11">
        <v>2</v>
      </c>
      <c r="X1057" s="11">
        <v>0</v>
      </c>
      <c r="Y1057" s="11">
        <v>1</v>
      </c>
      <c r="Z1057" s="11">
        <v>0</v>
      </c>
      <c r="AA1057" s="11">
        <v>0</v>
      </c>
      <c r="AB1057" s="11">
        <v>0</v>
      </c>
      <c r="AC1057" s="11">
        <v>0</v>
      </c>
      <c r="AD1057" s="11">
        <v>20</v>
      </c>
      <c r="AE1057" s="11">
        <v>1</v>
      </c>
      <c r="AF1057" s="11" t="s">
        <v>509</v>
      </c>
      <c r="AG1057" s="6">
        <v>1</v>
      </c>
      <c r="AH1057" s="6">
        <v>0</v>
      </c>
      <c r="AI1057" s="6">
        <v>0</v>
      </c>
      <c r="AJ1057" s="6">
        <v>0</v>
      </c>
      <c r="AK1057" s="11">
        <v>0</v>
      </c>
      <c r="AL1057" s="11">
        <v>0</v>
      </c>
      <c r="AM1057" s="11">
        <v>0</v>
      </c>
      <c r="AN1057" s="11">
        <v>0.5</v>
      </c>
      <c r="AO1057" s="11">
        <v>999999</v>
      </c>
      <c r="AP1057" s="11">
        <v>2</v>
      </c>
      <c r="AQ1057" s="11">
        <v>0</v>
      </c>
      <c r="AR1057" s="6">
        <v>0</v>
      </c>
      <c r="AS1057" s="11" t="s">
        <v>1105</v>
      </c>
      <c r="AT1057" s="19" t="s">
        <v>209</v>
      </c>
      <c r="AU1057" s="11" t="s">
        <v>387</v>
      </c>
      <c r="AV1057" s="18">
        <v>10000007</v>
      </c>
      <c r="AW1057" s="18">
        <v>70405007</v>
      </c>
      <c r="AX1057" s="19" t="s">
        <v>225</v>
      </c>
      <c r="AY1057" s="19" t="s">
        <v>255</v>
      </c>
      <c r="AZ1057" s="13">
        <v>0</v>
      </c>
      <c r="BA1057" s="13">
        <v>0</v>
      </c>
      <c r="BB1057" s="37" t="s">
        <v>1126</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79000011</v>
      </c>
      <c r="D1058" s="19" t="s">
        <v>1155</v>
      </c>
      <c r="E1058" s="18">
        <v>1</v>
      </c>
      <c r="F1058" s="18">
        <v>60010500</v>
      </c>
      <c r="G1058" s="18">
        <v>0</v>
      </c>
      <c r="H1058" s="13">
        <v>0</v>
      </c>
      <c r="I1058" s="18">
        <v>1</v>
      </c>
      <c r="J1058" s="18">
        <v>0</v>
      </c>
      <c r="K1058" s="18">
        <v>0</v>
      </c>
      <c r="L1058" s="18">
        <v>0</v>
      </c>
      <c r="M1058" s="18">
        <v>0</v>
      </c>
      <c r="N1058" s="11">
        <v>2</v>
      </c>
      <c r="O1058" s="18">
        <v>2</v>
      </c>
      <c r="P1058" s="18">
        <v>0.95</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7</v>
      </c>
      <c r="AH1058" s="6">
        <v>0</v>
      </c>
      <c r="AI1058" s="6">
        <v>0</v>
      </c>
      <c r="AJ1058" s="6">
        <v>0</v>
      </c>
      <c r="AK1058" s="18">
        <v>0</v>
      </c>
      <c r="AL1058" s="18">
        <v>0</v>
      </c>
      <c r="AM1058" s="18">
        <v>0</v>
      </c>
      <c r="AN1058" s="18">
        <v>0</v>
      </c>
      <c r="AO1058" s="18">
        <v>1000</v>
      </c>
      <c r="AP1058" s="18">
        <v>0.5</v>
      </c>
      <c r="AQ1058" s="18">
        <v>0</v>
      </c>
      <c r="AR1058" s="6">
        <v>0</v>
      </c>
      <c r="AS1058" s="18">
        <v>83000001</v>
      </c>
      <c r="AT1058" s="19" t="s">
        <v>496</v>
      </c>
      <c r="AU1058" s="18">
        <v>0</v>
      </c>
      <c r="AV1058" s="18">
        <v>10007001</v>
      </c>
      <c r="AW1058" s="18">
        <v>0</v>
      </c>
      <c r="AX1058" s="19" t="s">
        <v>152</v>
      </c>
      <c r="AY1058" s="19" t="s">
        <v>150</v>
      </c>
      <c r="AZ1058" s="13">
        <v>0</v>
      </c>
      <c r="BA1058" s="13">
        <v>0</v>
      </c>
      <c r="BB1058" s="54" t="s">
        <v>1156</v>
      </c>
      <c r="BC1058" s="18">
        <v>0</v>
      </c>
      <c r="BD1058" s="11">
        <v>0</v>
      </c>
      <c r="BE1058" s="18">
        <v>0</v>
      </c>
      <c r="BF1058" s="18">
        <v>0</v>
      </c>
      <c r="BG1058" s="18">
        <v>0</v>
      </c>
      <c r="BH1058" s="18">
        <v>0</v>
      </c>
      <c r="BI1058" s="9">
        <v>0</v>
      </c>
      <c r="BJ1058" s="6">
        <v>0</v>
      </c>
      <c r="BK1058" s="6">
        <v>0</v>
      </c>
      <c r="BL1058" s="6">
        <v>0</v>
      </c>
      <c r="BM1058" s="6">
        <v>0</v>
      </c>
      <c r="BN1058" s="6">
        <v>0</v>
      </c>
    </row>
    <row r="1059" spans="2:66" ht="20.100000000000001" customHeight="1">
      <c r="C1059" s="18">
        <v>79000012</v>
      </c>
      <c r="D1059" s="12" t="s">
        <v>1079</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1.4</v>
      </c>
      <c r="X1059" s="11">
        <v>150</v>
      </c>
      <c r="Y1059" s="11">
        <v>1</v>
      </c>
      <c r="Z1059" s="11">
        <v>0</v>
      </c>
      <c r="AA1059" s="11">
        <v>0</v>
      </c>
      <c r="AB1059" s="11">
        <v>0</v>
      </c>
      <c r="AC1059" s="11">
        <v>0</v>
      </c>
      <c r="AD1059" s="11">
        <v>12</v>
      </c>
      <c r="AE1059" s="11">
        <v>2</v>
      </c>
      <c r="AF1059" s="11" t="s">
        <v>159</v>
      </c>
      <c r="AG1059" s="6">
        <v>0</v>
      </c>
      <c r="AH1059" s="6">
        <v>2</v>
      </c>
      <c r="AI1059" s="6">
        <v>0</v>
      </c>
      <c r="AJ1059" s="6">
        <v>1.5</v>
      </c>
      <c r="AK1059" s="11">
        <v>0</v>
      </c>
      <c r="AL1059" s="11">
        <v>0</v>
      </c>
      <c r="AM1059" s="11">
        <v>0</v>
      </c>
      <c r="AN1059" s="11">
        <v>1.5</v>
      </c>
      <c r="AO1059" s="11">
        <v>1200</v>
      </c>
      <c r="AP1059" s="11">
        <v>1</v>
      </c>
      <c r="AQ1059" s="11">
        <v>15</v>
      </c>
      <c r="AR1059" s="6">
        <v>0</v>
      </c>
      <c r="AS1059" s="11" t="s">
        <v>150</v>
      </c>
      <c r="AT1059" s="12" t="s">
        <v>192</v>
      </c>
      <c r="AU1059" s="11" t="s">
        <v>161</v>
      </c>
      <c r="AV1059" s="18">
        <v>10000011</v>
      </c>
      <c r="AW1059" s="18">
        <v>70404001</v>
      </c>
      <c r="AX1059" s="12" t="s">
        <v>162</v>
      </c>
      <c r="AY1059" s="11">
        <v>0</v>
      </c>
      <c r="AZ1059" s="13">
        <v>0</v>
      </c>
      <c r="BA1059" s="13">
        <v>0</v>
      </c>
      <c r="BB1059" s="37" t="s">
        <v>1080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B1060" s="100"/>
      <c r="C1060" s="18">
        <v>80000001</v>
      </c>
      <c r="D1060" s="12" t="s">
        <v>1176</v>
      </c>
      <c r="E1060" s="11">
        <v>1</v>
      </c>
      <c r="F1060" s="11">
        <v>80000001</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1.2</v>
      </c>
      <c r="X1060" s="11">
        <v>100</v>
      </c>
      <c r="Y1060" s="11">
        <v>0</v>
      </c>
      <c r="Z1060" s="11">
        <v>0</v>
      </c>
      <c r="AA1060" s="11">
        <v>0</v>
      </c>
      <c r="AB1060" s="11">
        <v>0</v>
      </c>
      <c r="AC1060" s="11">
        <v>0</v>
      </c>
      <c r="AD1060" s="11">
        <v>9</v>
      </c>
      <c r="AE1060" s="11">
        <v>2</v>
      </c>
      <c r="AF1060" s="11" t="s">
        <v>159</v>
      </c>
      <c r="AG1060" s="6">
        <v>2</v>
      </c>
      <c r="AH1060" s="6">
        <v>2</v>
      </c>
      <c r="AI1060" s="6">
        <v>0</v>
      </c>
      <c r="AJ1060" s="6">
        <v>1.5</v>
      </c>
      <c r="AK1060" s="11">
        <v>0</v>
      </c>
      <c r="AL1060" s="11">
        <v>0</v>
      </c>
      <c r="AM1060" s="11">
        <v>0</v>
      </c>
      <c r="AN1060" s="11">
        <v>1</v>
      </c>
      <c r="AO1060" s="11">
        <v>3000</v>
      </c>
      <c r="AP1060" s="11">
        <v>0.5</v>
      </c>
      <c r="AQ1060" s="11">
        <v>0</v>
      </c>
      <c r="AR1060" s="6">
        <v>0</v>
      </c>
      <c r="AS1060" s="11" t="s">
        <v>150</v>
      </c>
      <c r="AT1060" s="12" t="s">
        <v>209</v>
      </c>
      <c r="AU1060" s="11">
        <v>0</v>
      </c>
      <c r="AV1060" s="18">
        <v>0</v>
      </c>
      <c r="AW1060" s="18">
        <v>0</v>
      </c>
      <c r="AX1060" s="12" t="s">
        <v>152</v>
      </c>
      <c r="AY1060" s="11" t="s">
        <v>1177</v>
      </c>
      <c r="AZ1060" s="13">
        <v>0</v>
      </c>
      <c r="BA1060" s="13">
        <v>0</v>
      </c>
      <c r="BB1060" s="37" t="s">
        <v>1178</v>
      </c>
      <c r="BC1060" s="11">
        <v>0</v>
      </c>
      <c r="BD1060" s="11">
        <v>0</v>
      </c>
      <c r="BE1060" s="11">
        <v>0</v>
      </c>
      <c r="BF1060" s="11">
        <v>0</v>
      </c>
      <c r="BG1060" s="11">
        <v>0</v>
      </c>
      <c r="BH1060" s="11">
        <v>0</v>
      </c>
      <c r="BI1060" s="9">
        <v>0</v>
      </c>
      <c r="BJ1060" s="6">
        <v>0</v>
      </c>
      <c r="BK1060" s="6">
        <v>0</v>
      </c>
      <c r="BL1060" s="6">
        <v>0</v>
      </c>
      <c r="BM1060" s="6">
        <v>0</v>
      </c>
      <c r="BN1060" s="6">
        <v>0</v>
      </c>
    </row>
    <row r="1061" spans="2:66" ht="20.100000000000001" customHeight="1">
      <c r="B1061" s="100"/>
      <c r="C1061" s="18">
        <v>80000002</v>
      </c>
      <c r="D1061" s="12" t="s">
        <v>1179</v>
      </c>
      <c r="E1061" s="11">
        <v>1</v>
      </c>
      <c r="F1061" s="11">
        <v>80000001</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1.2</v>
      </c>
      <c r="X1061" s="11">
        <v>100</v>
      </c>
      <c r="Y1061" s="11">
        <v>0</v>
      </c>
      <c r="Z1061" s="11">
        <v>0</v>
      </c>
      <c r="AA1061" s="11">
        <v>0</v>
      </c>
      <c r="AB1061" s="11">
        <v>0</v>
      </c>
      <c r="AC1061" s="11">
        <v>0</v>
      </c>
      <c r="AD1061" s="11">
        <v>9</v>
      </c>
      <c r="AE1061" s="11">
        <v>2</v>
      </c>
      <c r="AF1061" s="11" t="s">
        <v>159</v>
      </c>
      <c r="AG1061" s="6">
        <v>2</v>
      </c>
      <c r="AH1061" s="6">
        <v>2</v>
      </c>
      <c r="AI1061" s="6">
        <v>0</v>
      </c>
      <c r="AJ1061" s="6">
        <v>1.5</v>
      </c>
      <c r="AK1061" s="11">
        <v>0</v>
      </c>
      <c r="AL1061" s="11">
        <v>0</v>
      </c>
      <c r="AM1061" s="11">
        <v>0</v>
      </c>
      <c r="AN1061" s="11">
        <v>1</v>
      </c>
      <c r="AO1061" s="11">
        <v>3000</v>
      </c>
      <c r="AP1061" s="11">
        <v>0.5</v>
      </c>
      <c r="AQ1061" s="11">
        <v>0</v>
      </c>
      <c r="AR1061" s="6">
        <v>0</v>
      </c>
      <c r="AS1061" s="11" t="s">
        <v>150</v>
      </c>
      <c r="AT1061" s="12" t="s">
        <v>209</v>
      </c>
      <c r="AU1061" s="11">
        <v>0</v>
      </c>
      <c r="AV1061" s="18">
        <v>0</v>
      </c>
      <c r="AW1061" s="18">
        <v>0</v>
      </c>
      <c r="AX1061" s="12" t="s">
        <v>152</v>
      </c>
      <c r="AY1061" s="11" t="s">
        <v>1177</v>
      </c>
      <c r="AZ1061" s="13">
        <v>0</v>
      </c>
      <c r="BA1061" s="13">
        <v>0</v>
      </c>
      <c r="BB1061" s="37" t="s">
        <v>413</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B1062" s="100"/>
      <c r="C1062" s="18">
        <v>80000003</v>
      </c>
      <c r="D1062" s="12" t="s">
        <v>1180</v>
      </c>
      <c r="E1062" s="11">
        <v>1</v>
      </c>
      <c r="F1062" s="11">
        <v>80000001</v>
      </c>
      <c r="G1062" s="18">
        <v>0</v>
      </c>
      <c r="H1062" s="13">
        <v>0</v>
      </c>
      <c r="I1062" s="18">
        <v>1</v>
      </c>
      <c r="J1062" s="18">
        <v>0</v>
      </c>
      <c r="K1062" s="18">
        <v>0</v>
      </c>
      <c r="L1062" s="11">
        <v>0</v>
      </c>
      <c r="M1062" s="11">
        <v>0</v>
      </c>
      <c r="N1062" s="11">
        <v>1</v>
      </c>
      <c r="O1062" s="11">
        <v>0</v>
      </c>
      <c r="P1062" s="11">
        <v>0</v>
      </c>
      <c r="Q1062" s="11">
        <v>0</v>
      </c>
      <c r="R1062" s="6">
        <v>0</v>
      </c>
      <c r="S1062" s="11">
        <v>0</v>
      </c>
      <c r="T1062" s="11">
        <v>1</v>
      </c>
      <c r="U1062" s="11">
        <v>2</v>
      </c>
      <c r="V1062" s="11">
        <v>0</v>
      </c>
      <c r="W1062" s="11">
        <v>1.2</v>
      </c>
      <c r="X1062" s="11">
        <v>100</v>
      </c>
      <c r="Y1062" s="11">
        <v>0</v>
      </c>
      <c r="Z1062" s="11">
        <v>0</v>
      </c>
      <c r="AA1062" s="11">
        <v>0</v>
      </c>
      <c r="AB1062" s="11">
        <v>0</v>
      </c>
      <c r="AC1062" s="11">
        <v>0</v>
      </c>
      <c r="AD1062" s="11">
        <v>9</v>
      </c>
      <c r="AE1062" s="11">
        <v>2</v>
      </c>
      <c r="AF1062" s="11" t="s">
        <v>159</v>
      </c>
      <c r="AG1062" s="6">
        <v>2</v>
      </c>
      <c r="AH1062" s="6">
        <v>2</v>
      </c>
      <c r="AI1062" s="6">
        <v>0</v>
      </c>
      <c r="AJ1062" s="6">
        <v>1.5</v>
      </c>
      <c r="AK1062" s="11">
        <v>0</v>
      </c>
      <c r="AL1062" s="11">
        <v>0</v>
      </c>
      <c r="AM1062" s="11">
        <v>0</v>
      </c>
      <c r="AN1062" s="11">
        <v>1</v>
      </c>
      <c r="AO1062" s="11">
        <v>3000</v>
      </c>
      <c r="AP1062" s="11">
        <v>0.5</v>
      </c>
      <c r="AQ1062" s="11">
        <v>0</v>
      </c>
      <c r="AR1062" s="6">
        <v>0</v>
      </c>
      <c r="AS1062" s="11" t="s">
        <v>150</v>
      </c>
      <c r="AT1062" s="12" t="s">
        <v>209</v>
      </c>
      <c r="AU1062" s="11">
        <v>0</v>
      </c>
      <c r="AV1062" s="18">
        <v>0</v>
      </c>
      <c r="AW1062" s="18">
        <v>0</v>
      </c>
      <c r="AX1062" s="12" t="s">
        <v>152</v>
      </c>
      <c r="AY1062" s="11" t="s">
        <v>1177</v>
      </c>
      <c r="AZ1062" s="13">
        <v>0</v>
      </c>
      <c r="BA1062" s="13">
        <v>0</v>
      </c>
      <c r="BB1062" s="37" t="s">
        <v>1181</v>
      </c>
      <c r="BC1062" s="11">
        <v>0</v>
      </c>
      <c r="BD1062" s="11">
        <v>0</v>
      </c>
      <c r="BE1062" s="11">
        <v>0</v>
      </c>
      <c r="BF1062" s="11">
        <v>0</v>
      </c>
      <c r="BG1062" s="11">
        <v>0</v>
      </c>
      <c r="BH1062" s="11">
        <v>0</v>
      </c>
      <c r="BI1062" s="9">
        <v>0</v>
      </c>
      <c r="BJ1062" s="6">
        <v>0</v>
      </c>
      <c r="BK1062" s="6">
        <v>0</v>
      </c>
      <c r="BL1062" s="6">
        <v>0</v>
      </c>
      <c r="BM1062" s="6">
        <v>0</v>
      </c>
      <c r="BN1062" s="6">
        <v>0</v>
      </c>
    </row>
    <row r="1063" spans="2:66" ht="20.100000000000001" customHeight="1">
      <c r="B1063" s="100"/>
      <c r="C1063" s="18">
        <v>80000004</v>
      </c>
      <c r="D1063" s="12" t="s">
        <v>1182</v>
      </c>
      <c r="E1063" s="11">
        <v>1</v>
      </c>
      <c r="F1063" s="11">
        <v>80000001</v>
      </c>
      <c r="G1063" s="18">
        <v>0</v>
      </c>
      <c r="H1063" s="13">
        <v>0</v>
      </c>
      <c r="I1063" s="18">
        <v>1</v>
      </c>
      <c r="J1063" s="18">
        <v>0</v>
      </c>
      <c r="K1063" s="18">
        <v>0</v>
      </c>
      <c r="L1063" s="11">
        <v>0</v>
      </c>
      <c r="M1063" s="11">
        <v>0</v>
      </c>
      <c r="N1063" s="11">
        <v>1</v>
      </c>
      <c r="O1063" s="11">
        <v>0</v>
      </c>
      <c r="P1063" s="11">
        <v>0</v>
      </c>
      <c r="Q1063" s="11">
        <v>0</v>
      </c>
      <c r="R1063" s="6">
        <v>0</v>
      </c>
      <c r="S1063" s="11">
        <v>0</v>
      </c>
      <c r="T1063" s="11">
        <v>1</v>
      </c>
      <c r="U1063" s="11">
        <v>2</v>
      </c>
      <c r="V1063" s="11">
        <v>0</v>
      </c>
      <c r="W1063" s="11">
        <v>1.2</v>
      </c>
      <c r="X1063" s="11">
        <v>100</v>
      </c>
      <c r="Y1063" s="11">
        <v>0</v>
      </c>
      <c r="Z1063" s="11">
        <v>0</v>
      </c>
      <c r="AA1063" s="11">
        <v>0</v>
      </c>
      <c r="AB1063" s="11">
        <v>0</v>
      </c>
      <c r="AC1063" s="11">
        <v>0</v>
      </c>
      <c r="AD1063" s="11">
        <v>9</v>
      </c>
      <c r="AE1063" s="11">
        <v>2</v>
      </c>
      <c r="AF1063" s="11" t="s">
        <v>159</v>
      </c>
      <c r="AG1063" s="6">
        <v>2</v>
      </c>
      <c r="AH1063" s="6">
        <v>2</v>
      </c>
      <c r="AI1063" s="6">
        <v>0</v>
      </c>
      <c r="AJ1063" s="6">
        <v>1.5</v>
      </c>
      <c r="AK1063" s="11">
        <v>0</v>
      </c>
      <c r="AL1063" s="11">
        <v>0</v>
      </c>
      <c r="AM1063" s="11">
        <v>0</v>
      </c>
      <c r="AN1063" s="11">
        <v>1</v>
      </c>
      <c r="AO1063" s="11">
        <v>3000</v>
      </c>
      <c r="AP1063" s="11">
        <v>0.5</v>
      </c>
      <c r="AQ1063" s="11">
        <v>0</v>
      </c>
      <c r="AR1063" s="6">
        <v>0</v>
      </c>
      <c r="AS1063" s="11" t="s">
        <v>150</v>
      </c>
      <c r="AT1063" s="12" t="s">
        <v>209</v>
      </c>
      <c r="AU1063" s="11">
        <v>0</v>
      </c>
      <c r="AV1063" s="18">
        <v>0</v>
      </c>
      <c r="AW1063" s="18">
        <v>0</v>
      </c>
      <c r="AX1063" s="12" t="s">
        <v>152</v>
      </c>
      <c r="AY1063" s="11" t="s">
        <v>1177</v>
      </c>
      <c r="AZ1063" s="13">
        <v>0</v>
      </c>
      <c r="BA1063" s="13">
        <v>0</v>
      </c>
      <c r="BB1063" s="37" t="s">
        <v>1183</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80000005</v>
      </c>
      <c r="D1064" s="12" t="s">
        <v>1184</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159</v>
      </c>
      <c r="AG1064" s="6">
        <v>2</v>
      </c>
      <c r="AH1064" s="6">
        <v>2</v>
      </c>
      <c r="AI1064" s="6">
        <v>0</v>
      </c>
      <c r="AJ1064" s="6">
        <v>1.5</v>
      </c>
      <c r="AK1064" s="11">
        <v>0</v>
      </c>
      <c r="AL1064" s="11">
        <v>0</v>
      </c>
      <c r="AM1064" s="11">
        <v>0</v>
      </c>
      <c r="AN1064" s="11">
        <v>1</v>
      </c>
      <c r="AO1064" s="11">
        <v>3000</v>
      </c>
      <c r="AP1064" s="11">
        <v>0.5</v>
      </c>
      <c r="AQ1064" s="11">
        <v>0</v>
      </c>
      <c r="AR1064" s="6">
        <v>0</v>
      </c>
      <c r="AS1064" s="11" t="s">
        <v>150</v>
      </c>
      <c r="AT1064" s="12" t="s">
        <v>209</v>
      </c>
      <c r="AU1064" s="11">
        <v>0</v>
      </c>
      <c r="AV1064" s="18">
        <v>0</v>
      </c>
      <c r="AW1064" s="18">
        <v>0</v>
      </c>
      <c r="AX1064" s="12" t="s">
        <v>152</v>
      </c>
      <c r="AY1064" s="11" t="s">
        <v>1177</v>
      </c>
      <c r="AZ1064" s="13">
        <v>0</v>
      </c>
      <c r="BA1064" s="13">
        <v>0</v>
      </c>
      <c r="BB1064" s="37" t="s">
        <v>1185</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80000006</v>
      </c>
      <c r="D1065" s="12" t="s">
        <v>1186</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159</v>
      </c>
      <c r="AG1065" s="6">
        <v>2</v>
      </c>
      <c r="AH1065" s="6">
        <v>2</v>
      </c>
      <c r="AI1065" s="6">
        <v>0</v>
      </c>
      <c r="AJ1065" s="6">
        <v>1.5</v>
      </c>
      <c r="AK1065" s="11">
        <v>0</v>
      </c>
      <c r="AL1065" s="11">
        <v>0</v>
      </c>
      <c r="AM1065" s="11">
        <v>0</v>
      </c>
      <c r="AN1065" s="11">
        <v>1</v>
      </c>
      <c r="AO1065" s="11">
        <v>3000</v>
      </c>
      <c r="AP1065" s="11">
        <v>0.5</v>
      </c>
      <c r="AQ1065" s="11">
        <v>0</v>
      </c>
      <c r="AR1065" s="6">
        <v>0</v>
      </c>
      <c r="AS1065" s="11" t="s">
        <v>150</v>
      </c>
      <c r="AT1065" s="12" t="s">
        <v>209</v>
      </c>
      <c r="AU1065" s="11">
        <v>0</v>
      </c>
      <c r="AV1065" s="18">
        <v>0</v>
      </c>
      <c r="AW1065" s="18">
        <v>0</v>
      </c>
      <c r="AX1065" s="12" t="s">
        <v>152</v>
      </c>
      <c r="AY1065" s="11" t="s">
        <v>1177</v>
      </c>
      <c r="AZ1065" s="13">
        <v>0</v>
      </c>
      <c r="BA1065" s="13">
        <v>0</v>
      </c>
      <c r="BB1065" s="37" t="s">
        <v>1187</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80000007</v>
      </c>
      <c r="D1066" s="12" t="s">
        <v>1188</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159</v>
      </c>
      <c r="AG1066" s="6">
        <v>2</v>
      </c>
      <c r="AH1066" s="6">
        <v>2</v>
      </c>
      <c r="AI1066" s="6">
        <v>0</v>
      </c>
      <c r="AJ1066" s="6">
        <v>1.5</v>
      </c>
      <c r="AK1066" s="11">
        <v>0</v>
      </c>
      <c r="AL1066" s="11">
        <v>0</v>
      </c>
      <c r="AM1066" s="11">
        <v>0</v>
      </c>
      <c r="AN1066" s="11">
        <v>1</v>
      </c>
      <c r="AO1066" s="11">
        <v>3000</v>
      </c>
      <c r="AP1066" s="11">
        <v>0.5</v>
      </c>
      <c r="AQ1066" s="11">
        <v>0</v>
      </c>
      <c r="AR1066" s="6">
        <v>0</v>
      </c>
      <c r="AS1066" s="11" t="s">
        <v>150</v>
      </c>
      <c r="AT1066" s="12" t="s">
        <v>209</v>
      </c>
      <c r="AU1066" s="11">
        <v>0</v>
      </c>
      <c r="AV1066" s="18">
        <v>0</v>
      </c>
      <c r="AW1066" s="18">
        <v>0</v>
      </c>
      <c r="AX1066" s="12" t="s">
        <v>152</v>
      </c>
      <c r="AY1066" s="11" t="s">
        <v>1177</v>
      </c>
      <c r="AZ1066" s="13">
        <v>0</v>
      </c>
      <c r="BA1066" s="13">
        <v>0</v>
      </c>
      <c r="BB1066" s="37" t="s">
        <v>1189</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80000008</v>
      </c>
      <c r="D1067" s="12" t="s">
        <v>1190</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159</v>
      </c>
      <c r="AG1067" s="6">
        <v>2</v>
      </c>
      <c r="AH1067" s="6">
        <v>2</v>
      </c>
      <c r="AI1067" s="6">
        <v>0</v>
      </c>
      <c r="AJ1067" s="6">
        <v>1.5</v>
      </c>
      <c r="AK1067" s="11">
        <v>0</v>
      </c>
      <c r="AL1067" s="11">
        <v>0</v>
      </c>
      <c r="AM1067" s="11">
        <v>0</v>
      </c>
      <c r="AN1067" s="11">
        <v>1</v>
      </c>
      <c r="AO1067" s="11">
        <v>3000</v>
      </c>
      <c r="AP1067" s="11">
        <v>0.5</v>
      </c>
      <c r="AQ1067" s="11">
        <v>0</v>
      </c>
      <c r="AR1067" s="6">
        <v>0</v>
      </c>
      <c r="AS1067" s="11" t="s">
        <v>150</v>
      </c>
      <c r="AT1067" s="12" t="s">
        <v>209</v>
      </c>
      <c r="AU1067" s="11">
        <v>0</v>
      </c>
      <c r="AV1067" s="18">
        <v>0</v>
      </c>
      <c r="AW1067" s="18">
        <v>0</v>
      </c>
      <c r="AX1067" s="12" t="s">
        <v>152</v>
      </c>
      <c r="AY1067" s="11" t="s">
        <v>1177</v>
      </c>
      <c r="AZ1067" s="13">
        <v>0</v>
      </c>
      <c r="BA1067" s="13">
        <v>0</v>
      </c>
      <c r="BB1067" s="37" t="s">
        <v>558</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C1068" s="18">
        <v>80001001</v>
      </c>
      <c r="D1068" s="12" t="s">
        <v>1191</v>
      </c>
      <c r="E1068" s="11">
        <v>1</v>
      </c>
      <c r="F1068" s="11">
        <v>80001001</v>
      </c>
      <c r="G1068" s="18">
        <v>0</v>
      </c>
      <c r="H1068" s="13">
        <v>0</v>
      </c>
      <c r="I1068" s="18">
        <v>1</v>
      </c>
      <c r="J1068" s="18">
        <v>0</v>
      </c>
      <c r="K1068" s="18">
        <v>0</v>
      </c>
      <c r="L1068" s="11">
        <v>0</v>
      </c>
      <c r="M1068" s="11">
        <v>0</v>
      </c>
      <c r="N1068" s="11">
        <v>5</v>
      </c>
      <c r="O1068" s="11">
        <v>0</v>
      </c>
      <c r="P1068" s="11">
        <v>0</v>
      </c>
      <c r="Q1068" s="11">
        <v>0</v>
      </c>
      <c r="R1068" s="6">
        <v>0</v>
      </c>
      <c r="S1068" s="11">
        <v>0</v>
      </c>
      <c r="T1068" s="11">
        <v>1</v>
      </c>
      <c r="U1068" s="11">
        <v>2</v>
      </c>
      <c r="V1068" s="11">
        <v>0</v>
      </c>
      <c r="W1068" s="11">
        <v>0</v>
      </c>
      <c r="X1068" s="11">
        <v>0</v>
      </c>
      <c r="Y1068" s="11">
        <v>0</v>
      </c>
      <c r="Z1068" s="11">
        <v>0</v>
      </c>
      <c r="AA1068" s="11">
        <v>0</v>
      </c>
      <c r="AB1068" s="11">
        <v>0</v>
      </c>
      <c r="AC1068" s="11">
        <v>0</v>
      </c>
      <c r="AD1068" s="11">
        <v>9</v>
      </c>
      <c r="AE1068" s="11">
        <v>2</v>
      </c>
      <c r="AF1068" s="11" t="s">
        <v>159</v>
      </c>
      <c r="AG1068" s="6">
        <v>2</v>
      </c>
      <c r="AH1068" s="6">
        <v>2</v>
      </c>
      <c r="AI1068" s="6">
        <v>0</v>
      </c>
      <c r="AJ1068" s="6">
        <v>1.5</v>
      </c>
      <c r="AK1068" s="11">
        <v>0</v>
      </c>
      <c r="AL1068" s="11">
        <v>0</v>
      </c>
      <c r="AM1068" s="11">
        <v>0</v>
      </c>
      <c r="AN1068" s="11">
        <v>1</v>
      </c>
      <c r="AO1068" s="11">
        <v>3000</v>
      </c>
      <c r="AP1068" s="11">
        <v>0.5</v>
      </c>
      <c r="AQ1068" s="11">
        <v>0</v>
      </c>
      <c r="AR1068" s="6">
        <v>0</v>
      </c>
      <c r="AS1068" s="11" t="s">
        <v>150</v>
      </c>
      <c r="AT1068" s="12" t="s">
        <v>209</v>
      </c>
      <c r="AU1068" s="11">
        <v>0</v>
      </c>
      <c r="AV1068" s="18">
        <v>0</v>
      </c>
      <c r="AW1068" s="18">
        <v>0</v>
      </c>
      <c r="AX1068" s="12" t="s">
        <v>152</v>
      </c>
      <c r="AY1068" s="11" t="s">
        <v>1192</v>
      </c>
      <c r="AZ1068" s="13">
        <v>0</v>
      </c>
      <c r="BA1068" s="13">
        <v>0</v>
      </c>
      <c r="BB1068" s="37" t="s">
        <v>1193</v>
      </c>
      <c r="BC1068" s="11">
        <v>0</v>
      </c>
      <c r="BD1068" s="11">
        <v>0</v>
      </c>
      <c r="BE1068" s="11"/>
      <c r="BF1068" s="11"/>
      <c r="BG1068" s="11"/>
      <c r="BH1068" s="11">
        <v>80002001</v>
      </c>
      <c r="BI1068" s="9">
        <v>0</v>
      </c>
      <c r="BJ1068" s="6">
        <v>0</v>
      </c>
      <c r="BK1068" s="6">
        <v>0</v>
      </c>
      <c r="BL1068" s="6">
        <v>0</v>
      </c>
      <c r="BM1068" s="6">
        <v>0</v>
      </c>
      <c r="BN1068" s="6">
        <v>0</v>
      </c>
    </row>
    <row r="1069" spans="2:66" ht="20.100000000000001" customHeight="1">
      <c r="C1069" s="18">
        <v>80001002</v>
      </c>
      <c r="D1069" s="12" t="s">
        <v>1194</v>
      </c>
      <c r="E1069" s="11">
        <v>1</v>
      </c>
      <c r="F1069" s="11">
        <v>80001002</v>
      </c>
      <c r="G1069" s="18">
        <v>0</v>
      </c>
      <c r="H1069" s="13">
        <v>0</v>
      </c>
      <c r="I1069" s="18">
        <v>1</v>
      </c>
      <c r="J1069" s="18">
        <v>0</v>
      </c>
      <c r="K1069" s="18">
        <v>0</v>
      </c>
      <c r="L1069" s="11">
        <v>0</v>
      </c>
      <c r="M1069" s="11">
        <v>0</v>
      </c>
      <c r="N1069" s="11">
        <v>5</v>
      </c>
      <c r="O1069" s="11">
        <v>0</v>
      </c>
      <c r="P1069" s="11">
        <v>0</v>
      </c>
      <c r="Q1069" s="11">
        <v>0</v>
      </c>
      <c r="R1069" s="6">
        <v>0</v>
      </c>
      <c r="S1069" s="11">
        <v>0</v>
      </c>
      <c r="T1069" s="11">
        <v>1</v>
      </c>
      <c r="U1069" s="11">
        <v>2</v>
      </c>
      <c r="V1069" s="11">
        <v>0</v>
      </c>
      <c r="W1069" s="11">
        <v>0</v>
      </c>
      <c r="X1069" s="11">
        <v>0</v>
      </c>
      <c r="Y1069" s="11">
        <v>0</v>
      </c>
      <c r="Z1069" s="11">
        <v>0</v>
      </c>
      <c r="AA1069" s="11">
        <v>0</v>
      </c>
      <c r="AB1069" s="11">
        <v>0</v>
      </c>
      <c r="AC1069" s="11">
        <v>0</v>
      </c>
      <c r="AD1069" s="11">
        <v>9</v>
      </c>
      <c r="AE1069" s="11">
        <v>2</v>
      </c>
      <c r="AF1069" s="11" t="s">
        <v>159</v>
      </c>
      <c r="AG1069" s="6">
        <v>2</v>
      </c>
      <c r="AH1069" s="6">
        <v>2</v>
      </c>
      <c r="AI1069" s="6">
        <v>0</v>
      </c>
      <c r="AJ1069" s="6">
        <v>1.5</v>
      </c>
      <c r="AK1069" s="11">
        <v>0</v>
      </c>
      <c r="AL1069" s="11">
        <v>0</v>
      </c>
      <c r="AM1069" s="11">
        <v>0</v>
      </c>
      <c r="AN1069" s="11">
        <v>1</v>
      </c>
      <c r="AO1069" s="11">
        <v>3000</v>
      </c>
      <c r="AP1069" s="11">
        <v>0.5</v>
      </c>
      <c r="AQ1069" s="11">
        <v>0</v>
      </c>
      <c r="AR1069" s="6">
        <v>0</v>
      </c>
      <c r="AS1069" s="11" t="s">
        <v>150</v>
      </c>
      <c r="AT1069" s="12" t="s">
        <v>209</v>
      </c>
      <c r="AU1069" s="11">
        <v>0</v>
      </c>
      <c r="AV1069" s="18">
        <v>0</v>
      </c>
      <c r="AW1069" s="18">
        <v>0</v>
      </c>
      <c r="AX1069" s="12" t="s">
        <v>152</v>
      </c>
      <c r="AY1069" s="11" t="s">
        <v>1195</v>
      </c>
      <c r="AZ1069" s="13">
        <v>0</v>
      </c>
      <c r="BA1069" s="13">
        <v>0</v>
      </c>
      <c r="BB1069" s="37" t="s">
        <v>1196</v>
      </c>
      <c r="BC1069" s="11"/>
      <c r="BD1069" s="11">
        <v>0</v>
      </c>
      <c r="BE1069" s="11"/>
      <c r="BF1069" s="11"/>
      <c r="BG1069" s="11"/>
      <c r="BH1069" s="11">
        <v>80002002</v>
      </c>
      <c r="BI1069" s="11">
        <v>0</v>
      </c>
      <c r="BJ1069" s="6">
        <v>0</v>
      </c>
      <c r="BK1069" s="6">
        <v>0</v>
      </c>
      <c r="BL1069" s="6">
        <v>0</v>
      </c>
      <c r="BM1069" s="6">
        <v>0</v>
      </c>
      <c r="BN1069" s="6">
        <v>0</v>
      </c>
    </row>
    <row r="1070" spans="2:66" ht="20.100000000000001" customHeight="1">
      <c r="C1070" s="18">
        <v>80001003</v>
      </c>
      <c r="D1070" s="12" t="s">
        <v>1197</v>
      </c>
      <c r="E1070" s="11">
        <v>1</v>
      </c>
      <c r="F1070" s="11">
        <v>80001003</v>
      </c>
      <c r="G1070" s="18">
        <v>0</v>
      </c>
      <c r="H1070" s="13">
        <v>0</v>
      </c>
      <c r="I1070" s="18">
        <v>1</v>
      </c>
      <c r="J1070" s="18">
        <v>0</v>
      </c>
      <c r="K1070" s="18">
        <v>0</v>
      </c>
      <c r="L1070" s="11">
        <v>0</v>
      </c>
      <c r="M1070" s="11">
        <v>0</v>
      </c>
      <c r="N1070" s="11">
        <v>5</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159</v>
      </c>
      <c r="AG1070" s="6">
        <v>2</v>
      </c>
      <c r="AH1070" s="6">
        <v>2</v>
      </c>
      <c r="AI1070" s="6">
        <v>0</v>
      </c>
      <c r="AJ1070" s="6">
        <v>1.5</v>
      </c>
      <c r="AK1070" s="11">
        <v>0</v>
      </c>
      <c r="AL1070" s="11">
        <v>0</v>
      </c>
      <c r="AM1070" s="11">
        <v>0</v>
      </c>
      <c r="AN1070" s="11">
        <v>1</v>
      </c>
      <c r="AO1070" s="11">
        <v>3000</v>
      </c>
      <c r="AP1070" s="11">
        <v>0.5</v>
      </c>
      <c r="AQ1070" s="11">
        <v>0</v>
      </c>
      <c r="AR1070" s="6">
        <v>0</v>
      </c>
      <c r="AS1070" s="11" t="s">
        <v>150</v>
      </c>
      <c r="AT1070" s="12" t="s">
        <v>209</v>
      </c>
      <c r="AU1070" s="11">
        <v>0</v>
      </c>
      <c r="AV1070" s="18">
        <v>0</v>
      </c>
      <c r="AW1070" s="18">
        <v>0</v>
      </c>
      <c r="AX1070" s="12" t="s">
        <v>152</v>
      </c>
      <c r="AY1070" s="11" t="s">
        <v>1198</v>
      </c>
      <c r="AZ1070" s="13">
        <v>0</v>
      </c>
      <c r="BA1070" s="13">
        <v>0</v>
      </c>
      <c r="BB1070" s="37" t="s">
        <v>1199</v>
      </c>
      <c r="BC1070" s="11"/>
      <c r="BD1070" s="11">
        <v>0</v>
      </c>
      <c r="BE1070" s="11"/>
      <c r="BF1070" s="11"/>
      <c r="BG1070" s="11"/>
      <c r="BH1070" s="11">
        <v>80002003</v>
      </c>
      <c r="BI1070" s="11">
        <v>0</v>
      </c>
      <c r="BJ1070" s="6">
        <v>0</v>
      </c>
      <c r="BK1070" s="6">
        <v>0</v>
      </c>
      <c r="BL1070" s="6">
        <v>0</v>
      </c>
      <c r="BM1070" s="6">
        <v>0</v>
      </c>
      <c r="BN1070" s="6">
        <v>0</v>
      </c>
    </row>
    <row r="1071" spans="2:66" ht="20.100000000000001" customHeight="1">
      <c r="C1071" s="18">
        <v>80001004</v>
      </c>
      <c r="D1071" s="12" t="s">
        <v>1200</v>
      </c>
      <c r="E1071" s="11">
        <v>1</v>
      </c>
      <c r="F1071" s="11">
        <v>80001004</v>
      </c>
      <c r="G1071" s="18">
        <v>0</v>
      </c>
      <c r="H1071" s="13">
        <v>0</v>
      </c>
      <c r="I1071" s="18">
        <v>1</v>
      </c>
      <c r="J1071" s="18">
        <v>0</v>
      </c>
      <c r="K1071" s="18">
        <v>0</v>
      </c>
      <c r="L1071" s="11">
        <v>0</v>
      </c>
      <c r="M1071" s="11">
        <v>0</v>
      </c>
      <c r="N1071" s="11">
        <v>5</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159</v>
      </c>
      <c r="AG1071" s="6">
        <v>2</v>
      </c>
      <c r="AH1071" s="6">
        <v>2</v>
      </c>
      <c r="AI1071" s="6">
        <v>0</v>
      </c>
      <c r="AJ1071" s="6">
        <v>1.5</v>
      </c>
      <c r="AK1071" s="11">
        <v>0</v>
      </c>
      <c r="AL1071" s="11">
        <v>0</v>
      </c>
      <c r="AM1071" s="11">
        <v>0</v>
      </c>
      <c r="AN1071" s="11">
        <v>1</v>
      </c>
      <c r="AO1071" s="11">
        <v>3000</v>
      </c>
      <c r="AP1071" s="11">
        <v>0.5</v>
      </c>
      <c r="AQ1071" s="11">
        <v>0</v>
      </c>
      <c r="AR1071" s="6">
        <v>0</v>
      </c>
      <c r="AS1071" s="11" t="s">
        <v>150</v>
      </c>
      <c r="AT1071" s="12" t="s">
        <v>209</v>
      </c>
      <c r="AU1071" s="11">
        <v>0</v>
      </c>
      <c r="AV1071" s="18">
        <v>0</v>
      </c>
      <c r="AW1071" s="18">
        <v>0</v>
      </c>
      <c r="AX1071" s="12" t="s">
        <v>152</v>
      </c>
      <c r="AY1071" s="11" t="s">
        <v>1201</v>
      </c>
      <c r="AZ1071" s="13">
        <v>0</v>
      </c>
      <c r="BA1071" s="13">
        <v>0</v>
      </c>
      <c r="BB1071" s="37" t="s">
        <v>1202</v>
      </c>
      <c r="BC1071" s="11"/>
      <c r="BD1071" s="11">
        <v>0</v>
      </c>
      <c r="BE1071" s="11"/>
      <c r="BF1071" s="11"/>
      <c r="BG1071" s="11"/>
      <c r="BH1071" s="11">
        <v>80002004</v>
      </c>
      <c r="BI1071" s="11">
        <v>0</v>
      </c>
      <c r="BJ1071" s="6">
        <v>0</v>
      </c>
      <c r="BK1071" s="6">
        <v>0</v>
      </c>
      <c r="BL1071" s="6">
        <v>0</v>
      </c>
      <c r="BM1071" s="6">
        <v>0</v>
      </c>
      <c r="BN1071" s="6">
        <v>0</v>
      </c>
    </row>
    <row r="1072" spans="2:66" ht="20.100000000000001" customHeight="1">
      <c r="C1072" s="18">
        <v>80001005</v>
      </c>
      <c r="D1072" s="12" t="s">
        <v>1203</v>
      </c>
      <c r="E1072" s="11">
        <v>1</v>
      </c>
      <c r="F1072" s="11">
        <v>80001005</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159</v>
      </c>
      <c r="AG1072" s="6">
        <v>2</v>
      </c>
      <c r="AH1072" s="6">
        <v>2</v>
      </c>
      <c r="AI1072" s="6">
        <v>0</v>
      </c>
      <c r="AJ1072" s="6">
        <v>1.5</v>
      </c>
      <c r="AK1072" s="11">
        <v>0</v>
      </c>
      <c r="AL1072" s="11">
        <v>0</v>
      </c>
      <c r="AM1072" s="11">
        <v>0</v>
      </c>
      <c r="AN1072" s="11">
        <v>1</v>
      </c>
      <c r="AO1072" s="11">
        <v>3000</v>
      </c>
      <c r="AP1072" s="11">
        <v>0.5</v>
      </c>
      <c r="AQ1072" s="11">
        <v>0</v>
      </c>
      <c r="AR1072" s="6">
        <v>0</v>
      </c>
      <c r="AS1072" s="11" t="s">
        <v>150</v>
      </c>
      <c r="AT1072" s="12" t="s">
        <v>209</v>
      </c>
      <c r="AU1072" s="11">
        <v>0</v>
      </c>
      <c r="AV1072" s="18">
        <v>0</v>
      </c>
      <c r="AW1072" s="18">
        <v>0</v>
      </c>
      <c r="AX1072" s="12" t="s">
        <v>152</v>
      </c>
      <c r="AY1072" s="11" t="s">
        <v>1204</v>
      </c>
      <c r="AZ1072" s="13">
        <v>0</v>
      </c>
      <c r="BA1072" s="13">
        <v>0</v>
      </c>
      <c r="BB1072" s="37" t="s">
        <v>1205</v>
      </c>
      <c r="BC1072" s="11"/>
      <c r="BD1072" s="11">
        <v>0</v>
      </c>
      <c r="BE1072" s="11"/>
      <c r="BF1072" s="11"/>
      <c r="BG1072" s="11"/>
      <c r="BH1072" s="11">
        <v>80002005</v>
      </c>
      <c r="BI1072" s="11">
        <v>0</v>
      </c>
      <c r="BJ1072" s="6">
        <v>0</v>
      </c>
      <c r="BK1072" s="6">
        <v>0</v>
      </c>
      <c r="BL1072" s="6">
        <v>0</v>
      </c>
      <c r="BM1072" s="6">
        <v>0</v>
      </c>
      <c r="BN1072" s="6">
        <v>0</v>
      </c>
    </row>
    <row r="1073" spans="3:66" ht="20.100000000000001" customHeight="1">
      <c r="C1073" s="56">
        <v>80001006</v>
      </c>
      <c r="D1073" s="57" t="s">
        <v>1206</v>
      </c>
      <c r="E1073" s="56">
        <v>1</v>
      </c>
      <c r="F1073" s="56">
        <v>80001006</v>
      </c>
      <c r="G1073" s="56">
        <v>0</v>
      </c>
      <c r="H1073" s="56">
        <v>0</v>
      </c>
      <c r="I1073" s="18">
        <v>1</v>
      </c>
      <c r="J1073" s="18">
        <v>0</v>
      </c>
      <c r="K1073" s="56">
        <v>0</v>
      </c>
      <c r="L1073" s="56">
        <v>0</v>
      </c>
      <c r="M1073" s="56">
        <v>0</v>
      </c>
      <c r="N1073" s="56">
        <v>5</v>
      </c>
      <c r="O1073" s="56">
        <v>0</v>
      </c>
      <c r="P1073" s="56">
        <v>0</v>
      </c>
      <c r="Q1073" s="56">
        <v>0</v>
      </c>
      <c r="R1073" s="6">
        <v>0</v>
      </c>
      <c r="S1073" s="56">
        <v>0</v>
      </c>
      <c r="T1073" s="56">
        <v>1</v>
      </c>
      <c r="U1073" s="56">
        <v>2</v>
      </c>
      <c r="V1073" s="56">
        <v>0</v>
      </c>
      <c r="W1073" s="11">
        <v>1</v>
      </c>
      <c r="X1073" s="11">
        <v>0</v>
      </c>
      <c r="Y1073" s="56">
        <v>0</v>
      </c>
      <c r="Z1073" s="56">
        <v>0</v>
      </c>
      <c r="AA1073" s="56">
        <v>0</v>
      </c>
      <c r="AB1073" s="56">
        <v>0</v>
      </c>
      <c r="AC1073" s="56">
        <v>0</v>
      </c>
      <c r="AD1073" s="56">
        <v>9</v>
      </c>
      <c r="AE1073" s="56">
        <v>2</v>
      </c>
      <c r="AF1073" s="56" t="s">
        <v>159</v>
      </c>
      <c r="AG1073" s="56">
        <v>2</v>
      </c>
      <c r="AH1073" s="56">
        <v>2</v>
      </c>
      <c r="AI1073" s="6">
        <v>0</v>
      </c>
      <c r="AJ1073" s="56">
        <v>1.5</v>
      </c>
      <c r="AK1073" s="56">
        <v>0</v>
      </c>
      <c r="AL1073" s="56">
        <v>0</v>
      </c>
      <c r="AM1073" s="56">
        <v>0</v>
      </c>
      <c r="AN1073" s="56">
        <v>1</v>
      </c>
      <c r="AO1073" s="56">
        <v>3000</v>
      </c>
      <c r="AP1073" s="56">
        <v>0.5</v>
      </c>
      <c r="AQ1073" s="56">
        <v>0</v>
      </c>
      <c r="AR1073" s="56">
        <v>0</v>
      </c>
      <c r="AS1073" s="56" t="s">
        <v>150</v>
      </c>
      <c r="AT1073" s="57" t="s">
        <v>209</v>
      </c>
      <c r="AU1073" s="56">
        <v>0</v>
      </c>
      <c r="AV1073" s="56">
        <v>0</v>
      </c>
      <c r="AW1073" s="56">
        <v>0</v>
      </c>
      <c r="AX1073" s="57" t="s">
        <v>152</v>
      </c>
      <c r="AY1073" s="56" t="s">
        <v>1207</v>
      </c>
      <c r="AZ1073" s="56">
        <v>0</v>
      </c>
      <c r="BA1073" s="56">
        <v>0</v>
      </c>
      <c r="BB1073" s="102" t="s">
        <v>1208</v>
      </c>
      <c r="BC1073" s="56"/>
      <c r="BD1073" s="11">
        <v>0</v>
      </c>
      <c r="BE1073" s="56"/>
      <c r="BF1073" s="56"/>
      <c r="BG1073" s="56"/>
      <c r="BH1073" s="56">
        <v>80002006</v>
      </c>
      <c r="BI1073" s="11">
        <v>0</v>
      </c>
      <c r="BJ1073" s="6">
        <v>0</v>
      </c>
      <c r="BK1073" s="6">
        <v>0</v>
      </c>
      <c r="BL1073" s="6">
        <v>0</v>
      </c>
      <c r="BM1073" s="6">
        <v>0</v>
      </c>
      <c r="BN1073" s="6">
        <v>0</v>
      </c>
    </row>
    <row r="1074" spans="3:66" ht="20.100000000000001" customHeight="1">
      <c r="C1074" s="18">
        <v>80001007</v>
      </c>
      <c r="D1074" s="12" t="s">
        <v>1209</v>
      </c>
      <c r="E1074" s="11">
        <v>1</v>
      </c>
      <c r="F1074" s="11">
        <v>80001007</v>
      </c>
      <c r="G1074" s="18">
        <v>0</v>
      </c>
      <c r="H1074" s="13">
        <v>0</v>
      </c>
      <c r="I1074" s="18">
        <v>1</v>
      </c>
      <c r="J1074" s="18">
        <v>0</v>
      </c>
      <c r="K1074" s="18">
        <v>0</v>
      </c>
      <c r="L1074" s="11">
        <v>0</v>
      </c>
      <c r="M1074" s="11">
        <v>0</v>
      </c>
      <c r="N1074" s="11">
        <v>2</v>
      </c>
      <c r="O1074" s="11">
        <v>3</v>
      </c>
      <c r="P1074" s="11">
        <v>0.1</v>
      </c>
      <c r="Q1074" s="11">
        <v>0</v>
      </c>
      <c r="R1074" s="6">
        <v>0</v>
      </c>
      <c r="S1074" s="11">
        <v>0</v>
      </c>
      <c r="T1074" s="11">
        <v>1</v>
      </c>
      <c r="U1074" s="11">
        <v>2</v>
      </c>
      <c r="V1074" s="11">
        <v>0</v>
      </c>
      <c r="W1074" s="11">
        <v>1</v>
      </c>
      <c r="X1074" s="11">
        <v>0</v>
      </c>
      <c r="Y1074" s="11">
        <v>0</v>
      </c>
      <c r="Z1074" s="11">
        <v>0</v>
      </c>
      <c r="AA1074" s="11">
        <v>0</v>
      </c>
      <c r="AB1074" s="11">
        <v>0</v>
      </c>
      <c r="AC1074" s="11">
        <v>0</v>
      </c>
      <c r="AD1074" s="11">
        <v>9</v>
      </c>
      <c r="AE1074" s="11">
        <v>1</v>
      </c>
      <c r="AF1074" s="11">
        <v>0</v>
      </c>
      <c r="AG1074" s="6">
        <v>1</v>
      </c>
      <c r="AH1074" s="6">
        <v>2</v>
      </c>
      <c r="AI1074" s="6">
        <v>0</v>
      </c>
      <c r="AJ1074" s="6">
        <v>1.5</v>
      </c>
      <c r="AK1074" s="11">
        <v>0</v>
      </c>
      <c r="AL1074" s="11">
        <v>0</v>
      </c>
      <c r="AM1074" s="11">
        <v>0</v>
      </c>
      <c r="AN1074" s="11">
        <v>1</v>
      </c>
      <c r="AO1074" s="11">
        <v>3000</v>
      </c>
      <c r="AP1074" s="11">
        <v>0.5</v>
      </c>
      <c r="AQ1074" s="11">
        <v>0</v>
      </c>
      <c r="AR1074" s="6">
        <v>0</v>
      </c>
      <c r="AS1074" s="11" t="s">
        <v>150</v>
      </c>
      <c r="AT1074" s="12" t="s">
        <v>209</v>
      </c>
      <c r="AU1074" s="11">
        <v>0</v>
      </c>
      <c r="AV1074" s="18">
        <v>0</v>
      </c>
      <c r="AW1074" s="18">
        <v>0</v>
      </c>
      <c r="AX1074" s="12" t="s">
        <v>152</v>
      </c>
      <c r="AY1074" s="11"/>
      <c r="AZ1074" s="13">
        <v>0</v>
      </c>
      <c r="BA1074" s="13">
        <v>0</v>
      </c>
      <c r="BB1074" s="37" t="s">
        <v>1210</v>
      </c>
      <c r="BC1074" s="11"/>
      <c r="BD1074" s="11">
        <v>0</v>
      </c>
      <c r="BE1074" s="11"/>
      <c r="BF1074" s="11"/>
      <c r="BG1074" s="11"/>
      <c r="BH1074" s="11">
        <v>80002007</v>
      </c>
      <c r="BI1074" s="11">
        <v>0</v>
      </c>
      <c r="BJ1074" s="6">
        <v>0</v>
      </c>
      <c r="BK1074" s="6">
        <v>0</v>
      </c>
      <c r="BL1074" s="6">
        <v>0</v>
      </c>
      <c r="BM1074" s="6">
        <v>0</v>
      </c>
      <c r="BN1074" s="6">
        <v>0</v>
      </c>
    </row>
    <row r="1075" spans="3:66" ht="20.100000000000001" customHeight="1">
      <c r="C1075" s="18">
        <v>80001008</v>
      </c>
      <c r="D1075" s="12" t="s">
        <v>1211</v>
      </c>
      <c r="E1075" s="11">
        <v>1</v>
      </c>
      <c r="F1075" s="11">
        <v>80001008</v>
      </c>
      <c r="G1075" s="18">
        <v>0</v>
      </c>
      <c r="H1075" s="13">
        <v>0</v>
      </c>
      <c r="I1075" s="18">
        <v>1</v>
      </c>
      <c r="J1075" s="18">
        <v>0</v>
      </c>
      <c r="K1075" s="18">
        <v>0</v>
      </c>
      <c r="L1075" s="11">
        <v>0</v>
      </c>
      <c r="M1075" s="11">
        <v>0</v>
      </c>
      <c r="N1075" s="11">
        <v>2</v>
      </c>
      <c r="O1075" s="11">
        <v>3</v>
      </c>
      <c r="P1075" s="11">
        <v>0.2</v>
      </c>
      <c r="Q1075" s="11">
        <v>0</v>
      </c>
      <c r="R1075" s="6">
        <v>0</v>
      </c>
      <c r="S1075" s="11">
        <v>0</v>
      </c>
      <c r="T1075" s="11">
        <v>1</v>
      </c>
      <c r="U1075" s="11">
        <v>2</v>
      </c>
      <c r="V1075" s="11">
        <v>0</v>
      </c>
      <c r="W1075" s="11">
        <v>0.5</v>
      </c>
      <c r="X1075" s="11">
        <v>0</v>
      </c>
      <c r="Y1075" s="11">
        <v>0</v>
      </c>
      <c r="Z1075" s="11">
        <v>0</v>
      </c>
      <c r="AA1075" s="11">
        <v>0</v>
      </c>
      <c r="AB1075" s="11">
        <v>0</v>
      </c>
      <c r="AC1075" s="11">
        <v>0</v>
      </c>
      <c r="AD1075" s="11">
        <v>9</v>
      </c>
      <c r="AE1075" s="11">
        <v>1</v>
      </c>
      <c r="AF1075" s="11">
        <v>0</v>
      </c>
      <c r="AG1075" s="6">
        <v>1</v>
      </c>
      <c r="AH1075" s="6">
        <v>2</v>
      </c>
      <c r="AI1075" s="6">
        <v>0</v>
      </c>
      <c r="AJ1075" s="6">
        <v>1.5</v>
      </c>
      <c r="AK1075" s="11">
        <v>0</v>
      </c>
      <c r="AL1075" s="11">
        <v>0</v>
      </c>
      <c r="AM1075" s="11">
        <v>0</v>
      </c>
      <c r="AN1075" s="11">
        <v>1</v>
      </c>
      <c r="AO1075" s="11">
        <v>3000</v>
      </c>
      <c r="AP1075" s="11">
        <v>0.5</v>
      </c>
      <c r="AQ1075" s="11">
        <v>0</v>
      </c>
      <c r="AR1075" s="6">
        <v>0</v>
      </c>
      <c r="AS1075" s="11" t="s">
        <v>150</v>
      </c>
      <c r="AT1075" s="12" t="s">
        <v>209</v>
      </c>
      <c r="AU1075" s="11">
        <v>0</v>
      </c>
      <c r="AV1075" s="18">
        <v>0</v>
      </c>
      <c r="AW1075" s="18">
        <v>0</v>
      </c>
      <c r="AX1075" s="12" t="s">
        <v>152</v>
      </c>
      <c r="AY1075" s="11"/>
      <c r="AZ1075" s="13">
        <v>0</v>
      </c>
      <c r="BA1075" s="13">
        <v>0</v>
      </c>
      <c r="BB1075" s="37" t="s">
        <v>1212</v>
      </c>
      <c r="BC1075" s="11"/>
      <c r="BD1075" s="11">
        <v>0</v>
      </c>
      <c r="BE1075" s="11"/>
      <c r="BF1075" s="11"/>
      <c r="BG1075" s="11"/>
      <c r="BH1075" s="11">
        <v>80002008</v>
      </c>
      <c r="BI1075" s="11">
        <v>0</v>
      </c>
      <c r="BJ1075" s="6">
        <v>0</v>
      </c>
      <c r="BK1075" s="6">
        <v>0</v>
      </c>
      <c r="BL1075" s="6">
        <v>0</v>
      </c>
      <c r="BM1075" s="6">
        <v>0</v>
      </c>
      <c r="BN1075" s="6">
        <v>0</v>
      </c>
    </row>
    <row r="1076" spans="3:66" ht="20.100000000000001" customHeight="1">
      <c r="C1076" s="18">
        <v>80001009</v>
      </c>
      <c r="D1076" s="12" t="s">
        <v>1213</v>
      </c>
      <c r="E1076" s="11">
        <v>1</v>
      </c>
      <c r="F1076" s="11">
        <v>80001009</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159</v>
      </c>
      <c r="AG1076" s="6">
        <v>2</v>
      </c>
      <c r="AH1076" s="6">
        <v>2</v>
      </c>
      <c r="AI1076" s="6">
        <v>0</v>
      </c>
      <c r="AJ1076" s="6">
        <v>1.5</v>
      </c>
      <c r="AK1076" s="11">
        <v>0</v>
      </c>
      <c r="AL1076" s="11">
        <v>0</v>
      </c>
      <c r="AM1076" s="11">
        <v>0</v>
      </c>
      <c r="AN1076" s="11">
        <v>1</v>
      </c>
      <c r="AO1076" s="11">
        <v>3000</v>
      </c>
      <c r="AP1076" s="11">
        <v>0.5</v>
      </c>
      <c r="AQ1076" s="11">
        <v>0</v>
      </c>
      <c r="AR1076" s="6">
        <v>0</v>
      </c>
      <c r="AS1076" s="11" t="s">
        <v>150</v>
      </c>
      <c r="AT1076" s="12" t="s">
        <v>209</v>
      </c>
      <c r="AU1076" s="11">
        <v>0</v>
      </c>
      <c r="AV1076" s="18">
        <v>0</v>
      </c>
      <c r="AW1076" s="18">
        <v>0</v>
      </c>
      <c r="AX1076" s="12" t="s">
        <v>152</v>
      </c>
      <c r="AY1076" s="11" t="s">
        <v>1214</v>
      </c>
      <c r="AZ1076" s="13">
        <v>0</v>
      </c>
      <c r="BA1076" s="13">
        <v>0</v>
      </c>
      <c r="BB1076" s="37" t="s">
        <v>1215</v>
      </c>
      <c r="BC1076" s="11"/>
      <c r="BD1076" s="11">
        <v>0</v>
      </c>
      <c r="BE1076" s="11"/>
      <c r="BF1076" s="11"/>
      <c r="BG1076" s="11"/>
      <c r="BH1076" s="11">
        <v>80002009</v>
      </c>
      <c r="BI1076" s="11">
        <v>0</v>
      </c>
      <c r="BJ1076" s="6">
        <v>0</v>
      </c>
      <c r="BK1076" s="6">
        <v>0</v>
      </c>
      <c r="BL1076" s="6">
        <v>0</v>
      </c>
      <c r="BM1076" s="6">
        <v>0</v>
      </c>
      <c r="BN1076" s="6">
        <v>0</v>
      </c>
    </row>
    <row r="1077" spans="3:66" ht="20.100000000000001" customHeight="1">
      <c r="C1077" s="18">
        <v>80001010</v>
      </c>
      <c r="D1077" s="12" t="s">
        <v>1216</v>
      </c>
      <c r="E1077" s="11">
        <v>1</v>
      </c>
      <c r="F1077" s="11">
        <v>80001010</v>
      </c>
      <c r="G1077" s="18">
        <v>0</v>
      </c>
      <c r="H1077" s="13">
        <v>0</v>
      </c>
      <c r="I1077" s="18">
        <v>1</v>
      </c>
      <c r="J1077" s="18">
        <v>0</v>
      </c>
      <c r="K1077" s="18">
        <v>0</v>
      </c>
      <c r="L1077" s="11">
        <v>0</v>
      </c>
      <c r="M1077" s="11">
        <v>0</v>
      </c>
      <c r="N1077" s="11">
        <v>5</v>
      </c>
      <c r="O1077" s="11">
        <v>0</v>
      </c>
      <c r="P1077" s="11">
        <v>0</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159</v>
      </c>
      <c r="AG1077" s="6">
        <v>2</v>
      </c>
      <c r="AH1077" s="6">
        <v>2</v>
      </c>
      <c r="AI1077" s="6">
        <v>0</v>
      </c>
      <c r="AJ1077" s="6">
        <v>1.5</v>
      </c>
      <c r="AK1077" s="11">
        <v>0</v>
      </c>
      <c r="AL1077" s="11">
        <v>0</v>
      </c>
      <c r="AM1077" s="11">
        <v>0</v>
      </c>
      <c r="AN1077" s="11">
        <v>1</v>
      </c>
      <c r="AO1077" s="11">
        <v>3000</v>
      </c>
      <c r="AP1077" s="11">
        <v>0.5</v>
      </c>
      <c r="AQ1077" s="11">
        <v>0</v>
      </c>
      <c r="AR1077" s="6">
        <v>0</v>
      </c>
      <c r="AS1077" s="11" t="s">
        <v>150</v>
      </c>
      <c r="AT1077" s="12" t="s">
        <v>209</v>
      </c>
      <c r="AU1077" s="11">
        <v>0</v>
      </c>
      <c r="AV1077" s="18">
        <v>0</v>
      </c>
      <c r="AW1077" s="18">
        <v>0</v>
      </c>
      <c r="AX1077" s="12" t="s">
        <v>152</v>
      </c>
      <c r="AY1077" s="11" t="s">
        <v>1217</v>
      </c>
      <c r="AZ1077" s="13">
        <v>0</v>
      </c>
      <c r="BA1077" s="13">
        <v>0</v>
      </c>
      <c r="BB1077" s="37" t="s">
        <v>1218</v>
      </c>
      <c r="BC1077" s="11"/>
      <c r="BD1077" s="11">
        <v>0</v>
      </c>
      <c r="BE1077" s="11"/>
      <c r="BF1077" s="11"/>
      <c r="BG1077" s="11"/>
      <c r="BH1077" s="11">
        <v>80002010</v>
      </c>
      <c r="BI1077" s="11">
        <v>0</v>
      </c>
      <c r="BJ1077" s="6">
        <v>0</v>
      </c>
      <c r="BK1077" s="6">
        <v>0</v>
      </c>
      <c r="BL1077" s="6">
        <v>0</v>
      </c>
      <c r="BM1077" s="6">
        <v>0</v>
      </c>
      <c r="BN1077" s="6">
        <v>0</v>
      </c>
    </row>
    <row r="1078" spans="3:66" ht="20.100000000000001" customHeight="1">
      <c r="C1078" s="18">
        <v>80001011</v>
      </c>
      <c r="D1078" s="12" t="s">
        <v>1219</v>
      </c>
      <c r="E1078" s="11">
        <v>1</v>
      </c>
      <c r="F1078" s="11">
        <v>80001011</v>
      </c>
      <c r="G1078" s="18">
        <v>0</v>
      </c>
      <c r="H1078" s="13">
        <v>0</v>
      </c>
      <c r="I1078" s="18">
        <v>1</v>
      </c>
      <c r="J1078" s="18">
        <v>0</v>
      </c>
      <c r="K1078" s="18">
        <v>0</v>
      </c>
      <c r="L1078" s="11">
        <v>0</v>
      </c>
      <c r="M1078" s="11">
        <v>0</v>
      </c>
      <c r="N1078" s="11">
        <v>5</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159</v>
      </c>
      <c r="AG1078" s="6">
        <v>2</v>
      </c>
      <c r="AH1078" s="6">
        <v>2</v>
      </c>
      <c r="AI1078" s="6">
        <v>0</v>
      </c>
      <c r="AJ1078" s="6">
        <v>1.5</v>
      </c>
      <c r="AK1078" s="11">
        <v>0</v>
      </c>
      <c r="AL1078" s="11">
        <v>0</v>
      </c>
      <c r="AM1078" s="11">
        <v>0</v>
      </c>
      <c r="AN1078" s="11">
        <v>1</v>
      </c>
      <c r="AO1078" s="11">
        <v>3000</v>
      </c>
      <c r="AP1078" s="11">
        <v>0.5</v>
      </c>
      <c r="AQ1078" s="11">
        <v>0</v>
      </c>
      <c r="AR1078" s="6">
        <v>0</v>
      </c>
      <c r="AS1078" s="11" t="s">
        <v>150</v>
      </c>
      <c r="AT1078" s="12" t="s">
        <v>209</v>
      </c>
      <c r="AU1078" s="11">
        <v>0</v>
      </c>
      <c r="AV1078" s="18">
        <v>0</v>
      </c>
      <c r="AW1078" s="18">
        <v>0</v>
      </c>
      <c r="AX1078" s="12" t="s">
        <v>152</v>
      </c>
      <c r="AY1078" s="11" t="s">
        <v>1220</v>
      </c>
      <c r="AZ1078" s="13">
        <v>0</v>
      </c>
      <c r="BA1078" s="13">
        <v>0</v>
      </c>
      <c r="BB1078" s="37" t="s">
        <v>1221</v>
      </c>
      <c r="BC1078" s="11"/>
      <c r="BD1078" s="11">
        <v>0</v>
      </c>
      <c r="BE1078" s="11"/>
      <c r="BF1078" s="11"/>
      <c r="BG1078" s="11"/>
      <c r="BH1078" s="11">
        <v>80002011</v>
      </c>
      <c r="BI1078" s="11">
        <v>0</v>
      </c>
      <c r="BJ1078" s="6">
        <v>0</v>
      </c>
      <c r="BK1078" s="6">
        <v>0</v>
      </c>
      <c r="BL1078" s="6">
        <v>0</v>
      </c>
      <c r="BM1078" s="6">
        <v>0</v>
      </c>
      <c r="BN1078" s="6">
        <v>0</v>
      </c>
    </row>
    <row r="1079" spans="3:66" ht="20.100000000000001" customHeight="1">
      <c r="C1079" s="18">
        <v>80001012</v>
      </c>
      <c r="D1079" s="12" t="s">
        <v>1222</v>
      </c>
      <c r="E1079" s="11">
        <v>1</v>
      </c>
      <c r="F1079" s="11">
        <v>80001012</v>
      </c>
      <c r="G1079" s="18">
        <v>0</v>
      </c>
      <c r="H1079" s="13">
        <v>0</v>
      </c>
      <c r="I1079" s="18">
        <v>1</v>
      </c>
      <c r="J1079" s="18">
        <v>0</v>
      </c>
      <c r="K1079" s="18">
        <v>0</v>
      </c>
      <c r="L1079" s="11">
        <v>0</v>
      </c>
      <c r="M1079" s="11">
        <v>0</v>
      </c>
      <c r="N1079" s="11">
        <v>5</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159</v>
      </c>
      <c r="AG1079" s="6">
        <v>2</v>
      </c>
      <c r="AH1079" s="6">
        <v>2</v>
      </c>
      <c r="AI1079" s="6">
        <v>0</v>
      </c>
      <c r="AJ1079" s="6">
        <v>1.5</v>
      </c>
      <c r="AK1079" s="11">
        <v>0</v>
      </c>
      <c r="AL1079" s="11">
        <v>0</v>
      </c>
      <c r="AM1079" s="11">
        <v>0</v>
      </c>
      <c r="AN1079" s="11">
        <v>1</v>
      </c>
      <c r="AO1079" s="11">
        <v>3000</v>
      </c>
      <c r="AP1079" s="11">
        <v>0.5</v>
      </c>
      <c r="AQ1079" s="11">
        <v>0</v>
      </c>
      <c r="AR1079" s="6">
        <v>0</v>
      </c>
      <c r="AS1079" s="11" t="s">
        <v>150</v>
      </c>
      <c r="AT1079" s="12" t="s">
        <v>209</v>
      </c>
      <c r="AU1079" s="11">
        <v>0</v>
      </c>
      <c r="AV1079" s="18">
        <v>0</v>
      </c>
      <c r="AW1079" s="18">
        <v>0</v>
      </c>
      <c r="AX1079" s="12" t="s">
        <v>152</v>
      </c>
      <c r="AY1079" s="11" t="s">
        <v>1223</v>
      </c>
      <c r="AZ1079" s="13">
        <v>0</v>
      </c>
      <c r="BA1079" s="13">
        <v>0</v>
      </c>
      <c r="BB1079" s="37" t="s">
        <v>1224</v>
      </c>
      <c r="BC1079" s="11"/>
      <c r="BD1079" s="11">
        <v>0</v>
      </c>
      <c r="BE1079" s="11"/>
      <c r="BF1079" s="11"/>
      <c r="BG1079" s="11"/>
      <c r="BH1079" s="11">
        <v>80002012</v>
      </c>
      <c r="BI1079" s="11">
        <v>0</v>
      </c>
      <c r="BJ1079" s="6">
        <v>0</v>
      </c>
      <c r="BK1079" s="6">
        <v>0</v>
      </c>
      <c r="BL1079" s="6">
        <v>0</v>
      </c>
      <c r="BM1079" s="6">
        <v>0</v>
      </c>
      <c r="BN1079" s="6">
        <v>0</v>
      </c>
    </row>
    <row r="1080" spans="3:66" ht="20.100000000000001" customHeight="1">
      <c r="C1080" s="18">
        <v>80001013</v>
      </c>
      <c r="D1080" s="12" t="s">
        <v>1225</v>
      </c>
      <c r="E1080" s="11">
        <v>1</v>
      </c>
      <c r="F1080" s="11">
        <v>80001013</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159</v>
      </c>
      <c r="AG1080" s="6">
        <v>2</v>
      </c>
      <c r="AH1080" s="6">
        <v>2</v>
      </c>
      <c r="AI1080" s="6">
        <v>0</v>
      </c>
      <c r="AJ1080" s="6">
        <v>1.5</v>
      </c>
      <c r="AK1080" s="11">
        <v>0</v>
      </c>
      <c r="AL1080" s="11">
        <v>0</v>
      </c>
      <c r="AM1080" s="11">
        <v>0</v>
      </c>
      <c r="AN1080" s="11">
        <v>1</v>
      </c>
      <c r="AO1080" s="11">
        <v>3000</v>
      </c>
      <c r="AP1080" s="11">
        <v>0.5</v>
      </c>
      <c r="AQ1080" s="11">
        <v>0</v>
      </c>
      <c r="AR1080" s="6">
        <v>0</v>
      </c>
      <c r="AS1080" s="11" t="s">
        <v>150</v>
      </c>
      <c r="AT1080" s="12" t="s">
        <v>209</v>
      </c>
      <c r="AU1080" s="11">
        <v>0</v>
      </c>
      <c r="AV1080" s="18">
        <v>0</v>
      </c>
      <c r="AW1080" s="18">
        <v>0</v>
      </c>
      <c r="AX1080" s="12" t="s">
        <v>152</v>
      </c>
      <c r="AY1080" s="11" t="s">
        <v>1226</v>
      </c>
      <c r="AZ1080" s="13">
        <v>0</v>
      </c>
      <c r="BA1080" s="13">
        <v>0</v>
      </c>
      <c r="BB1080" s="37" t="s">
        <v>1227</v>
      </c>
      <c r="BC1080" s="11"/>
      <c r="BD1080" s="11">
        <v>0</v>
      </c>
      <c r="BE1080" s="11"/>
      <c r="BF1080" s="11"/>
      <c r="BG1080" s="11"/>
      <c r="BH1080" s="11">
        <v>80002013</v>
      </c>
      <c r="BI1080" s="11">
        <v>0</v>
      </c>
      <c r="BJ1080" s="6">
        <v>0</v>
      </c>
      <c r="BK1080" s="6">
        <v>0</v>
      </c>
      <c r="BL1080" s="6">
        <v>0</v>
      </c>
      <c r="BM1080" s="6">
        <v>0</v>
      </c>
      <c r="BN1080" s="6">
        <v>0</v>
      </c>
    </row>
    <row r="1081" spans="3:66" ht="20.100000000000001" customHeight="1">
      <c r="C1081" s="18">
        <v>80001014</v>
      </c>
      <c r="D1081" s="12" t="s">
        <v>739</v>
      </c>
      <c r="E1081" s="11">
        <v>1</v>
      </c>
      <c r="F1081" s="11">
        <v>80001014</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159</v>
      </c>
      <c r="AG1081" s="6">
        <v>2</v>
      </c>
      <c r="AH1081" s="6">
        <v>2</v>
      </c>
      <c r="AI1081" s="6">
        <v>0</v>
      </c>
      <c r="AJ1081" s="6">
        <v>1.5</v>
      </c>
      <c r="AK1081" s="11">
        <v>0</v>
      </c>
      <c r="AL1081" s="11">
        <v>0</v>
      </c>
      <c r="AM1081" s="11">
        <v>0</v>
      </c>
      <c r="AN1081" s="11">
        <v>1</v>
      </c>
      <c r="AO1081" s="11">
        <v>3000</v>
      </c>
      <c r="AP1081" s="11">
        <v>0.5</v>
      </c>
      <c r="AQ1081" s="11">
        <v>0</v>
      </c>
      <c r="AR1081" s="6">
        <v>0</v>
      </c>
      <c r="AS1081" s="11" t="s">
        <v>150</v>
      </c>
      <c r="AT1081" s="12" t="s">
        <v>209</v>
      </c>
      <c r="AU1081" s="11">
        <v>0</v>
      </c>
      <c r="AV1081" s="18">
        <v>0</v>
      </c>
      <c r="AW1081" s="18">
        <v>0</v>
      </c>
      <c r="AX1081" s="12" t="s">
        <v>152</v>
      </c>
      <c r="AY1081" s="11" t="s">
        <v>1228</v>
      </c>
      <c r="AZ1081" s="13">
        <v>0</v>
      </c>
      <c r="BA1081" s="13">
        <v>0</v>
      </c>
      <c r="BB1081" s="37" t="s">
        <v>1229</v>
      </c>
      <c r="BC1081" s="11"/>
      <c r="BD1081" s="11">
        <v>0</v>
      </c>
      <c r="BE1081" s="11"/>
      <c r="BF1081" s="11"/>
      <c r="BG1081" s="11"/>
      <c r="BH1081" s="11">
        <v>80002014</v>
      </c>
      <c r="BI1081" s="11">
        <v>0</v>
      </c>
      <c r="BJ1081" s="6">
        <v>0</v>
      </c>
      <c r="BK1081" s="6">
        <v>0</v>
      </c>
      <c r="BL1081" s="6">
        <v>0</v>
      </c>
      <c r="BM1081" s="6">
        <v>0</v>
      </c>
      <c r="BN1081" s="6">
        <v>0</v>
      </c>
    </row>
    <row r="1082" spans="3:66" ht="20.100000000000001" customHeight="1">
      <c r="C1082" s="56">
        <v>80001015</v>
      </c>
      <c r="D1082" s="57" t="s">
        <v>1230</v>
      </c>
      <c r="E1082" s="56">
        <v>1</v>
      </c>
      <c r="F1082" s="56">
        <v>80001015</v>
      </c>
      <c r="G1082" s="56">
        <v>0</v>
      </c>
      <c r="H1082" s="56">
        <v>0</v>
      </c>
      <c r="I1082" s="18">
        <v>1</v>
      </c>
      <c r="J1082" s="18">
        <v>0</v>
      </c>
      <c r="K1082" s="56">
        <v>0</v>
      </c>
      <c r="L1082" s="56">
        <v>0</v>
      </c>
      <c r="M1082" s="56">
        <v>0</v>
      </c>
      <c r="N1082" s="56">
        <v>2</v>
      </c>
      <c r="O1082" s="56">
        <v>0</v>
      </c>
      <c r="P1082" s="56">
        <v>0</v>
      </c>
      <c r="Q1082" s="56">
        <v>0</v>
      </c>
      <c r="R1082" s="6">
        <v>0</v>
      </c>
      <c r="S1082" s="56">
        <v>0</v>
      </c>
      <c r="T1082" s="56">
        <v>1</v>
      </c>
      <c r="U1082" s="56">
        <v>2</v>
      </c>
      <c r="V1082" s="56">
        <v>0</v>
      </c>
      <c r="W1082" s="56">
        <v>0</v>
      </c>
      <c r="X1082" s="56">
        <v>0</v>
      </c>
      <c r="Y1082" s="56">
        <v>0</v>
      </c>
      <c r="Z1082" s="56">
        <v>0</v>
      </c>
      <c r="AA1082" s="56">
        <v>0</v>
      </c>
      <c r="AB1082" s="56">
        <v>0</v>
      </c>
      <c r="AC1082" s="56">
        <v>0</v>
      </c>
      <c r="AD1082" s="56">
        <v>9</v>
      </c>
      <c r="AE1082" s="56">
        <v>2</v>
      </c>
      <c r="AF1082" s="56" t="s">
        <v>159</v>
      </c>
      <c r="AG1082" s="56">
        <v>2</v>
      </c>
      <c r="AH1082" s="56">
        <v>2</v>
      </c>
      <c r="AI1082" s="6">
        <v>0</v>
      </c>
      <c r="AJ1082" s="56">
        <v>1.5</v>
      </c>
      <c r="AK1082" s="56">
        <v>0</v>
      </c>
      <c r="AL1082" s="56">
        <v>0</v>
      </c>
      <c r="AM1082" s="56">
        <v>0</v>
      </c>
      <c r="AN1082" s="56">
        <v>1</v>
      </c>
      <c r="AO1082" s="56">
        <v>3000</v>
      </c>
      <c r="AP1082" s="56">
        <v>0.5</v>
      </c>
      <c r="AQ1082" s="56">
        <v>0</v>
      </c>
      <c r="AR1082" s="56">
        <v>0</v>
      </c>
      <c r="AS1082" s="56" t="s">
        <v>150</v>
      </c>
      <c r="AT1082" s="57" t="s">
        <v>209</v>
      </c>
      <c r="AU1082" s="56">
        <v>0</v>
      </c>
      <c r="AV1082" s="56">
        <v>0</v>
      </c>
      <c r="AW1082" s="56">
        <v>0</v>
      </c>
      <c r="AX1082" s="57" t="s">
        <v>152</v>
      </c>
      <c r="AY1082" s="56"/>
      <c r="AZ1082" s="56">
        <v>0</v>
      </c>
      <c r="BA1082" s="56">
        <v>0</v>
      </c>
      <c r="BB1082" s="102" t="s">
        <v>1231</v>
      </c>
      <c r="BC1082" s="56"/>
      <c r="BD1082" s="11">
        <v>0</v>
      </c>
      <c r="BE1082" s="56"/>
      <c r="BF1082" s="56"/>
      <c r="BG1082" s="56"/>
      <c r="BH1082" s="56">
        <v>80002015</v>
      </c>
      <c r="BI1082" s="11">
        <v>0</v>
      </c>
      <c r="BJ1082" s="6">
        <v>0</v>
      </c>
      <c r="BK1082" s="6">
        <v>0</v>
      </c>
      <c r="BL1082" s="6">
        <v>0</v>
      </c>
      <c r="BM1082" s="6">
        <v>0</v>
      </c>
      <c r="BN1082" s="6">
        <v>0</v>
      </c>
    </row>
    <row r="1083" spans="3:66" ht="20.100000000000001" customHeight="1">
      <c r="C1083" s="18">
        <v>80001016</v>
      </c>
      <c r="D1083" s="12" t="s">
        <v>1232</v>
      </c>
      <c r="E1083" s="11">
        <v>1</v>
      </c>
      <c r="F1083" s="11">
        <v>80001016</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159</v>
      </c>
      <c r="AG1083" s="6">
        <v>2</v>
      </c>
      <c r="AH1083" s="6">
        <v>2</v>
      </c>
      <c r="AI1083" s="6">
        <v>0</v>
      </c>
      <c r="AJ1083" s="6">
        <v>1.5</v>
      </c>
      <c r="AK1083" s="11">
        <v>0</v>
      </c>
      <c r="AL1083" s="11">
        <v>0</v>
      </c>
      <c r="AM1083" s="11">
        <v>0</v>
      </c>
      <c r="AN1083" s="11">
        <v>1</v>
      </c>
      <c r="AO1083" s="11">
        <v>3000</v>
      </c>
      <c r="AP1083" s="11">
        <v>0.5</v>
      </c>
      <c r="AQ1083" s="11">
        <v>0</v>
      </c>
      <c r="AR1083" s="6">
        <v>0</v>
      </c>
      <c r="AS1083" s="11" t="s">
        <v>150</v>
      </c>
      <c r="AT1083" s="12" t="s">
        <v>209</v>
      </c>
      <c r="AU1083" s="11">
        <v>0</v>
      </c>
      <c r="AV1083" s="18">
        <v>0</v>
      </c>
      <c r="AW1083" s="18">
        <v>0</v>
      </c>
      <c r="AX1083" s="12" t="s">
        <v>152</v>
      </c>
      <c r="AY1083" s="11" t="s">
        <v>1233</v>
      </c>
      <c r="AZ1083" s="13">
        <v>0</v>
      </c>
      <c r="BA1083" s="13">
        <v>0</v>
      </c>
      <c r="BB1083" s="37" t="s">
        <v>1234</v>
      </c>
      <c r="BC1083" s="11"/>
      <c r="BD1083" s="11">
        <v>0</v>
      </c>
      <c r="BE1083" s="11"/>
      <c r="BF1083" s="11"/>
      <c r="BG1083" s="11"/>
      <c r="BH1083" s="11">
        <v>80002016</v>
      </c>
      <c r="BI1083" s="11">
        <v>0</v>
      </c>
      <c r="BJ1083" s="6">
        <v>0</v>
      </c>
      <c r="BK1083" s="6">
        <v>0</v>
      </c>
      <c r="BL1083" s="6">
        <v>0</v>
      </c>
      <c r="BM1083" s="6">
        <v>0</v>
      </c>
      <c r="BN1083" s="6">
        <v>0</v>
      </c>
    </row>
    <row r="1084" spans="3:66" ht="20.100000000000001" customHeight="1">
      <c r="C1084" s="18">
        <v>80001017</v>
      </c>
      <c r="D1084" s="12" t="s">
        <v>1235</v>
      </c>
      <c r="E1084" s="11">
        <v>1</v>
      </c>
      <c r="F1084" s="11">
        <v>80001017</v>
      </c>
      <c r="G1084" s="18">
        <v>0</v>
      </c>
      <c r="H1084" s="13">
        <v>0</v>
      </c>
      <c r="I1084" s="18">
        <v>1</v>
      </c>
      <c r="J1084" s="18">
        <v>0</v>
      </c>
      <c r="K1084" s="18">
        <v>0</v>
      </c>
      <c r="L1084" s="11">
        <v>0</v>
      </c>
      <c r="M1084" s="11">
        <v>0</v>
      </c>
      <c r="N1084" s="11">
        <v>2</v>
      </c>
      <c r="O1084" s="11">
        <v>3</v>
      </c>
      <c r="P1084" s="11">
        <v>0.1</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159</v>
      </c>
      <c r="AG1084" s="6">
        <v>2</v>
      </c>
      <c r="AH1084" s="6">
        <v>2</v>
      </c>
      <c r="AI1084" s="6">
        <v>0</v>
      </c>
      <c r="AJ1084" s="6">
        <v>1.5</v>
      </c>
      <c r="AK1084" s="11">
        <v>0</v>
      </c>
      <c r="AL1084" s="11">
        <v>0</v>
      </c>
      <c r="AM1084" s="11">
        <v>0</v>
      </c>
      <c r="AN1084" s="11">
        <v>1</v>
      </c>
      <c r="AO1084" s="11">
        <v>3000</v>
      </c>
      <c r="AP1084" s="11">
        <v>0.5</v>
      </c>
      <c r="AQ1084" s="11">
        <v>0</v>
      </c>
      <c r="AR1084" s="6">
        <v>80010171</v>
      </c>
      <c r="AS1084" s="11" t="s">
        <v>150</v>
      </c>
      <c r="AT1084" s="12" t="s">
        <v>209</v>
      </c>
      <c r="AU1084" s="11">
        <v>0</v>
      </c>
      <c r="AV1084" s="18">
        <v>0</v>
      </c>
      <c r="AW1084" s="18">
        <v>0</v>
      </c>
      <c r="AX1084" s="12" t="s">
        <v>152</v>
      </c>
      <c r="AY1084" s="11"/>
      <c r="AZ1084" s="13">
        <v>0</v>
      </c>
      <c r="BA1084" s="13">
        <v>0</v>
      </c>
      <c r="BB1084" s="102" t="s">
        <v>1236</v>
      </c>
      <c r="BC1084" s="11"/>
      <c r="BD1084" s="11">
        <v>0</v>
      </c>
      <c r="BE1084" s="11"/>
      <c r="BF1084" s="11"/>
      <c r="BG1084" s="11"/>
      <c r="BH1084" s="11">
        <v>80002017</v>
      </c>
      <c r="BI1084" s="11">
        <v>0</v>
      </c>
      <c r="BJ1084" s="6">
        <v>0</v>
      </c>
      <c r="BK1084" s="6">
        <v>0</v>
      </c>
      <c r="BL1084" s="6">
        <v>0</v>
      </c>
      <c r="BM1084" s="6">
        <v>0</v>
      </c>
      <c r="BN1084" s="6">
        <v>0</v>
      </c>
    </row>
    <row r="1085" spans="3:66" ht="20.100000000000001" customHeight="1">
      <c r="C1085" s="18">
        <v>80001018</v>
      </c>
      <c r="D1085" s="12" t="s">
        <v>1237</v>
      </c>
      <c r="E1085" s="11">
        <v>1</v>
      </c>
      <c r="F1085" s="11">
        <v>80001018</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159</v>
      </c>
      <c r="AG1085" s="6">
        <v>2</v>
      </c>
      <c r="AH1085" s="6">
        <v>2</v>
      </c>
      <c r="AI1085" s="6">
        <v>0</v>
      </c>
      <c r="AJ1085" s="6">
        <v>1.5</v>
      </c>
      <c r="AK1085" s="11">
        <v>0</v>
      </c>
      <c r="AL1085" s="11">
        <v>0</v>
      </c>
      <c r="AM1085" s="11">
        <v>0</v>
      </c>
      <c r="AN1085" s="11">
        <v>1</v>
      </c>
      <c r="AO1085" s="11">
        <v>3000</v>
      </c>
      <c r="AP1085" s="11">
        <v>0.5</v>
      </c>
      <c r="AQ1085" s="11">
        <v>0</v>
      </c>
      <c r="AR1085" s="6">
        <v>0</v>
      </c>
      <c r="AS1085" s="11" t="s">
        <v>150</v>
      </c>
      <c r="AT1085" s="12" t="s">
        <v>209</v>
      </c>
      <c r="AU1085" s="11">
        <v>0</v>
      </c>
      <c r="AV1085" s="18">
        <v>0</v>
      </c>
      <c r="AW1085" s="18">
        <v>0</v>
      </c>
      <c r="AX1085" s="12" t="s">
        <v>152</v>
      </c>
      <c r="AY1085" s="11" t="s">
        <v>1238</v>
      </c>
      <c r="AZ1085" s="13">
        <v>0</v>
      </c>
      <c r="BA1085" s="13">
        <v>0</v>
      </c>
      <c r="BB1085" s="37" t="s">
        <v>1239</v>
      </c>
      <c r="BC1085" s="11"/>
      <c r="BD1085" s="11">
        <v>0</v>
      </c>
      <c r="BE1085" s="11"/>
      <c r="BF1085" s="11"/>
      <c r="BG1085" s="11"/>
      <c r="BH1085" s="11">
        <v>80002018</v>
      </c>
      <c r="BI1085" s="11">
        <v>0</v>
      </c>
      <c r="BJ1085" s="6">
        <v>0</v>
      </c>
      <c r="BK1085" s="6">
        <v>0</v>
      </c>
      <c r="BL1085" s="6">
        <v>0</v>
      </c>
      <c r="BM1085" s="6">
        <v>0</v>
      </c>
      <c r="BN1085" s="6">
        <v>0</v>
      </c>
    </row>
    <row r="1086" spans="3:66" ht="20.100000000000001" customHeight="1">
      <c r="C1086" s="18">
        <v>80001019</v>
      </c>
      <c r="D1086" s="12" t="s">
        <v>274</v>
      </c>
      <c r="E1086" s="11">
        <v>1</v>
      </c>
      <c r="F1086" s="11">
        <v>80001019</v>
      </c>
      <c r="G1086" s="18">
        <v>0</v>
      </c>
      <c r="H1086" s="13">
        <v>0</v>
      </c>
      <c r="I1086" s="18">
        <v>1</v>
      </c>
      <c r="J1086" s="18">
        <v>0</v>
      </c>
      <c r="K1086" s="18">
        <v>0</v>
      </c>
      <c r="L1086" s="11">
        <v>0</v>
      </c>
      <c r="M1086" s="11">
        <v>0</v>
      </c>
      <c r="N1086" s="11">
        <v>5</v>
      </c>
      <c r="O1086" s="11">
        <v>0</v>
      </c>
      <c r="P1086" s="11">
        <v>0</v>
      </c>
      <c r="Q1086" s="11">
        <v>0</v>
      </c>
      <c r="R1086" s="6">
        <v>0</v>
      </c>
      <c r="S1086" s="11">
        <v>0</v>
      </c>
      <c r="T1086" s="11">
        <v>1</v>
      </c>
      <c r="U1086" s="11">
        <v>2</v>
      </c>
      <c r="V1086" s="11">
        <v>0</v>
      </c>
      <c r="W1086" s="11">
        <v>0</v>
      </c>
      <c r="X1086" s="11">
        <v>0</v>
      </c>
      <c r="Y1086" s="11">
        <v>0</v>
      </c>
      <c r="Z1086" s="11">
        <v>0</v>
      </c>
      <c r="AA1086" s="11">
        <v>0</v>
      </c>
      <c r="AB1086" s="11">
        <v>0</v>
      </c>
      <c r="AC1086" s="11">
        <v>0</v>
      </c>
      <c r="AD1086" s="11">
        <v>9</v>
      </c>
      <c r="AE1086" s="11">
        <v>2</v>
      </c>
      <c r="AF1086" s="11" t="s">
        <v>159</v>
      </c>
      <c r="AG1086" s="6">
        <v>2</v>
      </c>
      <c r="AH1086" s="6">
        <v>2</v>
      </c>
      <c r="AI1086" s="6">
        <v>0</v>
      </c>
      <c r="AJ1086" s="6">
        <v>1.5</v>
      </c>
      <c r="AK1086" s="11">
        <v>0</v>
      </c>
      <c r="AL1086" s="11">
        <v>0</v>
      </c>
      <c r="AM1086" s="11">
        <v>0</v>
      </c>
      <c r="AN1086" s="11">
        <v>1</v>
      </c>
      <c r="AO1086" s="11">
        <v>3000</v>
      </c>
      <c r="AP1086" s="11">
        <v>0.5</v>
      </c>
      <c r="AQ1086" s="11">
        <v>0</v>
      </c>
      <c r="AR1086" s="6">
        <v>0</v>
      </c>
      <c r="AS1086" s="11" t="s">
        <v>150</v>
      </c>
      <c r="AT1086" s="12" t="s">
        <v>209</v>
      </c>
      <c r="AU1086" s="11">
        <v>0</v>
      </c>
      <c r="AV1086" s="18">
        <v>0</v>
      </c>
      <c r="AW1086" s="18">
        <v>0</v>
      </c>
      <c r="AX1086" s="12" t="s">
        <v>152</v>
      </c>
      <c r="AY1086" s="11" t="s">
        <v>1240</v>
      </c>
      <c r="AZ1086" s="13">
        <v>0</v>
      </c>
      <c r="BA1086" s="13">
        <v>0</v>
      </c>
      <c r="BB1086" s="37" t="s">
        <v>1241</v>
      </c>
      <c r="BC1086" s="11"/>
      <c r="BD1086" s="11">
        <v>0</v>
      </c>
      <c r="BE1086" s="11"/>
      <c r="BF1086" s="11"/>
      <c r="BG1086" s="11"/>
      <c r="BH1086" s="11">
        <v>80002019</v>
      </c>
      <c r="BI1086" s="11">
        <v>0</v>
      </c>
      <c r="BJ1086" s="6">
        <v>0</v>
      </c>
      <c r="BK1086" s="6">
        <v>0</v>
      </c>
      <c r="BL1086" s="6">
        <v>0</v>
      </c>
      <c r="BM1086" s="6">
        <v>0</v>
      </c>
      <c r="BN1086" s="6">
        <v>0</v>
      </c>
    </row>
    <row r="1087" spans="3:66" ht="20.100000000000001" customHeight="1">
      <c r="C1087" s="18">
        <v>80001020</v>
      </c>
      <c r="D1087" s="12" t="s">
        <v>1242</v>
      </c>
      <c r="E1087" s="11">
        <v>1</v>
      </c>
      <c r="F1087" s="11">
        <v>80001020</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159</v>
      </c>
      <c r="AG1087" s="6">
        <v>2</v>
      </c>
      <c r="AH1087" s="6">
        <v>2</v>
      </c>
      <c r="AI1087" s="6">
        <v>0</v>
      </c>
      <c r="AJ1087" s="6">
        <v>1.5</v>
      </c>
      <c r="AK1087" s="11">
        <v>0</v>
      </c>
      <c r="AL1087" s="11">
        <v>0</v>
      </c>
      <c r="AM1087" s="11">
        <v>0</v>
      </c>
      <c r="AN1087" s="11">
        <v>1</v>
      </c>
      <c r="AO1087" s="11">
        <v>3000</v>
      </c>
      <c r="AP1087" s="11">
        <v>0.5</v>
      </c>
      <c r="AQ1087" s="11">
        <v>0</v>
      </c>
      <c r="AR1087" s="6">
        <v>0</v>
      </c>
      <c r="AS1087" s="11" t="s">
        <v>150</v>
      </c>
      <c r="AT1087" s="12" t="s">
        <v>209</v>
      </c>
      <c r="AU1087" s="11">
        <v>0</v>
      </c>
      <c r="AV1087" s="18">
        <v>0</v>
      </c>
      <c r="AW1087" s="18">
        <v>0</v>
      </c>
      <c r="AX1087" s="12" t="s">
        <v>152</v>
      </c>
      <c r="AY1087" s="11" t="s">
        <v>1243</v>
      </c>
      <c r="AZ1087" s="13">
        <v>0</v>
      </c>
      <c r="BA1087" s="13">
        <v>0</v>
      </c>
      <c r="BB1087" s="37" t="s">
        <v>1244</v>
      </c>
      <c r="BC1087" s="11"/>
      <c r="BD1087" s="11">
        <v>0</v>
      </c>
      <c r="BE1087" s="11"/>
      <c r="BF1087" s="11"/>
      <c r="BG1087" s="11"/>
      <c r="BH1087" s="11">
        <v>80002020</v>
      </c>
      <c r="BI1087" s="11">
        <v>0</v>
      </c>
      <c r="BJ1087" s="6">
        <v>0</v>
      </c>
      <c r="BK1087" s="6">
        <v>0</v>
      </c>
      <c r="BL1087" s="6">
        <v>0</v>
      </c>
      <c r="BM1087" s="6">
        <v>0</v>
      </c>
      <c r="BN1087" s="6">
        <v>0</v>
      </c>
    </row>
    <row r="1088" spans="3:66" ht="20.25" customHeight="1">
      <c r="C1088" s="18">
        <v>80001021</v>
      </c>
      <c r="D1088" s="12" t="s">
        <v>1245</v>
      </c>
      <c r="E1088" s="18">
        <v>1</v>
      </c>
      <c r="F1088" s="11">
        <v>80002021</v>
      </c>
      <c r="G1088" s="18">
        <v>0</v>
      </c>
      <c r="H1088" s="13">
        <v>0</v>
      </c>
      <c r="I1088" s="18">
        <v>1</v>
      </c>
      <c r="J1088" s="18">
        <v>0</v>
      </c>
      <c r="K1088" s="18">
        <v>0</v>
      </c>
      <c r="L1088" s="11">
        <v>0</v>
      </c>
      <c r="M1088" s="11">
        <v>0</v>
      </c>
      <c r="N1088" s="11">
        <v>2</v>
      </c>
      <c r="O1088" s="11">
        <v>10</v>
      </c>
      <c r="P1088" s="11">
        <v>0.1</v>
      </c>
      <c r="Q1088" s="11">
        <v>0</v>
      </c>
      <c r="R1088" s="6">
        <v>0</v>
      </c>
      <c r="S1088" s="11">
        <v>0</v>
      </c>
      <c r="T1088" s="11">
        <v>1</v>
      </c>
      <c r="U1088" s="11">
        <v>2</v>
      </c>
      <c r="V1088" s="11">
        <v>0</v>
      </c>
      <c r="W1088" s="11">
        <v>2</v>
      </c>
      <c r="X1088" s="11">
        <v>0</v>
      </c>
      <c r="Y1088" s="11">
        <v>0</v>
      </c>
      <c r="Z1088" s="11">
        <v>0</v>
      </c>
      <c r="AA1088" s="11">
        <v>0</v>
      </c>
      <c r="AB1088" s="11">
        <v>0</v>
      </c>
      <c r="AC1088" s="11">
        <v>0</v>
      </c>
      <c r="AD1088" s="11">
        <v>5</v>
      </c>
      <c r="AE1088" s="11">
        <v>1</v>
      </c>
      <c r="AF1088" s="11">
        <v>3</v>
      </c>
      <c r="AG1088" s="6">
        <v>1</v>
      </c>
      <c r="AH1088" s="6">
        <v>1</v>
      </c>
      <c r="AI1088" s="6">
        <v>0</v>
      </c>
      <c r="AJ1088" s="6">
        <v>3</v>
      </c>
      <c r="AK1088" s="11">
        <v>0</v>
      </c>
      <c r="AL1088" s="11">
        <v>0</v>
      </c>
      <c r="AM1088" s="11">
        <v>0</v>
      </c>
      <c r="AN1088" s="11">
        <v>3</v>
      </c>
      <c r="AO1088" s="11">
        <v>5000</v>
      </c>
      <c r="AP1088" s="11">
        <v>0.5</v>
      </c>
      <c r="AQ1088" s="11">
        <v>0</v>
      </c>
      <c r="AR1088" s="6">
        <v>0</v>
      </c>
      <c r="AS1088" s="11">
        <v>0</v>
      </c>
      <c r="AT1088" s="12" t="s">
        <v>151</v>
      </c>
      <c r="AU1088" s="6" t="s">
        <v>588</v>
      </c>
      <c r="AV1088" s="18">
        <v>10000007</v>
      </c>
      <c r="AW1088" s="103">
        <v>23000080</v>
      </c>
      <c r="AX1088" s="12" t="s">
        <v>152</v>
      </c>
      <c r="AY1088" s="19" t="s">
        <v>150</v>
      </c>
      <c r="AZ1088" s="13">
        <v>0</v>
      </c>
      <c r="BA1088" s="13">
        <v>0</v>
      </c>
      <c r="BB1088" s="37" t="s">
        <v>1246</v>
      </c>
      <c r="BC1088" s="18">
        <v>0</v>
      </c>
      <c r="BD1088" s="11">
        <v>0</v>
      </c>
      <c r="BE1088" s="18"/>
      <c r="BF1088" s="18"/>
      <c r="BG1088" s="18"/>
      <c r="BH1088" s="18">
        <v>80002021</v>
      </c>
      <c r="BI1088" s="9">
        <v>0</v>
      </c>
      <c r="BJ1088" s="6">
        <v>0</v>
      </c>
      <c r="BK1088" s="6">
        <v>0</v>
      </c>
      <c r="BL1088" s="6">
        <v>0</v>
      </c>
      <c r="BM1088" s="6">
        <v>0</v>
      </c>
      <c r="BN1088" s="6">
        <v>0</v>
      </c>
    </row>
    <row r="1089" spans="2:66" ht="20.100000000000001" customHeight="1">
      <c r="B1089" s="95"/>
      <c r="C1089" s="18">
        <v>80001022</v>
      </c>
      <c r="D1089" s="12" t="s">
        <v>1247</v>
      </c>
      <c r="E1089" s="18">
        <v>1</v>
      </c>
      <c r="F1089" s="11">
        <v>80001022</v>
      </c>
      <c r="G1089" s="6">
        <v>0</v>
      </c>
      <c r="H1089" s="6">
        <v>0</v>
      </c>
      <c r="I1089" s="18">
        <v>1</v>
      </c>
      <c r="J1089" s="18">
        <v>0</v>
      </c>
      <c r="K1089" s="6">
        <v>0</v>
      </c>
      <c r="L1089" s="6">
        <v>0</v>
      </c>
      <c r="M1089" s="6">
        <v>0</v>
      </c>
      <c r="N1089" s="6">
        <v>2</v>
      </c>
      <c r="O1089" s="6">
        <v>1</v>
      </c>
      <c r="P1089" s="6">
        <v>0.2</v>
      </c>
      <c r="Q1089" s="6">
        <v>0</v>
      </c>
      <c r="R1089" s="6">
        <v>0</v>
      </c>
      <c r="S1089" s="6">
        <v>0</v>
      </c>
      <c r="T1089" s="11">
        <v>1</v>
      </c>
      <c r="U1089" s="6">
        <v>2</v>
      </c>
      <c r="V1089" s="6">
        <v>0</v>
      </c>
      <c r="W1089" s="6">
        <v>0</v>
      </c>
      <c r="X1089" s="6">
        <v>0</v>
      </c>
      <c r="Y1089" s="6">
        <v>0</v>
      </c>
      <c r="Z1089" s="6">
        <v>0</v>
      </c>
      <c r="AA1089" s="6">
        <v>0</v>
      </c>
      <c r="AB1089" s="18">
        <v>0</v>
      </c>
      <c r="AC1089" s="6">
        <v>0</v>
      </c>
      <c r="AD1089" s="6">
        <v>15</v>
      </c>
      <c r="AE1089" s="6">
        <v>0</v>
      </c>
      <c r="AF1089" s="6">
        <v>0</v>
      </c>
      <c r="AG1089" s="6">
        <v>7</v>
      </c>
      <c r="AH1089" s="6">
        <v>0</v>
      </c>
      <c r="AI1089" s="6">
        <v>0</v>
      </c>
      <c r="AJ1089" s="6">
        <v>6</v>
      </c>
      <c r="AK1089" s="6">
        <v>0</v>
      </c>
      <c r="AL1089" s="6">
        <v>0</v>
      </c>
      <c r="AM1089" s="6">
        <v>0</v>
      </c>
      <c r="AN1089" s="6">
        <v>0</v>
      </c>
      <c r="AO1089" s="6">
        <v>1000</v>
      </c>
      <c r="AP1089" s="6">
        <v>0</v>
      </c>
      <c r="AQ1089" s="6">
        <v>0</v>
      </c>
      <c r="AR1089" s="6">
        <v>0</v>
      </c>
      <c r="AS1089" s="106" t="s">
        <v>1248</v>
      </c>
      <c r="AT1089" s="12" t="s">
        <v>151</v>
      </c>
      <c r="AU1089" s="6">
        <v>0</v>
      </c>
      <c r="AV1089" s="6" t="s">
        <v>150</v>
      </c>
      <c r="AW1089" s="6">
        <v>0</v>
      </c>
      <c r="AX1089" s="7" t="s">
        <v>152</v>
      </c>
      <c r="AY1089" s="6">
        <v>0</v>
      </c>
      <c r="AZ1089" s="13">
        <v>0</v>
      </c>
      <c r="BA1089" s="13">
        <v>0</v>
      </c>
      <c r="BB1089" s="37" t="s">
        <v>1249</v>
      </c>
      <c r="BC1089" s="6">
        <v>0</v>
      </c>
      <c r="BD1089" s="11">
        <v>0</v>
      </c>
      <c r="BE1089" s="6"/>
      <c r="BF1089" s="6"/>
      <c r="BG1089" s="6"/>
      <c r="BH1089" s="6">
        <v>80002022</v>
      </c>
      <c r="BI1089" s="9">
        <v>0</v>
      </c>
      <c r="BJ1089" s="6">
        <v>0</v>
      </c>
      <c r="BK1089" s="6">
        <v>0</v>
      </c>
      <c r="BL1089" s="6">
        <v>0</v>
      </c>
      <c r="BM1089" s="6">
        <v>0</v>
      </c>
      <c r="BN1089" s="6">
        <v>0</v>
      </c>
    </row>
    <row r="1090" spans="2:66" ht="20.100000000000001" customHeight="1">
      <c r="C1090" s="18">
        <v>80001023</v>
      </c>
      <c r="D1090" s="12" t="s">
        <v>213</v>
      </c>
      <c r="E1090" s="11">
        <v>1</v>
      </c>
      <c r="F1090" s="11">
        <v>80001023</v>
      </c>
      <c r="G1090" s="18">
        <v>0</v>
      </c>
      <c r="H1090" s="13">
        <v>0</v>
      </c>
      <c r="I1090" s="18">
        <v>1</v>
      </c>
      <c r="J1090" s="18">
        <v>0</v>
      </c>
      <c r="K1090" s="18">
        <v>0</v>
      </c>
      <c r="L1090" s="11">
        <v>0</v>
      </c>
      <c r="M1090" s="11">
        <v>0</v>
      </c>
      <c r="N1090" s="11">
        <v>2</v>
      </c>
      <c r="O1090" s="11">
        <v>9</v>
      </c>
      <c r="P1090" s="11">
        <v>0.1</v>
      </c>
      <c r="Q1090" s="11">
        <v>0</v>
      </c>
      <c r="R1090" s="6">
        <v>0</v>
      </c>
      <c r="S1090" s="11">
        <v>0</v>
      </c>
      <c r="T1090" s="11">
        <v>1</v>
      </c>
      <c r="U1090" s="11">
        <v>2</v>
      </c>
      <c r="V1090" s="11">
        <v>0</v>
      </c>
      <c r="W1090" s="11">
        <v>0</v>
      </c>
      <c r="X1090" s="11">
        <v>0</v>
      </c>
      <c r="Y1090" s="11">
        <v>0</v>
      </c>
      <c r="Z1090" s="11">
        <v>0</v>
      </c>
      <c r="AA1090" s="11">
        <v>0</v>
      </c>
      <c r="AB1090" s="11">
        <v>0</v>
      </c>
      <c r="AC1090" s="11">
        <v>0</v>
      </c>
      <c r="AD1090" s="11">
        <v>10</v>
      </c>
      <c r="AE1090" s="11">
        <v>0</v>
      </c>
      <c r="AF1090" s="11">
        <v>3</v>
      </c>
      <c r="AG1090" s="6">
        <v>7</v>
      </c>
      <c r="AH1090" s="6">
        <v>0</v>
      </c>
      <c r="AI1090" s="6">
        <v>0</v>
      </c>
      <c r="AJ1090" s="6">
        <v>10</v>
      </c>
      <c r="AK1090" s="11">
        <v>0</v>
      </c>
      <c r="AL1090" s="11">
        <v>0</v>
      </c>
      <c r="AM1090" s="11">
        <v>0</v>
      </c>
      <c r="AN1090" s="11">
        <v>0</v>
      </c>
      <c r="AO1090" s="11">
        <v>3000</v>
      </c>
      <c r="AP1090" s="11">
        <v>0.5</v>
      </c>
      <c r="AQ1090" s="11">
        <v>0</v>
      </c>
      <c r="AR1090" s="6">
        <v>0</v>
      </c>
      <c r="AS1090" s="11">
        <v>80001003</v>
      </c>
      <c r="AT1090" s="12" t="s">
        <v>151</v>
      </c>
      <c r="AU1090" s="11">
        <v>0</v>
      </c>
      <c r="AV1090" s="18">
        <v>0</v>
      </c>
      <c r="AW1090" s="18">
        <v>0</v>
      </c>
      <c r="AX1090" s="12" t="s">
        <v>152</v>
      </c>
      <c r="AY1090" s="11">
        <v>0</v>
      </c>
      <c r="AZ1090" s="13">
        <v>0</v>
      </c>
      <c r="BA1090" s="13">
        <v>0</v>
      </c>
      <c r="BB1090" s="37" t="s">
        <v>1250</v>
      </c>
      <c r="BC1090" s="11"/>
      <c r="BD1090" s="11">
        <v>0</v>
      </c>
      <c r="BE1090" s="11"/>
      <c r="BF1090" s="11"/>
      <c r="BG1090" s="11"/>
      <c r="BH1090" s="11">
        <v>80002023</v>
      </c>
      <c r="BI1090" s="11">
        <v>0</v>
      </c>
      <c r="BJ1090" s="6">
        <v>0</v>
      </c>
      <c r="BK1090" s="6">
        <v>0</v>
      </c>
      <c r="BL1090" s="6">
        <v>0</v>
      </c>
      <c r="BM1090" s="6">
        <v>0</v>
      </c>
      <c r="BN1090" s="6">
        <v>0</v>
      </c>
    </row>
    <row r="1091" spans="2:66" ht="20.100000000000001" customHeight="1">
      <c r="C1091" s="18">
        <v>80001024</v>
      </c>
      <c r="D1091" s="12" t="s">
        <v>1251</v>
      </c>
      <c r="E1091" s="11">
        <v>1</v>
      </c>
      <c r="F1091" s="11">
        <v>80001024</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159</v>
      </c>
      <c r="AG1091" s="6">
        <v>2</v>
      </c>
      <c r="AH1091" s="6">
        <v>2</v>
      </c>
      <c r="AI1091" s="6">
        <v>0</v>
      </c>
      <c r="AJ1091" s="6">
        <v>1.5</v>
      </c>
      <c r="AK1091" s="11">
        <v>0</v>
      </c>
      <c r="AL1091" s="11">
        <v>0</v>
      </c>
      <c r="AM1091" s="11">
        <v>0</v>
      </c>
      <c r="AN1091" s="11">
        <v>0</v>
      </c>
      <c r="AO1091" s="11">
        <v>3000</v>
      </c>
      <c r="AP1091" s="11">
        <v>0.5</v>
      </c>
      <c r="AQ1091" s="11">
        <v>0</v>
      </c>
      <c r="AR1091" s="6">
        <v>0</v>
      </c>
      <c r="AS1091" s="11" t="s">
        <v>150</v>
      </c>
      <c r="AT1091" s="12" t="s">
        <v>151</v>
      </c>
      <c r="AU1091" s="11">
        <v>0</v>
      </c>
      <c r="AV1091" s="18">
        <v>0</v>
      </c>
      <c r="AW1091" s="18">
        <v>0</v>
      </c>
      <c r="AX1091" s="12" t="s">
        <v>152</v>
      </c>
      <c r="AY1091" s="11" t="s">
        <v>1252</v>
      </c>
      <c r="AZ1091" s="13">
        <v>0</v>
      </c>
      <c r="BA1091" s="13">
        <v>0</v>
      </c>
      <c r="BB1091" s="37" t="s">
        <v>1253</v>
      </c>
      <c r="BC1091" s="11"/>
      <c r="BD1091" s="11">
        <v>0</v>
      </c>
      <c r="BE1091" s="11"/>
      <c r="BF1091" s="11"/>
      <c r="BG1091" s="11"/>
      <c r="BH1091" s="11">
        <v>80002024</v>
      </c>
      <c r="BI1091" s="11">
        <v>0</v>
      </c>
      <c r="BJ1091" s="6">
        <v>0</v>
      </c>
      <c r="BK1091" s="6">
        <v>0</v>
      </c>
      <c r="BL1091" s="6">
        <v>0</v>
      </c>
      <c r="BM1091" s="6">
        <v>0</v>
      </c>
      <c r="BN1091" s="6">
        <v>0</v>
      </c>
    </row>
    <row r="1092" spans="2:66" ht="20.100000000000001" customHeight="1">
      <c r="B1092" s="95"/>
      <c r="C1092" s="18">
        <v>80001025</v>
      </c>
      <c r="D1092" s="12" t="s">
        <v>1254</v>
      </c>
      <c r="E1092" s="18">
        <v>1</v>
      </c>
      <c r="F1092" s="11">
        <v>80001025</v>
      </c>
      <c r="G1092" s="6">
        <v>0</v>
      </c>
      <c r="H1092" s="6">
        <v>0</v>
      </c>
      <c r="I1092" s="18">
        <v>1</v>
      </c>
      <c r="J1092" s="18">
        <v>0</v>
      </c>
      <c r="K1092" s="6">
        <v>0</v>
      </c>
      <c r="L1092" s="6">
        <v>0</v>
      </c>
      <c r="M1092" s="6">
        <v>0</v>
      </c>
      <c r="N1092" s="6">
        <v>2</v>
      </c>
      <c r="O1092" s="6">
        <v>10</v>
      </c>
      <c r="P1092" s="6">
        <v>0.05</v>
      </c>
      <c r="Q1092" s="6">
        <v>0</v>
      </c>
      <c r="R1092" s="6">
        <v>0</v>
      </c>
      <c r="S1092" s="6">
        <v>0</v>
      </c>
      <c r="T1092" s="11">
        <v>1</v>
      </c>
      <c r="U1092" s="6">
        <v>2</v>
      </c>
      <c r="V1092" s="6">
        <v>0</v>
      </c>
      <c r="W1092" s="6">
        <v>2.5</v>
      </c>
      <c r="X1092" s="6">
        <v>0</v>
      </c>
      <c r="Y1092" s="6">
        <v>0</v>
      </c>
      <c r="Z1092" s="6">
        <v>0</v>
      </c>
      <c r="AA1092" s="6">
        <v>0</v>
      </c>
      <c r="AB1092" s="18">
        <v>0</v>
      </c>
      <c r="AC1092" s="6">
        <v>0</v>
      </c>
      <c r="AD1092" s="6">
        <v>15</v>
      </c>
      <c r="AE1092" s="6">
        <v>0</v>
      </c>
      <c r="AF1092" s="6">
        <v>0</v>
      </c>
      <c r="AG1092" s="6">
        <v>7</v>
      </c>
      <c r="AH1092" s="6">
        <v>0</v>
      </c>
      <c r="AI1092" s="6">
        <v>0</v>
      </c>
      <c r="AJ1092" s="6">
        <v>6</v>
      </c>
      <c r="AK1092" s="6">
        <v>0</v>
      </c>
      <c r="AL1092" s="6">
        <v>0</v>
      </c>
      <c r="AM1092" s="6">
        <v>0</v>
      </c>
      <c r="AN1092" s="6">
        <v>0</v>
      </c>
      <c r="AO1092" s="6">
        <v>1000</v>
      </c>
      <c r="AP1092" s="6">
        <v>0</v>
      </c>
      <c r="AQ1092" s="6">
        <v>0</v>
      </c>
      <c r="AR1092" s="6">
        <v>0</v>
      </c>
      <c r="AS1092" s="6" t="s">
        <v>150</v>
      </c>
      <c r="AT1092" s="12" t="s">
        <v>151</v>
      </c>
      <c r="AU1092" s="6" t="s">
        <v>588</v>
      </c>
      <c r="AV1092" s="6" t="s">
        <v>150</v>
      </c>
      <c r="AW1092" s="6" t="s">
        <v>837</v>
      </c>
      <c r="AX1092" s="7" t="s">
        <v>152</v>
      </c>
      <c r="AY1092" s="6">
        <v>0</v>
      </c>
      <c r="AZ1092" s="13">
        <v>0</v>
      </c>
      <c r="BA1092" s="13">
        <v>0</v>
      </c>
      <c r="BB1092" s="33" t="s">
        <v>1255</v>
      </c>
      <c r="BC1092" s="6">
        <v>0</v>
      </c>
      <c r="BD1092" s="11">
        <v>0</v>
      </c>
      <c r="BE1092" s="6"/>
      <c r="BF1092" s="6"/>
      <c r="BG1092" s="6"/>
      <c r="BH1092" s="6">
        <v>80002025</v>
      </c>
      <c r="BI1092" s="9">
        <v>0</v>
      </c>
      <c r="BJ1092" s="6">
        <v>0</v>
      </c>
      <c r="BK1092" s="6">
        <v>0</v>
      </c>
      <c r="BL1092" s="6">
        <v>0</v>
      </c>
      <c r="BM1092" s="6">
        <v>0</v>
      </c>
      <c r="BN1092" s="6">
        <v>0</v>
      </c>
    </row>
    <row r="1093" spans="2:66" ht="20.100000000000001" customHeight="1">
      <c r="B1093" s="95"/>
      <c r="C1093" s="18">
        <v>80001026</v>
      </c>
      <c r="D1093" s="12" t="s">
        <v>1256</v>
      </c>
      <c r="E1093" s="18">
        <v>1</v>
      </c>
      <c r="F1093" s="11">
        <v>80001026</v>
      </c>
      <c r="G1093" s="6">
        <v>0</v>
      </c>
      <c r="H1093" s="6">
        <v>0</v>
      </c>
      <c r="I1093" s="18">
        <v>1</v>
      </c>
      <c r="J1093" s="18">
        <v>0</v>
      </c>
      <c r="K1093" s="6">
        <v>0</v>
      </c>
      <c r="L1093" s="6">
        <v>0</v>
      </c>
      <c r="M1093" s="6">
        <v>0</v>
      </c>
      <c r="N1093" s="6">
        <v>2</v>
      </c>
      <c r="O1093" s="6">
        <v>1</v>
      </c>
      <c r="P1093" s="6">
        <v>0.1</v>
      </c>
      <c r="Q1093" s="6">
        <v>0</v>
      </c>
      <c r="R1093" s="6">
        <v>0</v>
      </c>
      <c r="S1093" s="6">
        <v>0</v>
      </c>
      <c r="T1093" s="11">
        <v>1</v>
      </c>
      <c r="U1093" s="6">
        <v>2</v>
      </c>
      <c r="V1093" s="6">
        <v>0</v>
      </c>
      <c r="W1093" s="6">
        <v>0</v>
      </c>
      <c r="X1093" s="6">
        <v>0</v>
      </c>
      <c r="Y1093" s="6">
        <v>0</v>
      </c>
      <c r="Z1093" s="6">
        <v>0</v>
      </c>
      <c r="AA1093" s="6">
        <v>0</v>
      </c>
      <c r="AB1093" s="18">
        <v>0</v>
      </c>
      <c r="AC1093" s="6">
        <v>0</v>
      </c>
      <c r="AD1093" s="6">
        <v>10</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6">
        <v>80001004</v>
      </c>
      <c r="AT1093" s="12" t="s">
        <v>151</v>
      </c>
      <c r="AU1093" s="6">
        <v>0</v>
      </c>
      <c r="AV1093" s="6" t="s">
        <v>150</v>
      </c>
      <c r="AW1093" s="6">
        <v>0</v>
      </c>
      <c r="AX1093" s="7" t="s">
        <v>152</v>
      </c>
      <c r="AY1093" s="6">
        <v>0</v>
      </c>
      <c r="AZ1093" s="13">
        <v>0</v>
      </c>
      <c r="BA1093" s="13">
        <v>0</v>
      </c>
      <c r="BB1093" s="33" t="s">
        <v>1257</v>
      </c>
      <c r="BC1093" s="6">
        <v>0</v>
      </c>
      <c r="BD1093" s="11">
        <v>0</v>
      </c>
      <c r="BE1093" s="6"/>
      <c r="BF1093" s="6"/>
      <c r="BG1093" s="6"/>
      <c r="BH1093" s="6">
        <v>80002026</v>
      </c>
      <c r="BI1093" s="9">
        <v>0</v>
      </c>
      <c r="BJ1093" s="6">
        <v>0</v>
      </c>
      <c r="BK1093" s="6">
        <v>0</v>
      </c>
      <c r="BL1093" s="6">
        <v>0</v>
      </c>
      <c r="BM1093" s="6">
        <v>0</v>
      </c>
      <c r="BN1093" s="6">
        <v>0</v>
      </c>
    </row>
    <row r="1094" spans="2:66" ht="20.100000000000001" customHeight="1">
      <c r="C1094" s="18">
        <v>80001027</v>
      </c>
      <c r="D1094" s="12" t="s">
        <v>1258</v>
      </c>
      <c r="E1094" s="11">
        <v>1</v>
      </c>
      <c r="F1094" s="11">
        <v>80001027</v>
      </c>
      <c r="G1094" s="18">
        <v>0</v>
      </c>
      <c r="H1094" s="13">
        <v>0</v>
      </c>
      <c r="I1094" s="18">
        <v>1</v>
      </c>
      <c r="J1094" s="18">
        <v>0</v>
      </c>
      <c r="K1094" s="18">
        <v>0</v>
      </c>
      <c r="L1094" s="11">
        <v>0</v>
      </c>
      <c r="M1094" s="11">
        <v>0</v>
      </c>
      <c r="N1094" s="11">
        <v>5</v>
      </c>
      <c r="O1094" s="11">
        <v>0</v>
      </c>
      <c r="P1094" s="11">
        <v>0</v>
      </c>
      <c r="Q1094" s="11">
        <v>0</v>
      </c>
      <c r="R1094" s="6">
        <v>0</v>
      </c>
      <c r="S1094" s="11">
        <v>0</v>
      </c>
      <c r="T1094" s="11">
        <v>1</v>
      </c>
      <c r="U1094" s="11">
        <v>2</v>
      </c>
      <c r="V1094" s="11">
        <v>0</v>
      </c>
      <c r="W1094" s="11">
        <v>0</v>
      </c>
      <c r="X1094" s="11">
        <v>0</v>
      </c>
      <c r="Y1094" s="11">
        <v>0</v>
      </c>
      <c r="Z1094" s="11">
        <v>0</v>
      </c>
      <c r="AA1094" s="11">
        <v>0</v>
      </c>
      <c r="AB1094" s="11">
        <v>0</v>
      </c>
      <c r="AC1094" s="11">
        <v>0</v>
      </c>
      <c r="AD1094" s="11">
        <v>9</v>
      </c>
      <c r="AE1094" s="11">
        <v>2</v>
      </c>
      <c r="AF1094" s="11" t="s">
        <v>159</v>
      </c>
      <c r="AG1094" s="6">
        <v>2</v>
      </c>
      <c r="AH1094" s="6">
        <v>2</v>
      </c>
      <c r="AI1094" s="6">
        <v>0</v>
      </c>
      <c r="AJ1094" s="6">
        <v>1.5</v>
      </c>
      <c r="AK1094" s="11">
        <v>0</v>
      </c>
      <c r="AL1094" s="11">
        <v>0</v>
      </c>
      <c r="AM1094" s="11">
        <v>0</v>
      </c>
      <c r="AN1094" s="11">
        <v>0</v>
      </c>
      <c r="AO1094" s="11">
        <v>3000</v>
      </c>
      <c r="AP1094" s="11">
        <v>0.5</v>
      </c>
      <c r="AQ1094" s="11">
        <v>0</v>
      </c>
      <c r="AR1094" s="6">
        <v>0</v>
      </c>
      <c r="AS1094" s="11" t="s">
        <v>150</v>
      </c>
      <c r="AT1094" s="12" t="s">
        <v>151</v>
      </c>
      <c r="AU1094" s="11">
        <v>0</v>
      </c>
      <c r="AV1094" s="18">
        <v>0</v>
      </c>
      <c r="AW1094" s="18">
        <v>0</v>
      </c>
      <c r="AX1094" s="12" t="s">
        <v>152</v>
      </c>
      <c r="AY1094" s="11" t="s">
        <v>1259</v>
      </c>
      <c r="AZ1094" s="13">
        <v>0</v>
      </c>
      <c r="BA1094" s="13">
        <v>0</v>
      </c>
      <c r="BB1094" s="37" t="s">
        <v>1260</v>
      </c>
      <c r="BC1094" s="11"/>
      <c r="BD1094" s="11">
        <v>0</v>
      </c>
      <c r="BE1094" s="11"/>
      <c r="BF1094" s="11"/>
      <c r="BG1094" s="11"/>
      <c r="BH1094" s="11">
        <v>80002027</v>
      </c>
      <c r="BI1094" s="11">
        <v>0</v>
      </c>
      <c r="BJ1094" s="6">
        <v>0</v>
      </c>
      <c r="BK1094" s="6">
        <v>0</v>
      </c>
      <c r="BL1094" s="6">
        <v>0</v>
      </c>
      <c r="BM1094" s="6">
        <v>0</v>
      </c>
      <c r="BN1094" s="6">
        <v>0</v>
      </c>
    </row>
    <row r="1095" spans="2:66" ht="20.100000000000001" customHeight="1">
      <c r="C1095" s="18">
        <v>80001028</v>
      </c>
      <c r="D1095" s="12" t="s">
        <v>1261</v>
      </c>
      <c r="E1095" s="11">
        <v>1</v>
      </c>
      <c r="F1095" s="11">
        <v>80001028</v>
      </c>
      <c r="G1095" s="18">
        <v>0</v>
      </c>
      <c r="H1095" s="13">
        <v>0</v>
      </c>
      <c r="I1095" s="18">
        <v>1</v>
      </c>
      <c r="J1095" s="18">
        <v>0</v>
      </c>
      <c r="K1095" s="18">
        <v>0</v>
      </c>
      <c r="L1095" s="11">
        <v>0</v>
      </c>
      <c r="M1095" s="11">
        <v>0</v>
      </c>
      <c r="N1095" s="11">
        <v>2</v>
      </c>
      <c r="O1095" s="11">
        <v>9</v>
      </c>
      <c r="P1095" s="11">
        <v>0.05</v>
      </c>
      <c r="Q1095" s="11">
        <v>0</v>
      </c>
      <c r="R1095" s="6">
        <v>0</v>
      </c>
      <c r="S1095" s="11">
        <v>0</v>
      </c>
      <c r="T1095" s="11">
        <v>1</v>
      </c>
      <c r="U1095" s="11">
        <v>2</v>
      </c>
      <c r="V1095" s="11">
        <v>0</v>
      </c>
      <c r="W1095" s="11">
        <v>2</v>
      </c>
      <c r="X1095" s="11">
        <v>0</v>
      </c>
      <c r="Y1095" s="11">
        <v>0</v>
      </c>
      <c r="Z1095" s="11">
        <v>0</v>
      </c>
      <c r="AA1095" s="11">
        <v>0</v>
      </c>
      <c r="AB1095" s="11">
        <v>0</v>
      </c>
      <c r="AC1095" s="11">
        <v>0</v>
      </c>
      <c r="AD1095" s="11">
        <v>3</v>
      </c>
      <c r="AE1095" s="11">
        <v>2</v>
      </c>
      <c r="AF1095" s="11" t="s">
        <v>159</v>
      </c>
      <c r="AG1095" s="6">
        <v>0</v>
      </c>
      <c r="AH1095" s="6">
        <v>0</v>
      </c>
      <c r="AI1095" s="6">
        <v>0</v>
      </c>
      <c r="AJ1095" s="6">
        <v>1.5</v>
      </c>
      <c r="AK1095" s="11">
        <v>0</v>
      </c>
      <c r="AL1095" s="11">
        <v>0</v>
      </c>
      <c r="AM1095" s="11">
        <v>0</v>
      </c>
      <c r="AN1095" s="11">
        <v>0</v>
      </c>
      <c r="AO1095" s="11">
        <v>3000</v>
      </c>
      <c r="AP1095" s="11">
        <v>0.5</v>
      </c>
      <c r="AQ1095" s="11">
        <v>0</v>
      </c>
      <c r="AR1095" s="6">
        <v>0</v>
      </c>
      <c r="AS1095" s="11">
        <v>0</v>
      </c>
      <c r="AT1095" s="12" t="s">
        <v>151</v>
      </c>
      <c r="AU1095" s="11">
        <v>0</v>
      </c>
      <c r="AV1095" s="18">
        <v>10000007</v>
      </c>
      <c r="AW1095" s="18">
        <v>23000040</v>
      </c>
      <c r="AX1095" s="12" t="s">
        <v>152</v>
      </c>
      <c r="AY1095" s="11">
        <v>0</v>
      </c>
      <c r="AZ1095" s="13">
        <v>0</v>
      </c>
      <c r="BA1095" s="13">
        <v>1</v>
      </c>
      <c r="BB1095" s="37" t="s">
        <v>1262</v>
      </c>
      <c r="BC1095" s="11">
        <v>0</v>
      </c>
      <c r="BD1095" s="11">
        <v>0</v>
      </c>
      <c r="BE1095" s="11"/>
      <c r="BF1095" s="11"/>
      <c r="BG1095" s="11"/>
      <c r="BH1095" s="11">
        <v>80002028</v>
      </c>
      <c r="BI1095" s="11">
        <v>0</v>
      </c>
      <c r="BJ1095" s="6">
        <v>0</v>
      </c>
      <c r="BK1095" s="6">
        <v>0</v>
      </c>
      <c r="BL1095" s="6">
        <v>0</v>
      </c>
      <c r="BM1095" s="6">
        <v>0</v>
      </c>
      <c r="BN1095" s="6">
        <v>0</v>
      </c>
    </row>
    <row r="1096" spans="2:66" ht="20.100000000000001" customHeight="1">
      <c r="B1096" s="100"/>
      <c r="C1096" s="18">
        <f t="shared" ref="C1096:C1115" si="82">C1068+1000</f>
        <v>80002001</v>
      </c>
      <c r="D1096" s="12" t="s">
        <v>1263</v>
      </c>
      <c r="E1096" s="11">
        <v>1</v>
      </c>
      <c r="F1096" s="11">
        <v>80002001</v>
      </c>
      <c r="G1096" s="18">
        <v>0</v>
      </c>
      <c r="H1096" s="13">
        <v>0</v>
      </c>
      <c r="I1096" s="18">
        <v>1</v>
      </c>
      <c r="J1096" s="18">
        <v>0</v>
      </c>
      <c r="K1096" s="18">
        <v>0</v>
      </c>
      <c r="L1096" s="11">
        <v>0</v>
      </c>
      <c r="M1096" s="11">
        <v>0</v>
      </c>
      <c r="N1096" s="11">
        <v>5</v>
      </c>
      <c r="O1096" s="11">
        <v>0</v>
      </c>
      <c r="P1096" s="11">
        <v>0</v>
      </c>
      <c r="Q1096" s="11">
        <v>0</v>
      </c>
      <c r="R1096" s="6">
        <v>0</v>
      </c>
      <c r="S1096" s="11">
        <v>0</v>
      </c>
      <c r="T1096" s="11">
        <v>1</v>
      </c>
      <c r="U1096" s="11">
        <v>2</v>
      </c>
      <c r="V1096" s="11">
        <v>0</v>
      </c>
      <c r="W1096" s="11">
        <v>0</v>
      </c>
      <c r="X1096" s="11">
        <v>0</v>
      </c>
      <c r="Y1096" s="11">
        <v>0</v>
      </c>
      <c r="Z1096" s="11">
        <v>0</v>
      </c>
      <c r="AA1096" s="11">
        <v>0</v>
      </c>
      <c r="AB1096" s="11">
        <v>0</v>
      </c>
      <c r="AC1096" s="11">
        <v>0</v>
      </c>
      <c r="AD1096" s="11">
        <v>9</v>
      </c>
      <c r="AE1096" s="11">
        <v>2</v>
      </c>
      <c r="AF1096" s="11" t="s">
        <v>159</v>
      </c>
      <c r="AG1096" s="6">
        <v>2</v>
      </c>
      <c r="AH1096" s="6">
        <v>2</v>
      </c>
      <c r="AI1096" s="6">
        <v>0</v>
      </c>
      <c r="AJ1096" s="6">
        <v>1.5</v>
      </c>
      <c r="AK1096" s="11">
        <v>0</v>
      </c>
      <c r="AL1096" s="11">
        <v>0</v>
      </c>
      <c r="AM1096" s="11">
        <v>0</v>
      </c>
      <c r="AN1096" s="11">
        <v>1</v>
      </c>
      <c r="AO1096" s="11">
        <v>3000</v>
      </c>
      <c r="AP1096" s="11">
        <v>0.5</v>
      </c>
      <c r="AQ1096" s="11">
        <v>0</v>
      </c>
      <c r="AR1096" s="6">
        <v>0</v>
      </c>
      <c r="AS1096" s="11" t="s">
        <v>150</v>
      </c>
      <c r="AT1096" s="12" t="s">
        <v>151</v>
      </c>
      <c r="AU1096" s="11">
        <v>0</v>
      </c>
      <c r="AV1096" s="18">
        <v>0</v>
      </c>
      <c r="AW1096" s="18">
        <v>0</v>
      </c>
      <c r="AX1096" s="12" t="s">
        <v>152</v>
      </c>
      <c r="AY1096" s="11" t="s">
        <v>1264</v>
      </c>
      <c r="AZ1096" s="13">
        <v>0</v>
      </c>
      <c r="BA1096" s="13">
        <v>0</v>
      </c>
      <c r="BB1096" s="37" t="s">
        <v>1265</v>
      </c>
      <c r="BC1096" s="11">
        <v>0</v>
      </c>
      <c r="BD1096" s="11">
        <v>0</v>
      </c>
      <c r="BE1096" s="11"/>
      <c r="BF1096" s="11"/>
      <c r="BG1096" s="11"/>
      <c r="BH1096" s="18"/>
      <c r="BI1096" s="11">
        <v>0</v>
      </c>
      <c r="BJ1096" s="6">
        <v>0</v>
      </c>
      <c r="BK1096" s="6">
        <v>0</v>
      </c>
      <c r="BL1096" s="6">
        <v>0</v>
      </c>
      <c r="BM1096" s="6">
        <v>0</v>
      </c>
      <c r="BN1096" s="6">
        <v>0</v>
      </c>
    </row>
    <row r="1097" spans="2:66" ht="20.100000000000001" customHeight="1">
      <c r="B1097" s="100"/>
      <c r="C1097" s="18">
        <f t="shared" si="82"/>
        <v>80002002</v>
      </c>
      <c r="D1097" s="12" t="s">
        <v>1266</v>
      </c>
      <c r="E1097" s="11">
        <v>1</v>
      </c>
      <c r="F1097" s="11">
        <v>80002002</v>
      </c>
      <c r="G1097" s="18">
        <v>0</v>
      </c>
      <c r="H1097" s="13">
        <v>0</v>
      </c>
      <c r="I1097" s="18">
        <v>1</v>
      </c>
      <c r="J1097" s="18">
        <v>0</v>
      </c>
      <c r="K1097" s="18">
        <v>0</v>
      </c>
      <c r="L1097" s="11">
        <v>0</v>
      </c>
      <c r="M1097" s="11">
        <v>0</v>
      </c>
      <c r="N1097" s="11">
        <v>5</v>
      </c>
      <c r="O1097" s="11">
        <v>0</v>
      </c>
      <c r="P1097" s="11">
        <v>0</v>
      </c>
      <c r="Q1097" s="11">
        <v>0</v>
      </c>
      <c r="R1097" s="6">
        <v>0</v>
      </c>
      <c r="S1097" s="11">
        <v>0</v>
      </c>
      <c r="T1097" s="11">
        <v>1</v>
      </c>
      <c r="U1097" s="11">
        <v>2</v>
      </c>
      <c r="V1097" s="11">
        <v>0</v>
      </c>
      <c r="W1097" s="11">
        <v>0</v>
      </c>
      <c r="X1097" s="11">
        <v>0</v>
      </c>
      <c r="Y1097" s="11">
        <v>0</v>
      </c>
      <c r="Z1097" s="11">
        <v>0</v>
      </c>
      <c r="AA1097" s="11">
        <v>0</v>
      </c>
      <c r="AB1097" s="11">
        <v>0</v>
      </c>
      <c r="AC1097" s="11">
        <v>0</v>
      </c>
      <c r="AD1097" s="11">
        <v>9</v>
      </c>
      <c r="AE1097" s="11">
        <v>2</v>
      </c>
      <c r="AF1097" s="11" t="s">
        <v>159</v>
      </c>
      <c r="AG1097" s="6">
        <v>2</v>
      </c>
      <c r="AH1097" s="6">
        <v>2</v>
      </c>
      <c r="AI1097" s="6">
        <v>0</v>
      </c>
      <c r="AJ1097" s="6">
        <v>1.5</v>
      </c>
      <c r="AK1097" s="11">
        <v>0</v>
      </c>
      <c r="AL1097" s="11">
        <v>0</v>
      </c>
      <c r="AM1097" s="11">
        <v>0</v>
      </c>
      <c r="AN1097" s="11">
        <v>1</v>
      </c>
      <c r="AO1097" s="11">
        <v>3000</v>
      </c>
      <c r="AP1097" s="11">
        <v>0.5</v>
      </c>
      <c r="AQ1097" s="11">
        <v>0</v>
      </c>
      <c r="AR1097" s="6">
        <v>0</v>
      </c>
      <c r="AS1097" s="11" t="s">
        <v>150</v>
      </c>
      <c r="AT1097" s="12" t="s">
        <v>151</v>
      </c>
      <c r="AU1097" s="11">
        <v>0</v>
      </c>
      <c r="AV1097" s="18">
        <v>0</v>
      </c>
      <c r="AW1097" s="18">
        <v>0</v>
      </c>
      <c r="AX1097" s="12" t="s">
        <v>152</v>
      </c>
      <c r="AY1097" s="11" t="s">
        <v>1267</v>
      </c>
      <c r="AZ1097" s="13">
        <v>0</v>
      </c>
      <c r="BA1097" s="13">
        <v>0</v>
      </c>
      <c r="BB1097" s="37" t="s">
        <v>1268</v>
      </c>
      <c r="BC1097" s="11"/>
      <c r="BD1097" s="11">
        <v>0</v>
      </c>
      <c r="BE1097" s="11"/>
      <c r="BF1097" s="11"/>
      <c r="BG1097" s="11"/>
      <c r="BH1097" s="18"/>
      <c r="BI1097" s="11">
        <v>0</v>
      </c>
      <c r="BJ1097" s="6">
        <v>0</v>
      </c>
      <c r="BK1097" s="6">
        <v>0</v>
      </c>
      <c r="BL1097" s="6">
        <v>0</v>
      </c>
      <c r="BM1097" s="6">
        <v>0</v>
      </c>
      <c r="BN1097" s="6">
        <v>0</v>
      </c>
    </row>
    <row r="1098" spans="2:66" ht="20.100000000000001" customHeight="1">
      <c r="B1098" s="100"/>
      <c r="C1098" s="18">
        <f t="shared" si="82"/>
        <v>80002003</v>
      </c>
      <c r="D1098" s="12" t="s">
        <v>1269</v>
      </c>
      <c r="E1098" s="11">
        <v>1</v>
      </c>
      <c r="F1098" s="11">
        <v>80002003</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159</v>
      </c>
      <c r="AG1098" s="6">
        <v>2</v>
      </c>
      <c r="AH1098" s="6">
        <v>2</v>
      </c>
      <c r="AI1098" s="6">
        <v>0</v>
      </c>
      <c r="AJ1098" s="6">
        <v>1.5</v>
      </c>
      <c r="AK1098" s="11">
        <v>0</v>
      </c>
      <c r="AL1098" s="11">
        <v>0</v>
      </c>
      <c r="AM1098" s="11">
        <v>0</v>
      </c>
      <c r="AN1098" s="11">
        <v>1</v>
      </c>
      <c r="AO1098" s="11">
        <v>3000</v>
      </c>
      <c r="AP1098" s="11">
        <v>0.5</v>
      </c>
      <c r="AQ1098" s="11">
        <v>0</v>
      </c>
      <c r="AR1098" s="6">
        <v>0</v>
      </c>
      <c r="AS1098" s="11" t="s">
        <v>150</v>
      </c>
      <c r="AT1098" s="12" t="s">
        <v>151</v>
      </c>
      <c r="AU1098" s="11">
        <v>0</v>
      </c>
      <c r="AV1098" s="18">
        <v>0</v>
      </c>
      <c r="AW1098" s="18">
        <v>0</v>
      </c>
      <c r="AX1098" s="12" t="s">
        <v>152</v>
      </c>
      <c r="AY1098" s="11" t="s">
        <v>1270</v>
      </c>
      <c r="AZ1098" s="13">
        <v>0</v>
      </c>
      <c r="BA1098" s="13">
        <v>0</v>
      </c>
      <c r="BB1098" s="37" t="s">
        <v>1271</v>
      </c>
      <c r="BC1098" s="11"/>
      <c r="BD1098" s="11">
        <v>0</v>
      </c>
      <c r="BE1098" s="11"/>
      <c r="BF1098" s="11"/>
      <c r="BG1098" s="11"/>
      <c r="BH1098" s="18"/>
      <c r="BI1098" s="11">
        <v>0</v>
      </c>
      <c r="BJ1098" s="6">
        <v>0</v>
      </c>
      <c r="BK1098" s="6">
        <v>0</v>
      </c>
      <c r="BL1098" s="6">
        <v>0</v>
      </c>
      <c r="BM1098" s="6">
        <v>0</v>
      </c>
      <c r="BN1098" s="6">
        <v>0</v>
      </c>
    </row>
    <row r="1099" spans="2:66" ht="20.100000000000001" customHeight="1">
      <c r="B1099" s="100"/>
      <c r="C1099" s="18">
        <f t="shared" si="82"/>
        <v>80002004</v>
      </c>
      <c r="D1099" s="12" t="s">
        <v>1272</v>
      </c>
      <c r="E1099" s="11">
        <v>1</v>
      </c>
      <c r="F1099" s="11">
        <v>80002004</v>
      </c>
      <c r="G1099" s="18">
        <v>0</v>
      </c>
      <c r="H1099" s="13">
        <v>0</v>
      </c>
      <c r="I1099" s="18">
        <v>1</v>
      </c>
      <c r="J1099" s="18">
        <v>0</v>
      </c>
      <c r="K1099" s="18">
        <v>0</v>
      </c>
      <c r="L1099" s="11">
        <v>0</v>
      </c>
      <c r="M1099" s="11">
        <v>0</v>
      </c>
      <c r="N1099" s="11">
        <v>5</v>
      </c>
      <c r="O1099" s="11">
        <v>0</v>
      </c>
      <c r="P1099" s="11">
        <v>0</v>
      </c>
      <c r="Q1099" s="11">
        <v>0</v>
      </c>
      <c r="R1099" s="6">
        <v>0</v>
      </c>
      <c r="S1099" s="11">
        <v>0</v>
      </c>
      <c r="T1099" s="11">
        <v>1</v>
      </c>
      <c r="U1099" s="11">
        <v>2</v>
      </c>
      <c r="V1099" s="11">
        <v>0</v>
      </c>
      <c r="W1099" s="11">
        <v>0</v>
      </c>
      <c r="X1099" s="11">
        <v>0</v>
      </c>
      <c r="Y1099" s="11">
        <v>0</v>
      </c>
      <c r="Z1099" s="11">
        <v>0</v>
      </c>
      <c r="AA1099" s="11">
        <v>0</v>
      </c>
      <c r="AB1099" s="11">
        <v>0</v>
      </c>
      <c r="AC1099" s="11">
        <v>0</v>
      </c>
      <c r="AD1099" s="11">
        <v>9</v>
      </c>
      <c r="AE1099" s="11">
        <v>2</v>
      </c>
      <c r="AF1099" s="11" t="s">
        <v>159</v>
      </c>
      <c r="AG1099" s="6">
        <v>2</v>
      </c>
      <c r="AH1099" s="6">
        <v>2</v>
      </c>
      <c r="AI1099" s="6">
        <v>0</v>
      </c>
      <c r="AJ1099" s="6">
        <v>1.5</v>
      </c>
      <c r="AK1099" s="11">
        <v>0</v>
      </c>
      <c r="AL1099" s="11">
        <v>0</v>
      </c>
      <c r="AM1099" s="11">
        <v>0</v>
      </c>
      <c r="AN1099" s="11">
        <v>1</v>
      </c>
      <c r="AO1099" s="11">
        <v>3000</v>
      </c>
      <c r="AP1099" s="11">
        <v>0.5</v>
      </c>
      <c r="AQ1099" s="11">
        <v>0</v>
      </c>
      <c r="AR1099" s="6">
        <v>0</v>
      </c>
      <c r="AS1099" s="11" t="s">
        <v>150</v>
      </c>
      <c r="AT1099" s="12" t="s">
        <v>151</v>
      </c>
      <c r="AU1099" s="11">
        <v>0</v>
      </c>
      <c r="AV1099" s="18">
        <v>0</v>
      </c>
      <c r="AW1099" s="18">
        <v>0</v>
      </c>
      <c r="AX1099" s="12" t="s">
        <v>152</v>
      </c>
      <c r="AY1099" s="11" t="s">
        <v>1273</v>
      </c>
      <c r="AZ1099" s="13">
        <v>0</v>
      </c>
      <c r="BA1099" s="13">
        <v>0</v>
      </c>
      <c r="BB1099" s="37" t="s">
        <v>1274</v>
      </c>
      <c r="BC1099" s="11"/>
      <c r="BD1099" s="11">
        <v>0</v>
      </c>
      <c r="BE1099" s="11"/>
      <c r="BF1099" s="11"/>
      <c r="BG1099" s="11"/>
      <c r="BH1099" s="18"/>
      <c r="BI1099" s="11">
        <v>0</v>
      </c>
      <c r="BJ1099" s="6">
        <v>0</v>
      </c>
      <c r="BK1099" s="6">
        <v>0</v>
      </c>
      <c r="BL1099" s="6">
        <v>0</v>
      </c>
      <c r="BM1099" s="6">
        <v>0</v>
      </c>
      <c r="BN1099" s="6">
        <v>0</v>
      </c>
    </row>
    <row r="1100" spans="2:66" ht="20.100000000000001" customHeight="1">
      <c r="B1100" s="100"/>
      <c r="C1100" s="18">
        <f t="shared" si="82"/>
        <v>80002005</v>
      </c>
      <c r="D1100" s="12" t="s">
        <v>1275</v>
      </c>
      <c r="E1100" s="11">
        <v>1</v>
      </c>
      <c r="F1100" s="11">
        <v>80002005</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159</v>
      </c>
      <c r="AG1100" s="6">
        <v>2</v>
      </c>
      <c r="AH1100" s="6">
        <v>2</v>
      </c>
      <c r="AI1100" s="6">
        <v>0</v>
      </c>
      <c r="AJ1100" s="6">
        <v>1.5</v>
      </c>
      <c r="AK1100" s="11">
        <v>0</v>
      </c>
      <c r="AL1100" s="11">
        <v>0</v>
      </c>
      <c r="AM1100" s="11">
        <v>0</v>
      </c>
      <c r="AN1100" s="11">
        <v>1</v>
      </c>
      <c r="AO1100" s="11">
        <v>3000</v>
      </c>
      <c r="AP1100" s="11">
        <v>0.5</v>
      </c>
      <c r="AQ1100" s="11">
        <v>0</v>
      </c>
      <c r="AR1100" s="6">
        <v>0</v>
      </c>
      <c r="AS1100" s="11" t="s">
        <v>150</v>
      </c>
      <c r="AT1100" s="12" t="s">
        <v>151</v>
      </c>
      <c r="AU1100" s="11">
        <v>0</v>
      </c>
      <c r="AV1100" s="18">
        <v>0</v>
      </c>
      <c r="AW1100" s="18">
        <v>0</v>
      </c>
      <c r="AX1100" s="12" t="s">
        <v>152</v>
      </c>
      <c r="AY1100" s="11" t="s">
        <v>1276</v>
      </c>
      <c r="AZ1100" s="13">
        <v>0</v>
      </c>
      <c r="BA1100" s="13">
        <v>0</v>
      </c>
      <c r="BB1100" s="37" t="s">
        <v>1277</v>
      </c>
      <c r="BC1100" s="11"/>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82"/>
        <v>80002006</v>
      </c>
      <c r="D1101" s="12" t="s">
        <v>1278</v>
      </c>
      <c r="E1101" s="11">
        <v>1</v>
      </c>
      <c r="F1101" s="11">
        <v>80002006</v>
      </c>
      <c r="G1101" s="18">
        <v>0</v>
      </c>
      <c r="H1101" s="13">
        <v>0</v>
      </c>
      <c r="I1101" s="18">
        <v>1</v>
      </c>
      <c r="J1101" s="18">
        <v>0</v>
      </c>
      <c r="K1101" s="18">
        <v>0</v>
      </c>
      <c r="L1101" s="11">
        <v>0</v>
      </c>
      <c r="M1101" s="11">
        <v>0</v>
      </c>
      <c r="N1101" s="11">
        <v>5</v>
      </c>
      <c r="O1101" s="56">
        <v>0</v>
      </c>
      <c r="P1101" s="56">
        <v>0</v>
      </c>
      <c r="Q1101" s="56">
        <v>0</v>
      </c>
      <c r="R1101" s="6">
        <v>0</v>
      </c>
      <c r="S1101" s="56">
        <v>0</v>
      </c>
      <c r="T1101" s="56">
        <v>1</v>
      </c>
      <c r="U1101" s="56">
        <v>2</v>
      </c>
      <c r="V1101" s="56">
        <v>0</v>
      </c>
      <c r="W1101" s="11">
        <v>1</v>
      </c>
      <c r="X1101" s="11">
        <v>0</v>
      </c>
      <c r="Y1101" s="11">
        <v>0</v>
      </c>
      <c r="Z1101" s="11">
        <v>0</v>
      </c>
      <c r="AA1101" s="11">
        <v>0</v>
      </c>
      <c r="AB1101" s="11">
        <v>0</v>
      </c>
      <c r="AC1101" s="11">
        <v>0</v>
      </c>
      <c r="AD1101" s="11">
        <v>9</v>
      </c>
      <c r="AE1101" s="11">
        <v>2</v>
      </c>
      <c r="AF1101" s="11" t="s">
        <v>159</v>
      </c>
      <c r="AG1101" s="6">
        <v>2</v>
      </c>
      <c r="AH1101" s="6">
        <v>2</v>
      </c>
      <c r="AI1101" s="6">
        <v>0</v>
      </c>
      <c r="AJ1101" s="6">
        <v>1.5</v>
      </c>
      <c r="AK1101" s="11">
        <v>0</v>
      </c>
      <c r="AL1101" s="11">
        <v>0</v>
      </c>
      <c r="AM1101" s="11">
        <v>0</v>
      </c>
      <c r="AN1101" s="11">
        <v>1</v>
      </c>
      <c r="AO1101" s="11">
        <v>3000</v>
      </c>
      <c r="AP1101" s="11">
        <v>0.5</v>
      </c>
      <c r="AQ1101" s="11">
        <v>0</v>
      </c>
      <c r="AR1101" s="6">
        <v>0</v>
      </c>
      <c r="AS1101" s="11" t="s">
        <v>150</v>
      </c>
      <c r="AT1101" s="12" t="s">
        <v>151</v>
      </c>
      <c r="AU1101" s="11">
        <v>0</v>
      </c>
      <c r="AV1101" s="18">
        <v>0</v>
      </c>
      <c r="AW1101" s="18">
        <v>0</v>
      </c>
      <c r="AX1101" s="12" t="s">
        <v>152</v>
      </c>
      <c r="AY1101" s="56" t="s">
        <v>1279</v>
      </c>
      <c r="AZ1101" s="13">
        <v>0</v>
      </c>
      <c r="BA1101" s="13">
        <v>0</v>
      </c>
      <c r="BB1101" s="102" t="s">
        <v>1280</v>
      </c>
      <c r="BC1101" s="11"/>
      <c r="BD1101" s="11">
        <v>0</v>
      </c>
      <c r="BE1101" s="11"/>
      <c r="BF1101" s="11"/>
      <c r="BG1101" s="11"/>
      <c r="BH1101" s="56"/>
      <c r="BI1101" s="11">
        <v>0</v>
      </c>
      <c r="BJ1101" s="6">
        <v>0</v>
      </c>
      <c r="BK1101" s="6">
        <v>0</v>
      </c>
      <c r="BL1101" s="6">
        <v>0</v>
      </c>
      <c r="BM1101" s="6">
        <v>0</v>
      </c>
      <c r="BN1101" s="6">
        <v>0</v>
      </c>
    </row>
    <row r="1102" spans="2:66" ht="20.100000000000001" customHeight="1">
      <c r="B1102" s="100"/>
      <c r="C1102" s="18">
        <f t="shared" si="82"/>
        <v>80002007</v>
      </c>
      <c r="D1102" s="12" t="s">
        <v>1281</v>
      </c>
      <c r="E1102" s="11">
        <v>1</v>
      </c>
      <c r="F1102" s="11">
        <v>80002007</v>
      </c>
      <c r="G1102" s="18">
        <v>0</v>
      </c>
      <c r="H1102" s="13">
        <v>0</v>
      </c>
      <c r="I1102" s="18">
        <v>1</v>
      </c>
      <c r="J1102" s="18">
        <v>0</v>
      </c>
      <c r="K1102" s="18">
        <v>0</v>
      </c>
      <c r="L1102" s="11">
        <v>0</v>
      </c>
      <c r="M1102" s="11">
        <v>0</v>
      </c>
      <c r="N1102" s="11">
        <v>2</v>
      </c>
      <c r="O1102" s="11">
        <v>3</v>
      </c>
      <c r="P1102" s="11">
        <v>0.2</v>
      </c>
      <c r="Q1102" s="11">
        <v>0</v>
      </c>
      <c r="R1102" s="6">
        <v>0</v>
      </c>
      <c r="S1102" s="11">
        <v>0</v>
      </c>
      <c r="T1102" s="11">
        <v>1</v>
      </c>
      <c r="U1102" s="11">
        <v>2</v>
      </c>
      <c r="V1102" s="11">
        <v>0</v>
      </c>
      <c r="W1102" s="11">
        <v>1</v>
      </c>
      <c r="X1102" s="11">
        <v>0</v>
      </c>
      <c r="Y1102" s="11">
        <v>0</v>
      </c>
      <c r="Z1102" s="11">
        <v>0</v>
      </c>
      <c r="AA1102" s="11">
        <v>0</v>
      </c>
      <c r="AB1102" s="11">
        <v>0</v>
      </c>
      <c r="AC1102" s="11">
        <v>0</v>
      </c>
      <c r="AD1102" s="11">
        <v>9</v>
      </c>
      <c r="AE1102" s="11">
        <v>1</v>
      </c>
      <c r="AF1102" s="11">
        <v>0</v>
      </c>
      <c r="AG1102" s="6">
        <v>1</v>
      </c>
      <c r="AH1102" s="6">
        <v>2</v>
      </c>
      <c r="AI1102" s="6">
        <v>0</v>
      </c>
      <c r="AJ1102" s="6">
        <v>1.5</v>
      </c>
      <c r="AK1102" s="11">
        <v>0</v>
      </c>
      <c r="AL1102" s="11">
        <v>0</v>
      </c>
      <c r="AM1102" s="11">
        <v>0</v>
      </c>
      <c r="AN1102" s="11">
        <v>1</v>
      </c>
      <c r="AO1102" s="11">
        <v>3000</v>
      </c>
      <c r="AP1102" s="11">
        <v>0.5</v>
      </c>
      <c r="AQ1102" s="11">
        <v>0</v>
      </c>
      <c r="AR1102" s="6">
        <v>0</v>
      </c>
      <c r="AS1102" s="11" t="s">
        <v>150</v>
      </c>
      <c r="AT1102" s="12" t="s">
        <v>151</v>
      </c>
      <c r="AU1102" s="11">
        <v>0</v>
      </c>
      <c r="AV1102" s="18">
        <v>0</v>
      </c>
      <c r="AW1102" s="18">
        <v>0</v>
      </c>
      <c r="AX1102" s="12" t="s">
        <v>152</v>
      </c>
      <c r="AY1102" s="11"/>
      <c r="AZ1102" s="13">
        <v>0</v>
      </c>
      <c r="BA1102" s="13">
        <v>0</v>
      </c>
      <c r="BB1102" s="37" t="s">
        <v>1210</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80002008</v>
      </c>
      <c r="D1103" s="12" t="s">
        <v>1282</v>
      </c>
      <c r="E1103" s="11">
        <v>1</v>
      </c>
      <c r="F1103" s="11">
        <v>80002008</v>
      </c>
      <c r="G1103" s="18">
        <v>0</v>
      </c>
      <c r="H1103" s="13">
        <v>0</v>
      </c>
      <c r="I1103" s="18">
        <v>1</v>
      </c>
      <c r="J1103" s="18">
        <v>0</v>
      </c>
      <c r="K1103" s="18">
        <v>0</v>
      </c>
      <c r="L1103" s="11">
        <v>0</v>
      </c>
      <c r="M1103" s="11">
        <v>0</v>
      </c>
      <c r="N1103" s="11">
        <v>2</v>
      </c>
      <c r="O1103" s="11">
        <v>3</v>
      </c>
      <c r="P1103" s="11">
        <v>0.5</v>
      </c>
      <c r="Q1103" s="11">
        <v>0</v>
      </c>
      <c r="R1103" s="6">
        <v>0</v>
      </c>
      <c r="S1103" s="11">
        <v>0</v>
      </c>
      <c r="T1103" s="11">
        <v>1</v>
      </c>
      <c r="U1103" s="11">
        <v>2</v>
      </c>
      <c r="V1103" s="11">
        <v>0</v>
      </c>
      <c r="W1103" s="11">
        <v>0.5</v>
      </c>
      <c r="X1103" s="11">
        <v>0</v>
      </c>
      <c r="Y1103" s="11">
        <v>0</v>
      </c>
      <c r="Z1103" s="11">
        <v>0</v>
      </c>
      <c r="AA1103" s="11">
        <v>0</v>
      </c>
      <c r="AB1103" s="11">
        <v>0</v>
      </c>
      <c r="AC1103" s="11">
        <v>0</v>
      </c>
      <c r="AD1103" s="11">
        <v>9</v>
      </c>
      <c r="AE1103" s="11">
        <v>1</v>
      </c>
      <c r="AF1103" s="11">
        <v>0</v>
      </c>
      <c r="AG1103" s="6">
        <v>1</v>
      </c>
      <c r="AH1103" s="6">
        <v>2</v>
      </c>
      <c r="AI1103" s="6">
        <v>0</v>
      </c>
      <c r="AJ1103" s="6">
        <v>1.5</v>
      </c>
      <c r="AK1103" s="11">
        <v>0</v>
      </c>
      <c r="AL1103" s="11">
        <v>0</v>
      </c>
      <c r="AM1103" s="11">
        <v>0</v>
      </c>
      <c r="AN1103" s="11">
        <v>1</v>
      </c>
      <c r="AO1103" s="11">
        <v>3000</v>
      </c>
      <c r="AP1103" s="11">
        <v>0.5</v>
      </c>
      <c r="AQ1103" s="11">
        <v>0</v>
      </c>
      <c r="AR1103" s="6">
        <v>0</v>
      </c>
      <c r="AS1103" s="11" t="s">
        <v>150</v>
      </c>
      <c r="AT1103" s="12" t="s">
        <v>151</v>
      </c>
      <c r="AU1103" s="11">
        <v>0</v>
      </c>
      <c r="AV1103" s="18">
        <v>0</v>
      </c>
      <c r="AW1103" s="18">
        <v>0</v>
      </c>
      <c r="AX1103" s="12" t="s">
        <v>152</v>
      </c>
      <c r="AY1103" s="11"/>
      <c r="AZ1103" s="13">
        <v>0</v>
      </c>
      <c r="BA1103" s="13">
        <v>0</v>
      </c>
      <c r="BB1103" s="37" t="s">
        <v>1283</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80002009</v>
      </c>
      <c r="D1104" s="12" t="s">
        <v>1284</v>
      </c>
      <c r="E1104" s="11">
        <v>1</v>
      </c>
      <c r="F1104" s="11">
        <v>80002009</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159</v>
      </c>
      <c r="AG1104" s="6">
        <v>2</v>
      </c>
      <c r="AH1104" s="6">
        <v>2</v>
      </c>
      <c r="AI1104" s="6">
        <v>0</v>
      </c>
      <c r="AJ1104" s="6">
        <v>1.5</v>
      </c>
      <c r="AK1104" s="11">
        <v>0</v>
      </c>
      <c r="AL1104" s="11">
        <v>0</v>
      </c>
      <c r="AM1104" s="11">
        <v>0</v>
      </c>
      <c r="AN1104" s="11">
        <v>1</v>
      </c>
      <c r="AO1104" s="11">
        <v>3000</v>
      </c>
      <c r="AP1104" s="11">
        <v>0.5</v>
      </c>
      <c r="AQ1104" s="11">
        <v>0</v>
      </c>
      <c r="AR1104" s="6">
        <v>0</v>
      </c>
      <c r="AS1104" s="11" t="s">
        <v>150</v>
      </c>
      <c r="AT1104" s="12" t="s">
        <v>151</v>
      </c>
      <c r="AU1104" s="11">
        <v>0</v>
      </c>
      <c r="AV1104" s="18">
        <v>0</v>
      </c>
      <c r="AW1104" s="18">
        <v>0</v>
      </c>
      <c r="AX1104" s="12" t="s">
        <v>152</v>
      </c>
      <c r="AY1104" s="11" t="s">
        <v>1285</v>
      </c>
      <c r="AZ1104" s="13">
        <v>0</v>
      </c>
      <c r="BA1104" s="13">
        <v>0</v>
      </c>
      <c r="BB1104" s="37" t="s">
        <v>1286</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80002010</v>
      </c>
      <c r="D1105" s="12" t="s">
        <v>1287</v>
      </c>
      <c r="E1105" s="11">
        <v>1</v>
      </c>
      <c r="F1105" s="11">
        <v>80002010</v>
      </c>
      <c r="G1105" s="18">
        <v>0</v>
      </c>
      <c r="H1105" s="13">
        <v>0</v>
      </c>
      <c r="I1105" s="18">
        <v>1</v>
      </c>
      <c r="J1105" s="18">
        <v>0</v>
      </c>
      <c r="K1105" s="18">
        <v>0</v>
      </c>
      <c r="L1105" s="11">
        <v>0</v>
      </c>
      <c r="M1105" s="11">
        <v>0</v>
      </c>
      <c r="N1105" s="11">
        <v>5</v>
      </c>
      <c r="O1105" s="11">
        <v>0</v>
      </c>
      <c r="P1105" s="11">
        <v>0</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159</v>
      </c>
      <c r="AG1105" s="6">
        <v>2</v>
      </c>
      <c r="AH1105" s="6">
        <v>2</v>
      </c>
      <c r="AI1105" s="6">
        <v>0</v>
      </c>
      <c r="AJ1105" s="6">
        <v>1.5</v>
      </c>
      <c r="AK1105" s="11">
        <v>0</v>
      </c>
      <c r="AL1105" s="11">
        <v>0</v>
      </c>
      <c r="AM1105" s="11">
        <v>0</v>
      </c>
      <c r="AN1105" s="11">
        <v>1</v>
      </c>
      <c r="AO1105" s="11">
        <v>3000</v>
      </c>
      <c r="AP1105" s="11">
        <v>0.5</v>
      </c>
      <c r="AQ1105" s="11">
        <v>0</v>
      </c>
      <c r="AR1105" s="6">
        <v>0</v>
      </c>
      <c r="AS1105" s="11" t="s">
        <v>150</v>
      </c>
      <c r="AT1105" s="12" t="s">
        <v>151</v>
      </c>
      <c r="AU1105" s="11">
        <v>0</v>
      </c>
      <c r="AV1105" s="18">
        <v>0</v>
      </c>
      <c r="AW1105" s="18">
        <v>0</v>
      </c>
      <c r="AX1105" s="12" t="s">
        <v>152</v>
      </c>
      <c r="AY1105" s="11" t="s">
        <v>1288</v>
      </c>
      <c r="AZ1105" s="13">
        <v>0</v>
      </c>
      <c r="BA1105" s="13">
        <v>0</v>
      </c>
      <c r="BB1105" s="37" t="s">
        <v>1289</v>
      </c>
      <c r="BC1105" s="11"/>
      <c r="BD1105" s="11">
        <v>0</v>
      </c>
      <c r="BE1105" s="11"/>
      <c r="BF1105" s="11"/>
      <c r="BG1105" s="11"/>
      <c r="BH1105" s="18"/>
      <c r="BI1105" s="11">
        <v>0</v>
      </c>
      <c r="BJ1105" s="6">
        <v>0</v>
      </c>
      <c r="BK1105" s="6">
        <v>0</v>
      </c>
      <c r="BL1105" s="6">
        <v>0</v>
      </c>
      <c r="BM1105" s="6">
        <v>0</v>
      </c>
      <c r="BN1105" s="6">
        <v>0</v>
      </c>
    </row>
    <row r="1106" spans="2:66" ht="20.100000000000001" customHeight="1">
      <c r="B1106" s="100"/>
      <c r="C1106" s="18">
        <f t="shared" si="82"/>
        <v>80002011</v>
      </c>
      <c r="D1106" s="12" t="s">
        <v>1290</v>
      </c>
      <c r="E1106" s="11">
        <v>1</v>
      </c>
      <c r="F1106" s="11">
        <v>80002011</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159</v>
      </c>
      <c r="AG1106" s="6">
        <v>2</v>
      </c>
      <c r="AH1106" s="6">
        <v>2</v>
      </c>
      <c r="AI1106" s="6">
        <v>0</v>
      </c>
      <c r="AJ1106" s="6">
        <v>1.5</v>
      </c>
      <c r="AK1106" s="11">
        <v>0</v>
      </c>
      <c r="AL1106" s="11">
        <v>0</v>
      </c>
      <c r="AM1106" s="11">
        <v>0</v>
      </c>
      <c r="AN1106" s="11">
        <v>1</v>
      </c>
      <c r="AO1106" s="11">
        <v>3000</v>
      </c>
      <c r="AP1106" s="11">
        <v>0.5</v>
      </c>
      <c r="AQ1106" s="11">
        <v>0</v>
      </c>
      <c r="AR1106" s="6">
        <v>0</v>
      </c>
      <c r="AS1106" s="11" t="s">
        <v>150</v>
      </c>
      <c r="AT1106" s="12" t="s">
        <v>151</v>
      </c>
      <c r="AU1106" s="11">
        <v>0</v>
      </c>
      <c r="AV1106" s="18">
        <v>0</v>
      </c>
      <c r="AW1106" s="18">
        <v>0</v>
      </c>
      <c r="AX1106" s="12" t="s">
        <v>152</v>
      </c>
      <c r="AY1106" s="11" t="s">
        <v>1291</v>
      </c>
      <c r="AZ1106" s="13">
        <v>0</v>
      </c>
      <c r="BA1106" s="13">
        <v>0</v>
      </c>
      <c r="BB1106" s="37" t="s">
        <v>1292</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80002012</v>
      </c>
      <c r="D1107" s="12" t="s">
        <v>1293</v>
      </c>
      <c r="E1107" s="11">
        <v>1</v>
      </c>
      <c r="F1107" s="11">
        <v>80002012</v>
      </c>
      <c r="G1107" s="18">
        <v>0</v>
      </c>
      <c r="H1107" s="13">
        <v>0</v>
      </c>
      <c r="I1107" s="18">
        <v>1</v>
      </c>
      <c r="J1107" s="18">
        <v>0</v>
      </c>
      <c r="K1107" s="18">
        <v>0</v>
      </c>
      <c r="L1107" s="11">
        <v>0</v>
      </c>
      <c r="M1107" s="11">
        <v>0</v>
      </c>
      <c r="N1107" s="11">
        <v>5</v>
      </c>
      <c r="O1107" s="11">
        <v>0</v>
      </c>
      <c r="P1107" s="11">
        <v>0</v>
      </c>
      <c r="Q1107" s="11">
        <v>0</v>
      </c>
      <c r="R1107" s="6">
        <v>0</v>
      </c>
      <c r="S1107" s="11">
        <v>0</v>
      </c>
      <c r="T1107" s="11">
        <v>1</v>
      </c>
      <c r="U1107" s="11">
        <v>2</v>
      </c>
      <c r="V1107" s="11">
        <v>0</v>
      </c>
      <c r="W1107" s="11">
        <v>0</v>
      </c>
      <c r="X1107" s="11">
        <v>0</v>
      </c>
      <c r="Y1107" s="11">
        <v>0</v>
      </c>
      <c r="Z1107" s="11">
        <v>0</v>
      </c>
      <c r="AA1107" s="11">
        <v>0</v>
      </c>
      <c r="AB1107" s="11">
        <v>0</v>
      </c>
      <c r="AC1107" s="11">
        <v>0</v>
      </c>
      <c r="AD1107" s="11">
        <v>9</v>
      </c>
      <c r="AE1107" s="11">
        <v>2</v>
      </c>
      <c r="AF1107" s="11" t="s">
        <v>159</v>
      </c>
      <c r="AG1107" s="6">
        <v>2</v>
      </c>
      <c r="AH1107" s="6">
        <v>2</v>
      </c>
      <c r="AI1107" s="6">
        <v>0</v>
      </c>
      <c r="AJ1107" s="6">
        <v>1.5</v>
      </c>
      <c r="AK1107" s="11">
        <v>0</v>
      </c>
      <c r="AL1107" s="11">
        <v>0</v>
      </c>
      <c r="AM1107" s="11">
        <v>0</v>
      </c>
      <c r="AN1107" s="11">
        <v>1</v>
      </c>
      <c r="AO1107" s="11">
        <v>3000</v>
      </c>
      <c r="AP1107" s="11">
        <v>0.5</v>
      </c>
      <c r="AQ1107" s="11">
        <v>0</v>
      </c>
      <c r="AR1107" s="6">
        <v>0</v>
      </c>
      <c r="AS1107" s="11" t="s">
        <v>150</v>
      </c>
      <c r="AT1107" s="12" t="s">
        <v>151</v>
      </c>
      <c r="AU1107" s="11">
        <v>0</v>
      </c>
      <c r="AV1107" s="18">
        <v>0</v>
      </c>
      <c r="AW1107" s="18">
        <v>0</v>
      </c>
      <c r="AX1107" s="12" t="s">
        <v>152</v>
      </c>
      <c r="AY1107" s="11" t="s">
        <v>1294</v>
      </c>
      <c r="AZ1107" s="13">
        <v>0</v>
      </c>
      <c r="BA1107" s="13">
        <v>0</v>
      </c>
      <c r="BB1107" s="37" t="s">
        <v>1295</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80002013</v>
      </c>
      <c r="D1108" s="12" t="s">
        <v>1296</v>
      </c>
      <c r="E1108" s="11">
        <v>1</v>
      </c>
      <c r="F1108" s="11">
        <v>80002013</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159</v>
      </c>
      <c r="AG1108" s="6">
        <v>2</v>
      </c>
      <c r="AH1108" s="6">
        <v>2</v>
      </c>
      <c r="AI1108" s="6">
        <v>0</v>
      </c>
      <c r="AJ1108" s="6">
        <v>1.5</v>
      </c>
      <c r="AK1108" s="11">
        <v>0</v>
      </c>
      <c r="AL1108" s="11">
        <v>0</v>
      </c>
      <c r="AM1108" s="11">
        <v>0</v>
      </c>
      <c r="AN1108" s="11">
        <v>1</v>
      </c>
      <c r="AO1108" s="11">
        <v>3000</v>
      </c>
      <c r="AP1108" s="11">
        <v>0.5</v>
      </c>
      <c r="AQ1108" s="11">
        <v>0</v>
      </c>
      <c r="AR1108" s="6">
        <v>0</v>
      </c>
      <c r="AS1108" s="11" t="s">
        <v>150</v>
      </c>
      <c r="AT1108" s="12" t="s">
        <v>151</v>
      </c>
      <c r="AU1108" s="11">
        <v>0</v>
      </c>
      <c r="AV1108" s="18">
        <v>0</v>
      </c>
      <c r="AW1108" s="18">
        <v>0</v>
      </c>
      <c r="AX1108" s="12" t="s">
        <v>152</v>
      </c>
      <c r="AY1108" s="11" t="s">
        <v>1226</v>
      </c>
      <c r="AZ1108" s="13">
        <v>0</v>
      </c>
      <c r="BA1108" s="13">
        <v>0</v>
      </c>
      <c r="BB1108" s="37" t="s">
        <v>1227</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82"/>
        <v>80002014</v>
      </c>
      <c r="D1109" s="12" t="s">
        <v>1297</v>
      </c>
      <c r="E1109" s="11">
        <v>1</v>
      </c>
      <c r="F1109" s="11">
        <v>80002014</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159</v>
      </c>
      <c r="AG1109" s="6">
        <v>2</v>
      </c>
      <c r="AH1109" s="6">
        <v>2</v>
      </c>
      <c r="AI1109" s="6">
        <v>0</v>
      </c>
      <c r="AJ1109" s="6">
        <v>1.5</v>
      </c>
      <c r="AK1109" s="11">
        <v>0</v>
      </c>
      <c r="AL1109" s="11">
        <v>0</v>
      </c>
      <c r="AM1109" s="11">
        <v>0</v>
      </c>
      <c r="AN1109" s="11">
        <v>1</v>
      </c>
      <c r="AO1109" s="11">
        <v>3000</v>
      </c>
      <c r="AP1109" s="11">
        <v>0.5</v>
      </c>
      <c r="AQ1109" s="11">
        <v>0</v>
      </c>
      <c r="AR1109" s="6">
        <v>0</v>
      </c>
      <c r="AS1109" s="11" t="s">
        <v>150</v>
      </c>
      <c r="AT1109" s="12" t="s">
        <v>151</v>
      </c>
      <c r="AU1109" s="11">
        <v>0</v>
      </c>
      <c r="AV1109" s="18">
        <v>0</v>
      </c>
      <c r="AW1109" s="18">
        <v>0</v>
      </c>
      <c r="AX1109" s="12" t="s">
        <v>152</v>
      </c>
      <c r="AY1109" s="11" t="s">
        <v>1298</v>
      </c>
      <c r="AZ1109" s="13">
        <v>0</v>
      </c>
      <c r="BA1109" s="13">
        <v>0</v>
      </c>
      <c r="BB1109" s="37" t="s">
        <v>1299</v>
      </c>
      <c r="BC1109" s="11"/>
      <c r="BD1109" s="11">
        <v>0</v>
      </c>
      <c r="BE1109" s="11"/>
      <c r="BF1109" s="11"/>
      <c r="BG1109" s="11"/>
      <c r="BH1109" s="18"/>
      <c r="BI1109" s="11">
        <v>0</v>
      </c>
      <c r="BJ1109" s="6">
        <v>0</v>
      </c>
      <c r="BK1109" s="6">
        <v>0</v>
      </c>
      <c r="BL1109" s="6">
        <v>0</v>
      </c>
      <c r="BM1109" s="6">
        <v>0</v>
      </c>
      <c r="BN1109" s="6">
        <v>0</v>
      </c>
    </row>
    <row r="1110" spans="2:66" ht="20.100000000000001" customHeight="1">
      <c r="B1110" s="101"/>
      <c r="C1110" s="56">
        <f t="shared" si="82"/>
        <v>80002015</v>
      </c>
      <c r="D1110" s="57" t="s">
        <v>1300</v>
      </c>
      <c r="E1110" s="56">
        <v>1</v>
      </c>
      <c r="F1110" s="56">
        <v>80002015</v>
      </c>
      <c r="G1110" s="56">
        <v>0</v>
      </c>
      <c r="H1110" s="56">
        <v>0</v>
      </c>
      <c r="I1110" s="18">
        <v>1</v>
      </c>
      <c r="J1110" s="18">
        <v>0</v>
      </c>
      <c r="K1110" s="56">
        <v>0</v>
      </c>
      <c r="L1110" s="56">
        <v>0</v>
      </c>
      <c r="M1110" s="56">
        <v>0</v>
      </c>
      <c r="N1110" s="56">
        <v>2</v>
      </c>
      <c r="O1110" s="56">
        <v>0</v>
      </c>
      <c r="P1110" s="56">
        <v>0</v>
      </c>
      <c r="Q1110" s="56">
        <v>0</v>
      </c>
      <c r="R1110" s="6">
        <v>0</v>
      </c>
      <c r="S1110" s="56">
        <v>0</v>
      </c>
      <c r="T1110" s="56">
        <v>1</v>
      </c>
      <c r="U1110" s="56">
        <v>2</v>
      </c>
      <c r="V1110" s="56">
        <v>0</v>
      </c>
      <c r="W1110" s="56">
        <v>0</v>
      </c>
      <c r="X1110" s="56">
        <v>0</v>
      </c>
      <c r="Y1110" s="56">
        <v>0</v>
      </c>
      <c r="Z1110" s="56">
        <v>0</v>
      </c>
      <c r="AA1110" s="56">
        <v>0</v>
      </c>
      <c r="AB1110" s="56">
        <v>0</v>
      </c>
      <c r="AC1110" s="56">
        <v>0</v>
      </c>
      <c r="AD1110" s="56">
        <v>9</v>
      </c>
      <c r="AE1110" s="56">
        <v>2</v>
      </c>
      <c r="AF1110" s="56" t="s">
        <v>159</v>
      </c>
      <c r="AG1110" s="56">
        <v>2</v>
      </c>
      <c r="AH1110" s="56">
        <v>2</v>
      </c>
      <c r="AI1110" s="6">
        <v>0</v>
      </c>
      <c r="AJ1110" s="56">
        <v>1.5</v>
      </c>
      <c r="AK1110" s="56">
        <v>0</v>
      </c>
      <c r="AL1110" s="56">
        <v>0</v>
      </c>
      <c r="AM1110" s="56">
        <v>0</v>
      </c>
      <c r="AN1110" s="56">
        <v>1</v>
      </c>
      <c r="AO1110" s="56">
        <v>3000</v>
      </c>
      <c r="AP1110" s="56">
        <v>0.5</v>
      </c>
      <c r="AQ1110" s="56">
        <v>0</v>
      </c>
      <c r="AR1110" s="56">
        <v>0</v>
      </c>
      <c r="AS1110" s="56" t="s">
        <v>150</v>
      </c>
      <c r="AT1110" s="12" t="s">
        <v>151</v>
      </c>
      <c r="AU1110" s="56">
        <v>0</v>
      </c>
      <c r="AV1110" s="56">
        <v>0</v>
      </c>
      <c r="AW1110" s="56">
        <v>0</v>
      </c>
      <c r="AX1110" s="57" t="s">
        <v>152</v>
      </c>
      <c r="AY1110" s="56"/>
      <c r="AZ1110" s="56">
        <v>0</v>
      </c>
      <c r="BA1110" s="56">
        <v>0</v>
      </c>
      <c r="BB1110" s="102" t="s">
        <v>1301</v>
      </c>
      <c r="BC1110" s="56"/>
      <c r="BD1110" s="11">
        <v>0</v>
      </c>
      <c r="BE1110" s="56"/>
      <c r="BF1110" s="56"/>
      <c r="BG1110" s="56"/>
      <c r="BH1110" s="56"/>
      <c r="BI1110" s="11">
        <v>0</v>
      </c>
      <c r="BJ1110" s="6">
        <v>0</v>
      </c>
      <c r="BK1110" s="6">
        <v>0</v>
      </c>
      <c r="BL1110" s="6">
        <v>0</v>
      </c>
      <c r="BM1110" s="6">
        <v>0</v>
      </c>
      <c r="BN1110" s="6">
        <v>0</v>
      </c>
    </row>
    <row r="1111" spans="2:66" ht="20.100000000000001" customHeight="1">
      <c r="B1111" s="100"/>
      <c r="C1111" s="18">
        <f t="shared" si="82"/>
        <v>80002016</v>
      </c>
      <c r="D1111" s="12" t="s">
        <v>1302</v>
      </c>
      <c r="E1111" s="11">
        <v>1</v>
      </c>
      <c r="F1111" s="11">
        <v>80002016</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159</v>
      </c>
      <c r="AG1111" s="6">
        <v>2</v>
      </c>
      <c r="AH1111" s="6">
        <v>2</v>
      </c>
      <c r="AI1111" s="6">
        <v>0</v>
      </c>
      <c r="AJ1111" s="6">
        <v>1.5</v>
      </c>
      <c r="AK1111" s="11">
        <v>0</v>
      </c>
      <c r="AL1111" s="11">
        <v>0</v>
      </c>
      <c r="AM1111" s="11">
        <v>0</v>
      </c>
      <c r="AN1111" s="11">
        <v>1</v>
      </c>
      <c r="AO1111" s="11">
        <v>3000</v>
      </c>
      <c r="AP1111" s="11">
        <v>0.5</v>
      </c>
      <c r="AQ1111" s="11">
        <v>0</v>
      </c>
      <c r="AR1111" s="6">
        <v>0</v>
      </c>
      <c r="AS1111" s="11" t="s">
        <v>150</v>
      </c>
      <c r="AT1111" s="12" t="s">
        <v>151</v>
      </c>
      <c r="AU1111" s="11">
        <v>0</v>
      </c>
      <c r="AV1111" s="18">
        <v>0</v>
      </c>
      <c r="AW1111" s="18">
        <v>0</v>
      </c>
      <c r="AX1111" s="12" t="s">
        <v>152</v>
      </c>
      <c r="AY1111" s="11" t="s">
        <v>1303</v>
      </c>
      <c r="AZ1111" s="13">
        <v>0</v>
      </c>
      <c r="BA1111" s="13">
        <v>0</v>
      </c>
      <c r="BB1111" s="37" t="s">
        <v>1304</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80002017</v>
      </c>
      <c r="D1112" s="12" t="s">
        <v>1305</v>
      </c>
      <c r="E1112" s="11">
        <v>1</v>
      </c>
      <c r="F1112" s="11">
        <v>80002017</v>
      </c>
      <c r="G1112" s="18">
        <v>0</v>
      </c>
      <c r="H1112" s="13">
        <v>0</v>
      </c>
      <c r="I1112" s="18">
        <v>1</v>
      </c>
      <c r="J1112" s="18">
        <v>0</v>
      </c>
      <c r="K1112" s="18">
        <v>0</v>
      </c>
      <c r="L1112" s="11">
        <v>0</v>
      </c>
      <c r="M1112" s="11">
        <v>0</v>
      </c>
      <c r="N1112" s="11">
        <v>2</v>
      </c>
      <c r="O1112" s="11">
        <v>3</v>
      </c>
      <c r="P1112" s="11">
        <v>0.2</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159</v>
      </c>
      <c r="AG1112" s="6">
        <v>2</v>
      </c>
      <c r="AH1112" s="6">
        <v>2</v>
      </c>
      <c r="AI1112" s="6">
        <v>0</v>
      </c>
      <c r="AJ1112" s="6">
        <v>1.5</v>
      </c>
      <c r="AK1112" s="11">
        <v>0</v>
      </c>
      <c r="AL1112" s="11">
        <v>0</v>
      </c>
      <c r="AM1112" s="11">
        <v>0</v>
      </c>
      <c r="AN1112" s="11">
        <v>1</v>
      </c>
      <c r="AO1112" s="11">
        <v>3000</v>
      </c>
      <c r="AP1112" s="11">
        <v>0.5</v>
      </c>
      <c r="AQ1112" s="11">
        <v>0</v>
      </c>
      <c r="AR1112" s="6">
        <v>80010171</v>
      </c>
      <c r="AS1112" s="11" t="s">
        <v>150</v>
      </c>
      <c r="AT1112" s="12" t="s">
        <v>151</v>
      </c>
      <c r="AU1112" s="11">
        <v>0</v>
      </c>
      <c r="AV1112" s="18">
        <v>0</v>
      </c>
      <c r="AW1112" s="18">
        <v>0</v>
      </c>
      <c r="AX1112" s="12" t="s">
        <v>152</v>
      </c>
      <c r="AY1112" s="11"/>
      <c r="AZ1112" s="13">
        <v>0</v>
      </c>
      <c r="BA1112" s="13">
        <v>0</v>
      </c>
      <c r="BB1112" s="102" t="s">
        <v>1306</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80002018</v>
      </c>
      <c r="D1113" s="12" t="s">
        <v>1307</v>
      </c>
      <c r="E1113" s="11">
        <v>1</v>
      </c>
      <c r="F1113" s="11">
        <v>80002018</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159</v>
      </c>
      <c r="AG1113" s="6">
        <v>2</v>
      </c>
      <c r="AH1113" s="6">
        <v>2</v>
      </c>
      <c r="AI1113" s="6">
        <v>0</v>
      </c>
      <c r="AJ1113" s="6">
        <v>1.5</v>
      </c>
      <c r="AK1113" s="11">
        <v>0</v>
      </c>
      <c r="AL1113" s="11">
        <v>0</v>
      </c>
      <c r="AM1113" s="11">
        <v>0</v>
      </c>
      <c r="AN1113" s="11">
        <v>1</v>
      </c>
      <c r="AO1113" s="11">
        <v>3000</v>
      </c>
      <c r="AP1113" s="11">
        <v>0.5</v>
      </c>
      <c r="AQ1113" s="11">
        <v>0</v>
      </c>
      <c r="AR1113" s="6">
        <v>0</v>
      </c>
      <c r="AS1113" s="11" t="s">
        <v>150</v>
      </c>
      <c r="AT1113" s="12" t="s">
        <v>151</v>
      </c>
      <c r="AU1113" s="11">
        <v>0</v>
      </c>
      <c r="AV1113" s="18">
        <v>0</v>
      </c>
      <c r="AW1113" s="18">
        <v>0</v>
      </c>
      <c r="AX1113" s="12" t="s">
        <v>152</v>
      </c>
      <c r="AY1113" s="11" t="s">
        <v>1308</v>
      </c>
      <c r="AZ1113" s="13">
        <v>0</v>
      </c>
      <c r="BA1113" s="13">
        <v>0</v>
      </c>
      <c r="BB1113" s="37" t="s">
        <v>1309</v>
      </c>
      <c r="BC1113" s="11"/>
      <c r="BD1113" s="11">
        <v>0</v>
      </c>
      <c r="BE1113" s="11"/>
      <c r="BF1113" s="11"/>
      <c r="BG1113" s="11"/>
      <c r="BH1113" s="18"/>
      <c r="BI1113" s="11">
        <v>0</v>
      </c>
      <c r="BJ1113" s="6">
        <v>0</v>
      </c>
      <c r="BK1113" s="6">
        <v>0</v>
      </c>
      <c r="BL1113" s="6">
        <v>0</v>
      </c>
      <c r="BM1113" s="6">
        <v>0</v>
      </c>
      <c r="BN1113" s="6">
        <v>0</v>
      </c>
    </row>
    <row r="1114" spans="2:66" ht="20.100000000000001" customHeight="1">
      <c r="B1114" s="100"/>
      <c r="C1114" s="18">
        <f t="shared" si="82"/>
        <v>80002019</v>
      </c>
      <c r="D1114" s="12" t="s">
        <v>1310</v>
      </c>
      <c r="E1114" s="11">
        <v>1</v>
      </c>
      <c r="F1114" s="11">
        <v>80002019</v>
      </c>
      <c r="G1114" s="18">
        <v>0</v>
      </c>
      <c r="H1114" s="13">
        <v>0</v>
      </c>
      <c r="I1114" s="18">
        <v>1</v>
      </c>
      <c r="J1114" s="18">
        <v>0</v>
      </c>
      <c r="K1114" s="18">
        <v>0</v>
      </c>
      <c r="L1114" s="11">
        <v>0</v>
      </c>
      <c r="M1114" s="11">
        <v>0</v>
      </c>
      <c r="N1114" s="11">
        <v>5</v>
      </c>
      <c r="O1114" s="11">
        <v>0</v>
      </c>
      <c r="P1114" s="11">
        <v>0</v>
      </c>
      <c r="Q1114" s="11">
        <v>0</v>
      </c>
      <c r="R1114" s="6">
        <v>0</v>
      </c>
      <c r="S1114" s="11">
        <v>0</v>
      </c>
      <c r="T1114" s="11">
        <v>1</v>
      </c>
      <c r="U1114" s="11">
        <v>2</v>
      </c>
      <c r="V1114" s="11">
        <v>0</v>
      </c>
      <c r="W1114" s="11">
        <v>0</v>
      </c>
      <c r="X1114" s="11">
        <v>0</v>
      </c>
      <c r="Y1114" s="11">
        <v>0</v>
      </c>
      <c r="Z1114" s="11">
        <v>0</v>
      </c>
      <c r="AA1114" s="11">
        <v>0</v>
      </c>
      <c r="AB1114" s="11">
        <v>0</v>
      </c>
      <c r="AC1114" s="11">
        <v>0</v>
      </c>
      <c r="AD1114" s="11">
        <v>9</v>
      </c>
      <c r="AE1114" s="11">
        <v>2</v>
      </c>
      <c r="AF1114" s="11" t="s">
        <v>159</v>
      </c>
      <c r="AG1114" s="6">
        <v>2</v>
      </c>
      <c r="AH1114" s="6">
        <v>2</v>
      </c>
      <c r="AI1114" s="6">
        <v>0</v>
      </c>
      <c r="AJ1114" s="6">
        <v>1.5</v>
      </c>
      <c r="AK1114" s="11">
        <v>0</v>
      </c>
      <c r="AL1114" s="11">
        <v>0</v>
      </c>
      <c r="AM1114" s="11">
        <v>0</v>
      </c>
      <c r="AN1114" s="11">
        <v>1</v>
      </c>
      <c r="AO1114" s="11">
        <v>3000</v>
      </c>
      <c r="AP1114" s="11">
        <v>0.5</v>
      </c>
      <c r="AQ1114" s="11">
        <v>0</v>
      </c>
      <c r="AR1114" s="6">
        <v>0</v>
      </c>
      <c r="AS1114" s="11" t="s">
        <v>150</v>
      </c>
      <c r="AT1114" s="12" t="s">
        <v>151</v>
      </c>
      <c r="AU1114" s="11">
        <v>0</v>
      </c>
      <c r="AV1114" s="18">
        <v>0</v>
      </c>
      <c r="AW1114" s="18">
        <v>0</v>
      </c>
      <c r="AX1114" s="12" t="s">
        <v>152</v>
      </c>
      <c r="AY1114" s="11" t="s">
        <v>1311</v>
      </c>
      <c r="AZ1114" s="13">
        <v>0</v>
      </c>
      <c r="BA1114" s="13">
        <v>0</v>
      </c>
      <c r="BB1114" s="37" t="s">
        <v>1312</v>
      </c>
      <c r="BC1114" s="11"/>
      <c r="BD1114" s="11">
        <v>0</v>
      </c>
      <c r="BE1114" s="11"/>
      <c r="BF1114" s="11"/>
      <c r="BG1114" s="11"/>
      <c r="BH1114" s="18"/>
      <c r="BI1114" s="11">
        <v>0</v>
      </c>
      <c r="BJ1114" s="6">
        <v>0</v>
      </c>
      <c r="BK1114" s="6">
        <v>0</v>
      </c>
      <c r="BL1114" s="6">
        <v>0</v>
      </c>
      <c r="BM1114" s="6">
        <v>0</v>
      </c>
      <c r="BN1114" s="6">
        <v>0</v>
      </c>
    </row>
    <row r="1115" spans="2:66" ht="20.100000000000001" customHeight="1">
      <c r="B1115" s="100"/>
      <c r="C1115" s="18">
        <f t="shared" si="82"/>
        <v>80002020</v>
      </c>
      <c r="D1115" s="12" t="s">
        <v>1313</v>
      </c>
      <c r="E1115" s="11">
        <v>1</v>
      </c>
      <c r="F1115" s="11">
        <v>80002020</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159</v>
      </c>
      <c r="AG1115" s="6">
        <v>2</v>
      </c>
      <c r="AH1115" s="6">
        <v>2</v>
      </c>
      <c r="AI1115" s="6">
        <v>0</v>
      </c>
      <c r="AJ1115" s="6">
        <v>1.5</v>
      </c>
      <c r="AK1115" s="11">
        <v>0</v>
      </c>
      <c r="AL1115" s="11">
        <v>0</v>
      </c>
      <c r="AM1115" s="11">
        <v>0</v>
      </c>
      <c r="AN1115" s="11">
        <v>1</v>
      </c>
      <c r="AO1115" s="11">
        <v>3000</v>
      </c>
      <c r="AP1115" s="11">
        <v>0.5</v>
      </c>
      <c r="AQ1115" s="11">
        <v>0</v>
      </c>
      <c r="AR1115" s="6">
        <v>0</v>
      </c>
      <c r="AS1115" s="11" t="s">
        <v>150</v>
      </c>
      <c r="AT1115" s="12" t="s">
        <v>151</v>
      </c>
      <c r="AU1115" s="11">
        <v>0</v>
      </c>
      <c r="AV1115" s="18">
        <v>0</v>
      </c>
      <c r="AW1115" s="18">
        <v>0</v>
      </c>
      <c r="AX1115" s="12" t="s">
        <v>152</v>
      </c>
      <c r="AY1115" s="11" t="s">
        <v>1314</v>
      </c>
      <c r="AZ1115" s="13">
        <v>0</v>
      </c>
      <c r="BA1115" s="13">
        <v>0</v>
      </c>
      <c r="BB1115" s="37" t="s">
        <v>1315</v>
      </c>
      <c r="BC1115" s="11"/>
      <c r="BD1115" s="11">
        <v>0</v>
      </c>
      <c r="BE1115" s="11"/>
      <c r="BF1115" s="11"/>
      <c r="BG1115" s="11"/>
      <c r="BH1115" s="18"/>
      <c r="BI1115" s="11">
        <v>0</v>
      </c>
      <c r="BJ1115" s="6">
        <v>0</v>
      </c>
      <c r="BK1115" s="6">
        <v>0</v>
      </c>
      <c r="BL1115" s="6">
        <v>0</v>
      </c>
      <c r="BM1115" s="6">
        <v>0</v>
      </c>
      <c r="BN1115" s="6">
        <v>0</v>
      </c>
    </row>
    <row r="1116" spans="2:66" ht="20.25" customHeight="1">
      <c r="C1116" s="18">
        <f t="shared" ref="C1116:C1123" si="83">C1088+1000</f>
        <v>80002021</v>
      </c>
      <c r="D1116" s="12" t="s">
        <v>1316</v>
      </c>
      <c r="E1116" s="18">
        <v>1</v>
      </c>
      <c r="F1116" s="11">
        <v>80002021</v>
      </c>
      <c r="G1116" s="18">
        <v>0</v>
      </c>
      <c r="H1116" s="13">
        <v>0</v>
      </c>
      <c r="I1116" s="18">
        <v>1</v>
      </c>
      <c r="J1116" s="18">
        <v>0</v>
      </c>
      <c r="K1116" s="18">
        <v>0</v>
      </c>
      <c r="L1116" s="11">
        <v>0</v>
      </c>
      <c r="M1116" s="11">
        <v>0</v>
      </c>
      <c r="N1116" s="11">
        <v>2</v>
      </c>
      <c r="O1116" s="11">
        <v>10</v>
      </c>
      <c r="P1116" s="11">
        <v>0.2</v>
      </c>
      <c r="Q1116" s="11">
        <v>0</v>
      </c>
      <c r="R1116" s="6">
        <v>0</v>
      </c>
      <c r="S1116" s="11">
        <v>0</v>
      </c>
      <c r="T1116" s="11">
        <v>1</v>
      </c>
      <c r="U1116" s="11">
        <v>2</v>
      </c>
      <c r="V1116" s="11">
        <v>0</v>
      </c>
      <c r="W1116" s="11">
        <v>2</v>
      </c>
      <c r="X1116" s="11">
        <v>0</v>
      </c>
      <c r="Y1116" s="11">
        <v>0</v>
      </c>
      <c r="Z1116" s="11">
        <v>0</v>
      </c>
      <c r="AA1116" s="11">
        <v>0</v>
      </c>
      <c r="AB1116" s="11">
        <v>0</v>
      </c>
      <c r="AC1116" s="11">
        <v>0</v>
      </c>
      <c r="AD1116" s="11">
        <v>5</v>
      </c>
      <c r="AE1116" s="11">
        <v>1</v>
      </c>
      <c r="AF1116" s="11">
        <v>3</v>
      </c>
      <c r="AG1116" s="6">
        <v>1</v>
      </c>
      <c r="AH1116" s="6">
        <v>1</v>
      </c>
      <c r="AI1116" s="6">
        <v>0</v>
      </c>
      <c r="AJ1116" s="6">
        <v>3</v>
      </c>
      <c r="AK1116" s="11">
        <v>0</v>
      </c>
      <c r="AL1116" s="11">
        <v>0</v>
      </c>
      <c r="AM1116" s="11">
        <v>0</v>
      </c>
      <c r="AN1116" s="11">
        <v>3</v>
      </c>
      <c r="AO1116" s="11">
        <v>5000</v>
      </c>
      <c r="AP1116" s="11">
        <v>0.5</v>
      </c>
      <c r="AQ1116" s="11">
        <v>0</v>
      </c>
      <c r="AR1116" s="6">
        <v>0</v>
      </c>
      <c r="AS1116" s="11">
        <v>0</v>
      </c>
      <c r="AT1116" s="12" t="s">
        <v>151</v>
      </c>
      <c r="AU1116" s="6" t="s">
        <v>588</v>
      </c>
      <c r="AV1116" s="18">
        <v>10000007</v>
      </c>
      <c r="AW1116" s="103">
        <v>23000080</v>
      </c>
      <c r="AX1116" s="12" t="s">
        <v>152</v>
      </c>
      <c r="AY1116" s="19" t="s">
        <v>150</v>
      </c>
      <c r="AZ1116" s="13">
        <v>0</v>
      </c>
      <c r="BA1116" s="13">
        <v>0</v>
      </c>
      <c r="BB1116" s="37" t="s">
        <v>1317</v>
      </c>
      <c r="BC1116" s="18">
        <v>0</v>
      </c>
      <c r="BD1116" s="11">
        <v>0</v>
      </c>
      <c r="BE1116" s="11"/>
      <c r="BF1116" s="11"/>
      <c r="BG1116" s="11"/>
      <c r="BH1116" s="18"/>
      <c r="BI1116" s="9">
        <v>0</v>
      </c>
      <c r="BJ1116" s="6">
        <v>0</v>
      </c>
      <c r="BK1116" s="6">
        <v>0</v>
      </c>
      <c r="BL1116" s="6">
        <v>0</v>
      </c>
      <c r="BM1116" s="6">
        <v>0</v>
      </c>
      <c r="BN1116" s="6">
        <v>0</v>
      </c>
    </row>
    <row r="1117" spans="2:66" ht="20.100000000000001" customHeight="1">
      <c r="B1117" s="95"/>
      <c r="C1117" s="18">
        <f t="shared" si="83"/>
        <v>80002022</v>
      </c>
      <c r="D1117" s="12" t="s">
        <v>1318</v>
      </c>
      <c r="E1117" s="18">
        <v>1</v>
      </c>
      <c r="F1117" s="11">
        <v>80002022</v>
      </c>
      <c r="G1117" s="6">
        <v>0</v>
      </c>
      <c r="H1117" s="6">
        <v>0</v>
      </c>
      <c r="I1117" s="18">
        <v>1</v>
      </c>
      <c r="J1117" s="18">
        <v>0</v>
      </c>
      <c r="K1117" s="6">
        <v>0</v>
      </c>
      <c r="L1117" s="6">
        <v>0</v>
      </c>
      <c r="M1117" s="6">
        <v>0</v>
      </c>
      <c r="N1117" s="6">
        <v>2</v>
      </c>
      <c r="O1117" s="6">
        <v>1</v>
      </c>
      <c r="P1117" s="6">
        <v>0.2</v>
      </c>
      <c r="Q1117" s="6">
        <v>0</v>
      </c>
      <c r="R1117" s="6">
        <v>0</v>
      </c>
      <c r="S1117" s="6">
        <v>0</v>
      </c>
      <c r="T1117" s="11">
        <v>1</v>
      </c>
      <c r="U1117" s="6">
        <v>2</v>
      </c>
      <c r="V1117" s="6">
        <v>0</v>
      </c>
      <c r="W1117" s="6">
        <v>0</v>
      </c>
      <c r="X1117" s="6">
        <v>0</v>
      </c>
      <c r="Y1117" s="6">
        <v>0</v>
      </c>
      <c r="Z1117" s="6">
        <v>0</v>
      </c>
      <c r="AA1117" s="6">
        <v>0</v>
      </c>
      <c r="AB1117" s="18">
        <v>0</v>
      </c>
      <c r="AC1117" s="6">
        <v>0</v>
      </c>
      <c r="AD1117" s="6">
        <v>10</v>
      </c>
      <c r="AE1117" s="6">
        <v>0</v>
      </c>
      <c r="AF1117" s="6">
        <v>0</v>
      </c>
      <c r="AG1117" s="6">
        <v>7</v>
      </c>
      <c r="AH1117" s="6">
        <v>0</v>
      </c>
      <c r="AI1117" s="6">
        <v>0</v>
      </c>
      <c r="AJ1117" s="6">
        <v>6</v>
      </c>
      <c r="AK1117" s="6">
        <v>0</v>
      </c>
      <c r="AL1117" s="6">
        <v>0</v>
      </c>
      <c r="AM1117" s="6">
        <v>0</v>
      </c>
      <c r="AN1117" s="6">
        <v>0</v>
      </c>
      <c r="AO1117" s="6">
        <v>1000</v>
      </c>
      <c r="AP1117" s="6">
        <v>0</v>
      </c>
      <c r="AQ1117" s="6">
        <v>0</v>
      </c>
      <c r="AR1117" s="6">
        <v>0</v>
      </c>
      <c r="AS1117" s="106" t="s">
        <v>1319</v>
      </c>
      <c r="AT1117" s="12" t="s">
        <v>151</v>
      </c>
      <c r="AU1117" s="6" t="s">
        <v>588</v>
      </c>
      <c r="AV1117" s="6" t="s">
        <v>150</v>
      </c>
      <c r="AW1117" s="6">
        <v>0</v>
      </c>
      <c r="AX1117" s="7" t="s">
        <v>152</v>
      </c>
      <c r="AY1117" s="6">
        <v>0</v>
      </c>
      <c r="AZ1117" s="13">
        <v>0</v>
      </c>
      <c r="BA1117" s="13">
        <v>0</v>
      </c>
      <c r="BB1117" s="37" t="s">
        <v>1320</v>
      </c>
      <c r="BC1117" s="6">
        <v>0</v>
      </c>
      <c r="BD1117" s="11">
        <v>0</v>
      </c>
      <c r="BE1117" s="11"/>
      <c r="BF1117" s="11"/>
      <c r="BG1117" s="11"/>
      <c r="BH1117" s="18"/>
      <c r="BI1117" s="9">
        <v>0</v>
      </c>
      <c r="BJ1117" s="6">
        <v>0</v>
      </c>
      <c r="BK1117" s="6">
        <v>0</v>
      </c>
      <c r="BL1117" s="6">
        <v>0</v>
      </c>
      <c r="BM1117" s="6">
        <v>0</v>
      </c>
      <c r="BN1117" s="6">
        <v>0</v>
      </c>
    </row>
    <row r="1118" spans="2:66" ht="20.100000000000001" customHeight="1">
      <c r="C1118" s="18">
        <f t="shared" si="83"/>
        <v>80002023</v>
      </c>
      <c r="D1118" s="12" t="s">
        <v>1321</v>
      </c>
      <c r="E1118" s="11">
        <v>1</v>
      </c>
      <c r="F1118" s="11">
        <v>80002023</v>
      </c>
      <c r="G1118" s="18">
        <v>0</v>
      </c>
      <c r="H1118" s="13">
        <v>0</v>
      </c>
      <c r="I1118" s="18">
        <v>1</v>
      </c>
      <c r="J1118" s="18">
        <v>0</v>
      </c>
      <c r="K1118" s="18">
        <v>0</v>
      </c>
      <c r="L1118" s="11">
        <v>0</v>
      </c>
      <c r="M1118" s="11">
        <v>0</v>
      </c>
      <c r="N1118" s="11">
        <v>2</v>
      </c>
      <c r="O1118" s="11">
        <v>9</v>
      </c>
      <c r="P1118" s="11">
        <v>0.2</v>
      </c>
      <c r="Q1118" s="11">
        <v>0</v>
      </c>
      <c r="R1118" s="6">
        <v>0</v>
      </c>
      <c r="S1118" s="11">
        <v>0</v>
      </c>
      <c r="T1118" s="11">
        <v>1</v>
      </c>
      <c r="U1118" s="11">
        <v>2</v>
      </c>
      <c r="V1118" s="11">
        <v>0</v>
      </c>
      <c r="W1118" s="11">
        <v>0</v>
      </c>
      <c r="X1118" s="11">
        <v>0</v>
      </c>
      <c r="Y1118" s="11">
        <v>0</v>
      </c>
      <c r="Z1118" s="11">
        <v>0</v>
      </c>
      <c r="AA1118" s="11">
        <v>0</v>
      </c>
      <c r="AB1118" s="11">
        <v>0</v>
      </c>
      <c r="AC1118" s="11">
        <v>0</v>
      </c>
      <c r="AD1118" s="11">
        <v>10</v>
      </c>
      <c r="AE1118" s="11">
        <v>0</v>
      </c>
      <c r="AF1118" s="11">
        <v>3</v>
      </c>
      <c r="AG1118" s="6">
        <v>7</v>
      </c>
      <c r="AH1118" s="6">
        <v>0</v>
      </c>
      <c r="AI1118" s="6">
        <v>0</v>
      </c>
      <c r="AJ1118" s="6">
        <v>10</v>
      </c>
      <c r="AK1118" s="11">
        <v>0</v>
      </c>
      <c r="AL1118" s="11">
        <v>0</v>
      </c>
      <c r="AM1118" s="11">
        <v>0</v>
      </c>
      <c r="AN1118" s="11">
        <v>0</v>
      </c>
      <c r="AO1118" s="11">
        <v>3000</v>
      </c>
      <c r="AP1118" s="11">
        <v>0.5</v>
      </c>
      <c r="AQ1118" s="11">
        <v>0</v>
      </c>
      <c r="AR1118" s="6">
        <v>0</v>
      </c>
      <c r="AS1118" s="11">
        <v>80002003</v>
      </c>
      <c r="AT1118" s="12" t="s">
        <v>151</v>
      </c>
      <c r="AU1118" s="11">
        <v>0</v>
      </c>
      <c r="AV1118" s="18">
        <v>0</v>
      </c>
      <c r="AW1118" s="18">
        <v>0</v>
      </c>
      <c r="AX1118" s="12" t="s">
        <v>152</v>
      </c>
      <c r="AY1118" s="11">
        <v>0</v>
      </c>
      <c r="AZ1118" s="13">
        <v>0</v>
      </c>
      <c r="BA1118" s="13">
        <v>0</v>
      </c>
      <c r="BB1118" s="37" t="s">
        <v>1322</v>
      </c>
      <c r="BC1118" s="11"/>
      <c r="BD1118" s="11">
        <v>0</v>
      </c>
      <c r="BE1118" s="11"/>
      <c r="BF1118" s="11"/>
      <c r="BG1118" s="11"/>
      <c r="BH1118" s="18"/>
      <c r="BI1118" s="11">
        <v>0</v>
      </c>
      <c r="BJ1118" s="6">
        <v>0</v>
      </c>
      <c r="BK1118" s="6">
        <v>0</v>
      </c>
      <c r="BL1118" s="6">
        <v>0</v>
      </c>
      <c r="BM1118" s="6">
        <v>0</v>
      </c>
      <c r="BN1118" s="6">
        <v>0</v>
      </c>
    </row>
    <row r="1119" spans="2:66" ht="20.100000000000001" customHeight="1">
      <c r="C1119" s="18">
        <f t="shared" si="83"/>
        <v>80002024</v>
      </c>
      <c r="D1119" s="12" t="s">
        <v>1323</v>
      </c>
      <c r="E1119" s="11">
        <v>1</v>
      </c>
      <c r="F1119" s="11">
        <v>80002024</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10</v>
      </c>
      <c r="AE1119" s="11">
        <v>2</v>
      </c>
      <c r="AF1119" s="11" t="s">
        <v>159</v>
      </c>
      <c r="AG1119" s="6">
        <v>2</v>
      </c>
      <c r="AH1119" s="6">
        <v>2</v>
      </c>
      <c r="AI1119" s="6">
        <v>0</v>
      </c>
      <c r="AJ1119" s="6">
        <v>1.5</v>
      </c>
      <c r="AK1119" s="11">
        <v>0</v>
      </c>
      <c r="AL1119" s="11">
        <v>0</v>
      </c>
      <c r="AM1119" s="11">
        <v>0</v>
      </c>
      <c r="AN1119" s="11">
        <v>0</v>
      </c>
      <c r="AO1119" s="11">
        <v>3000</v>
      </c>
      <c r="AP1119" s="11">
        <v>0.5</v>
      </c>
      <c r="AQ1119" s="11">
        <v>0</v>
      </c>
      <c r="AR1119" s="6">
        <v>0</v>
      </c>
      <c r="AS1119" s="11" t="s">
        <v>150</v>
      </c>
      <c r="AT1119" s="12" t="s">
        <v>151</v>
      </c>
      <c r="AU1119" s="11">
        <v>0</v>
      </c>
      <c r="AV1119" s="18">
        <v>0</v>
      </c>
      <c r="AW1119" s="18">
        <v>0</v>
      </c>
      <c r="AX1119" s="12" t="s">
        <v>152</v>
      </c>
      <c r="AY1119" s="11" t="s">
        <v>1252</v>
      </c>
      <c r="AZ1119" s="13">
        <v>0</v>
      </c>
      <c r="BA1119" s="13">
        <v>0</v>
      </c>
      <c r="BB1119" s="37" t="s">
        <v>1324</v>
      </c>
      <c r="BC1119" s="11"/>
      <c r="BD1119" s="11">
        <v>0</v>
      </c>
      <c r="BE1119" s="11"/>
      <c r="BF1119" s="11"/>
      <c r="BG1119" s="11"/>
      <c r="BH1119" s="18"/>
      <c r="BI1119" s="11">
        <v>0</v>
      </c>
      <c r="BJ1119" s="6">
        <v>0</v>
      </c>
      <c r="BK1119" s="6">
        <v>0</v>
      </c>
      <c r="BL1119" s="6">
        <v>0</v>
      </c>
      <c r="BM1119" s="6">
        <v>0</v>
      </c>
      <c r="BN1119" s="6">
        <v>0</v>
      </c>
    </row>
    <row r="1120" spans="2:66" ht="20.100000000000001" customHeight="1">
      <c r="B1120" s="95"/>
      <c r="C1120" s="18">
        <f t="shared" si="83"/>
        <v>80002025</v>
      </c>
      <c r="D1120" s="12" t="s">
        <v>1325</v>
      </c>
      <c r="E1120" s="18">
        <v>1</v>
      </c>
      <c r="F1120" s="11">
        <v>80002025</v>
      </c>
      <c r="G1120" s="6">
        <v>0</v>
      </c>
      <c r="H1120" s="6">
        <v>0</v>
      </c>
      <c r="I1120" s="18">
        <v>1</v>
      </c>
      <c r="J1120" s="18">
        <v>0</v>
      </c>
      <c r="K1120" s="6">
        <v>0</v>
      </c>
      <c r="L1120" s="6">
        <v>0</v>
      </c>
      <c r="M1120" s="6">
        <v>0</v>
      </c>
      <c r="N1120" s="6">
        <v>2</v>
      </c>
      <c r="O1120" s="6">
        <v>10</v>
      </c>
      <c r="P1120" s="6">
        <v>0.1</v>
      </c>
      <c r="Q1120" s="6">
        <v>0</v>
      </c>
      <c r="R1120" s="6">
        <v>0</v>
      </c>
      <c r="S1120" s="6">
        <v>0</v>
      </c>
      <c r="T1120" s="11">
        <v>1</v>
      </c>
      <c r="U1120" s="6">
        <v>2</v>
      </c>
      <c r="V1120" s="6">
        <v>0</v>
      </c>
      <c r="W1120" s="6">
        <v>2.5</v>
      </c>
      <c r="X1120" s="6">
        <v>0</v>
      </c>
      <c r="Y1120" s="6">
        <v>0</v>
      </c>
      <c r="Z1120" s="6">
        <v>0</v>
      </c>
      <c r="AA1120" s="6">
        <v>0</v>
      </c>
      <c r="AB1120" s="18">
        <v>0</v>
      </c>
      <c r="AC1120" s="6">
        <v>0</v>
      </c>
      <c r="AD1120" s="6">
        <v>10</v>
      </c>
      <c r="AE1120" s="6">
        <v>0</v>
      </c>
      <c r="AF1120" s="6">
        <v>0</v>
      </c>
      <c r="AG1120" s="6">
        <v>7</v>
      </c>
      <c r="AH1120" s="6">
        <v>0</v>
      </c>
      <c r="AI1120" s="6">
        <v>0</v>
      </c>
      <c r="AJ1120" s="6">
        <v>6</v>
      </c>
      <c r="AK1120" s="6">
        <v>0</v>
      </c>
      <c r="AL1120" s="6">
        <v>0</v>
      </c>
      <c r="AM1120" s="6">
        <v>0</v>
      </c>
      <c r="AN1120" s="6">
        <v>0</v>
      </c>
      <c r="AO1120" s="6">
        <v>1000</v>
      </c>
      <c r="AP1120" s="6">
        <v>0</v>
      </c>
      <c r="AQ1120" s="6">
        <v>0</v>
      </c>
      <c r="AR1120" s="6">
        <v>0</v>
      </c>
      <c r="AS1120" s="6" t="s">
        <v>150</v>
      </c>
      <c r="AT1120" s="12" t="s">
        <v>151</v>
      </c>
      <c r="AU1120" s="6" t="s">
        <v>588</v>
      </c>
      <c r="AV1120" s="6" t="s">
        <v>150</v>
      </c>
      <c r="AW1120" s="6" t="s">
        <v>837</v>
      </c>
      <c r="AX1120" s="7" t="s">
        <v>152</v>
      </c>
      <c r="AY1120" s="6">
        <v>0</v>
      </c>
      <c r="AZ1120" s="13">
        <v>0</v>
      </c>
      <c r="BA1120" s="13">
        <v>0</v>
      </c>
      <c r="BB1120" s="33" t="s">
        <v>1326</v>
      </c>
      <c r="BC1120" s="6">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83"/>
        <v>80002026</v>
      </c>
      <c r="D1121" s="12" t="s">
        <v>1327</v>
      </c>
      <c r="E1121" s="18">
        <v>1</v>
      </c>
      <c r="F1121" s="11">
        <v>80002026</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6">
        <v>80002004</v>
      </c>
      <c r="AT1121" s="12" t="s">
        <v>151</v>
      </c>
      <c r="AU1121" s="6">
        <v>0</v>
      </c>
      <c r="AV1121" s="6" t="s">
        <v>150</v>
      </c>
      <c r="AW1121" s="6">
        <v>0</v>
      </c>
      <c r="AX1121" s="7" t="s">
        <v>152</v>
      </c>
      <c r="AY1121" s="6">
        <v>0</v>
      </c>
      <c r="AZ1121" s="13">
        <v>0</v>
      </c>
      <c r="BA1121" s="13">
        <v>0</v>
      </c>
      <c r="BB1121" s="33" t="s">
        <v>1328</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83"/>
        <v>80002027</v>
      </c>
      <c r="D1122" s="12" t="s">
        <v>1329</v>
      </c>
      <c r="E1122" s="11">
        <v>1</v>
      </c>
      <c r="F1122" s="11">
        <v>80002027</v>
      </c>
      <c r="G1122" s="18">
        <v>0</v>
      </c>
      <c r="H1122" s="13">
        <v>0</v>
      </c>
      <c r="I1122" s="18">
        <v>1</v>
      </c>
      <c r="J1122" s="18">
        <v>0</v>
      </c>
      <c r="K1122" s="18">
        <v>0</v>
      </c>
      <c r="L1122" s="11">
        <v>0</v>
      </c>
      <c r="M1122" s="11">
        <v>0</v>
      </c>
      <c r="N1122" s="11">
        <v>5</v>
      </c>
      <c r="O1122" s="11">
        <v>0</v>
      </c>
      <c r="P1122" s="11">
        <v>0</v>
      </c>
      <c r="Q1122" s="11">
        <v>0</v>
      </c>
      <c r="R1122" s="6">
        <v>0</v>
      </c>
      <c r="S1122" s="11">
        <v>0</v>
      </c>
      <c r="T1122" s="11">
        <v>1</v>
      </c>
      <c r="U1122" s="11">
        <v>2</v>
      </c>
      <c r="V1122" s="11">
        <v>0</v>
      </c>
      <c r="W1122" s="11">
        <v>0</v>
      </c>
      <c r="X1122" s="11">
        <v>0</v>
      </c>
      <c r="Y1122" s="11">
        <v>0</v>
      </c>
      <c r="Z1122" s="11">
        <v>0</v>
      </c>
      <c r="AA1122" s="11">
        <v>0</v>
      </c>
      <c r="AB1122" s="11">
        <v>0</v>
      </c>
      <c r="AC1122" s="11">
        <v>0</v>
      </c>
      <c r="AD1122" s="11">
        <v>9</v>
      </c>
      <c r="AE1122" s="11">
        <v>2</v>
      </c>
      <c r="AF1122" s="11" t="s">
        <v>159</v>
      </c>
      <c r="AG1122" s="6">
        <v>2</v>
      </c>
      <c r="AH1122" s="6">
        <v>2</v>
      </c>
      <c r="AI1122" s="6">
        <v>0</v>
      </c>
      <c r="AJ1122" s="6">
        <v>1.5</v>
      </c>
      <c r="AK1122" s="11">
        <v>0</v>
      </c>
      <c r="AL1122" s="11">
        <v>0</v>
      </c>
      <c r="AM1122" s="11">
        <v>0</v>
      </c>
      <c r="AN1122" s="11">
        <v>0</v>
      </c>
      <c r="AO1122" s="11">
        <v>3000</v>
      </c>
      <c r="AP1122" s="11">
        <v>0.5</v>
      </c>
      <c r="AQ1122" s="11">
        <v>0</v>
      </c>
      <c r="AR1122" s="6">
        <v>0</v>
      </c>
      <c r="AS1122" s="11" t="s">
        <v>150</v>
      </c>
      <c r="AT1122" s="12" t="s">
        <v>151</v>
      </c>
      <c r="AU1122" s="11">
        <v>0</v>
      </c>
      <c r="AV1122" s="18">
        <v>0</v>
      </c>
      <c r="AW1122" s="18">
        <v>0</v>
      </c>
      <c r="AX1122" s="12" t="s">
        <v>152</v>
      </c>
      <c r="AY1122" s="11" t="s">
        <v>1259</v>
      </c>
      <c r="AZ1122" s="13">
        <v>0</v>
      </c>
      <c r="BA1122" s="13">
        <v>0</v>
      </c>
      <c r="BB1122" s="37" t="s">
        <v>1330</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83"/>
        <v>80002028</v>
      </c>
      <c r="D1123" s="12" t="s">
        <v>1331</v>
      </c>
      <c r="E1123" s="11">
        <v>1</v>
      </c>
      <c r="F1123" s="11">
        <v>80002028</v>
      </c>
      <c r="G1123" s="18">
        <v>0</v>
      </c>
      <c r="H1123" s="13">
        <v>0</v>
      </c>
      <c r="I1123" s="18">
        <v>1</v>
      </c>
      <c r="J1123" s="18">
        <v>0</v>
      </c>
      <c r="K1123" s="18">
        <v>0</v>
      </c>
      <c r="L1123" s="11">
        <v>0</v>
      </c>
      <c r="M1123" s="11">
        <v>0</v>
      </c>
      <c r="N1123" s="11">
        <v>2</v>
      </c>
      <c r="O1123" s="11">
        <v>9</v>
      </c>
      <c r="P1123" s="11">
        <v>0.1</v>
      </c>
      <c r="Q1123" s="11">
        <v>0</v>
      </c>
      <c r="R1123" s="6">
        <v>0</v>
      </c>
      <c r="S1123" s="11">
        <v>0</v>
      </c>
      <c r="T1123" s="11">
        <v>1</v>
      </c>
      <c r="U1123" s="11">
        <v>2</v>
      </c>
      <c r="V1123" s="11">
        <v>0</v>
      </c>
      <c r="W1123" s="11">
        <v>2</v>
      </c>
      <c r="X1123" s="11">
        <v>0</v>
      </c>
      <c r="Y1123" s="11">
        <v>0</v>
      </c>
      <c r="Z1123" s="11">
        <v>0</v>
      </c>
      <c r="AA1123" s="11">
        <v>0</v>
      </c>
      <c r="AB1123" s="11">
        <v>0</v>
      </c>
      <c r="AC1123" s="11">
        <v>0</v>
      </c>
      <c r="AD1123" s="11">
        <v>3</v>
      </c>
      <c r="AE1123" s="11">
        <v>2</v>
      </c>
      <c r="AF1123" s="11" t="s">
        <v>159</v>
      </c>
      <c r="AG1123" s="6">
        <v>0</v>
      </c>
      <c r="AH1123" s="6">
        <v>0</v>
      </c>
      <c r="AI1123" s="6">
        <v>0</v>
      </c>
      <c r="AJ1123" s="6">
        <v>1.5</v>
      </c>
      <c r="AK1123" s="11">
        <v>0</v>
      </c>
      <c r="AL1123" s="11">
        <v>0</v>
      </c>
      <c r="AM1123" s="11">
        <v>0</v>
      </c>
      <c r="AN1123" s="11">
        <v>0</v>
      </c>
      <c r="AO1123" s="11">
        <v>3000</v>
      </c>
      <c r="AP1123" s="11">
        <v>0.5</v>
      </c>
      <c r="AQ1123" s="11">
        <v>0</v>
      </c>
      <c r="AR1123" s="6">
        <v>0</v>
      </c>
      <c r="AS1123" s="11">
        <v>0</v>
      </c>
      <c r="AT1123" s="12" t="s">
        <v>151</v>
      </c>
      <c r="AU1123" s="11">
        <v>0</v>
      </c>
      <c r="AV1123" s="18">
        <v>10000007</v>
      </c>
      <c r="AW1123" s="18">
        <v>23000040</v>
      </c>
      <c r="AX1123" s="12" t="s">
        <v>152</v>
      </c>
      <c r="AY1123" s="11">
        <v>0</v>
      </c>
      <c r="AZ1123" s="13">
        <v>0</v>
      </c>
      <c r="BA1123" s="13">
        <v>1</v>
      </c>
      <c r="BB1123" s="37" t="s">
        <v>1332</v>
      </c>
      <c r="BC1123" s="11">
        <v>0</v>
      </c>
      <c r="BD1123" s="11">
        <v>0</v>
      </c>
      <c r="BE1123" s="11"/>
      <c r="BF1123" s="11"/>
      <c r="BG1123" s="11"/>
      <c r="BH1123" s="18"/>
      <c r="BI1123" s="11">
        <v>0</v>
      </c>
      <c r="BJ1123" s="6">
        <v>0</v>
      </c>
      <c r="BK1123" s="6">
        <v>0</v>
      </c>
      <c r="BL1123" s="6">
        <v>0</v>
      </c>
      <c r="BM1123" s="6">
        <v>0</v>
      </c>
      <c r="BN1123" s="6">
        <v>0</v>
      </c>
    </row>
    <row r="1124" spans="2:66" ht="20.100000000000001" customHeight="1">
      <c r="B1124" s="100"/>
      <c r="C1124" s="18">
        <f t="shared" ref="C1124:C1133" si="84">C1096+1000</f>
        <v>80003001</v>
      </c>
      <c r="D1124" s="12" t="s">
        <v>1333</v>
      </c>
      <c r="E1124" s="11">
        <v>1</v>
      </c>
      <c r="F1124" s="11">
        <v>80003001</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159</v>
      </c>
      <c r="AG1124" s="6">
        <v>2</v>
      </c>
      <c r="AH1124" s="6">
        <v>2</v>
      </c>
      <c r="AI1124" s="6">
        <v>0</v>
      </c>
      <c r="AJ1124" s="6">
        <v>1.5</v>
      </c>
      <c r="AK1124" s="11">
        <v>0</v>
      </c>
      <c r="AL1124" s="11">
        <v>0</v>
      </c>
      <c r="AM1124" s="11">
        <v>0</v>
      </c>
      <c r="AN1124" s="11">
        <v>1</v>
      </c>
      <c r="AO1124" s="11">
        <v>3000</v>
      </c>
      <c r="AP1124" s="11">
        <v>0.5</v>
      </c>
      <c r="AQ1124" s="11">
        <v>0</v>
      </c>
      <c r="AR1124" s="6">
        <v>0</v>
      </c>
      <c r="AS1124" s="11" t="s">
        <v>150</v>
      </c>
      <c r="AT1124" s="12" t="s">
        <v>209</v>
      </c>
      <c r="AU1124" s="11">
        <v>0</v>
      </c>
      <c r="AV1124" s="18">
        <v>0</v>
      </c>
      <c r="AW1124" s="18">
        <v>0</v>
      </c>
      <c r="AX1124" s="12" t="s">
        <v>152</v>
      </c>
      <c r="AY1124" s="11">
        <v>0</v>
      </c>
      <c r="AZ1124" s="13">
        <v>0</v>
      </c>
      <c r="BA1124" s="13">
        <v>0</v>
      </c>
      <c r="BB1124" s="37" t="s">
        <v>1334</v>
      </c>
      <c r="BC1124" s="11"/>
      <c r="BD1124" s="11">
        <v>0</v>
      </c>
      <c r="BE1124" s="11"/>
      <c r="BF1124" s="11"/>
      <c r="BG1124" s="11"/>
      <c r="BH1124" s="11"/>
      <c r="BI1124" s="11">
        <v>0</v>
      </c>
      <c r="BJ1124" s="6">
        <v>0</v>
      </c>
      <c r="BK1124" s="6">
        <v>0</v>
      </c>
      <c r="BL1124" s="6">
        <v>0</v>
      </c>
      <c r="BM1124" s="6">
        <v>0</v>
      </c>
      <c r="BN1124" s="6">
        <v>0</v>
      </c>
    </row>
    <row r="1125" spans="2:66" ht="20.100000000000001" customHeight="1">
      <c r="B1125" s="100"/>
      <c r="C1125" s="18">
        <f t="shared" si="84"/>
        <v>80003002</v>
      </c>
      <c r="D1125" s="12" t="s">
        <v>1335</v>
      </c>
      <c r="E1125" s="11">
        <v>1</v>
      </c>
      <c r="F1125" s="11">
        <v>80003002</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159</v>
      </c>
      <c r="AG1125" s="6">
        <v>2</v>
      </c>
      <c r="AH1125" s="6">
        <v>2</v>
      </c>
      <c r="AI1125" s="6">
        <v>0</v>
      </c>
      <c r="AJ1125" s="6">
        <v>1.5</v>
      </c>
      <c r="AK1125" s="11">
        <v>0</v>
      </c>
      <c r="AL1125" s="11">
        <v>0</v>
      </c>
      <c r="AM1125" s="11">
        <v>0</v>
      </c>
      <c r="AN1125" s="11">
        <v>1</v>
      </c>
      <c r="AO1125" s="11">
        <v>3000</v>
      </c>
      <c r="AP1125" s="11">
        <v>0.5</v>
      </c>
      <c r="AQ1125" s="11">
        <v>0</v>
      </c>
      <c r="AR1125" s="6">
        <v>0</v>
      </c>
      <c r="AS1125" s="11" t="s">
        <v>150</v>
      </c>
      <c r="AT1125" s="12" t="s">
        <v>209</v>
      </c>
      <c r="AU1125" s="11">
        <v>0</v>
      </c>
      <c r="AV1125" s="18">
        <v>0</v>
      </c>
      <c r="AW1125" s="18">
        <v>0</v>
      </c>
      <c r="AX1125" s="12" t="s">
        <v>152</v>
      </c>
      <c r="AY1125" s="11">
        <v>0</v>
      </c>
      <c r="AZ1125" s="13">
        <v>0</v>
      </c>
      <c r="BA1125" s="13">
        <v>0</v>
      </c>
      <c r="BB1125" s="37" t="s">
        <v>1334</v>
      </c>
      <c r="BC1125" s="11"/>
      <c r="BD1125" s="11">
        <v>0</v>
      </c>
      <c r="BE1125" s="11"/>
      <c r="BF1125" s="11"/>
      <c r="BG1125" s="11"/>
      <c r="BH1125" s="11"/>
      <c r="BI1125" s="11">
        <v>0</v>
      </c>
      <c r="BJ1125" s="6">
        <v>0</v>
      </c>
      <c r="BK1125" s="6">
        <v>0</v>
      </c>
      <c r="BL1125" s="6">
        <v>0</v>
      </c>
      <c r="BM1125" s="6">
        <v>0</v>
      </c>
      <c r="BN1125" s="6">
        <v>0</v>
      </c>
    </row>
    <row r="1126" spans="2:66" ht="20.100000000000001" customHeight="1">
      <c r="B1126" s="100"/>
      <c r="C1126" s="18">
        <f t="shared" si="84"/>
        <v>80003003</v>
      </c>
      <c r="D1126" s="12" t="s">
        <v>1336</v>
      </c>
      <c r="E1126" s="11">
        <v>1</v>
      </c>
      <c r="F1126" s="11">
        <v>80003003</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159</v>
      </c>
      <c r="AG1126" s="6">
        <v>2</v>
      </c>
      <c r="AH1126" s="6">
        <v>2</v>
      </c>
      <c r="AI1126" s="6">
        <v>0</v>
      </c>
      <c r="AJ1126" s="6">
        <v>1.5</v>
      </c>
      <c r="AK1126" s="11">
        <v>0</v>
      </c>
      <c r="AL1126" s="11">
        <v>0</v>
      </c>
      <c r="AM1126" s="11">
        <v>0</v>
      </c>
      <c r="AN1126" s="11">
        <v>1</v>
      </c>
      <c r="AO1126" s="11">
        <v>3000</v>
      </c>
      <c r="AP1126" s="11">
        <v>0.5</v>
      </c>
      <c r="AQ1126" s="11">
        <v>0</v>
      </c>
      <c r="AR1126" s="6">
        <v>0</v>
      </c>
      <c r="AS1126" s="11" t="s">
        <v>150</v>
      </c>
      <c r="AT1126" s="12" t="s">
        <v>209</v>
      </c>
      <c r="AU1126" s="11">
        <v>0</v>
      </c>
      <c r="AV1126" s="18">
        <v>0</v>
      </c>
      <c r="AW1126" s="18">
        <v>0</v>
      </c>
      <c r="AX1126" s="12" t="s">
        <v>152</v>
      </c>
      <c r="AY1126" s="11">
        <v>0</v>
      </c>
      <c r="AZ1126" s="13">
        <v>0</v>
      </c>
      <c r="BA1126" s="13">
        <v>0</v>
      </c>
      <c r="BB1126" s="37" t="s">
        <v>1334</v>
      </c>
      <c r="BC1126" s="11"/>
      <c r="BD1126" s="11">
        <v>0</v>
      </c>
      <c r="BE1126" s="11"/>
      <c r="BF1126" s="11"/>
      <c r="BG1126" s="11"/>
      <c r="BH1126" s="11"/>
      <c r="BI1126" s="11">
        <v>0</v>
      </c>
      <c r="BJ1126" s="6">
        <v>0</v>
      </c>
      <c r="BK1126" s="6">
        <v>0</v>
      </c>
      <c r="BL1126" s="6">
        <v>0</v>
      </c>
      <c r="BM1126" s="6">
        <v>0</v>
      </c>
      <c r="BN1126" s="6">
        <v>0</v>
      </c>
    </row>
    <row r="1127" spans="2:66" ht="20.100000000000001" customHeight="1">
      <c r="B1127" s="100"/>
      <c r="C1127" s="18">
        <f t="shared" si="84"/>
        <v>80003004</v>
      </c>
      <c r="D1127" s="12" t="s">
        <v>1337</v>
      </c>
      <c r="E1127" s="11">
        <v>1</v>
      </c>
      <c r="F1127" s="11">
        <v>80003004</v>
      </c>
      <c r="G1127" s="18">
        <v>0</v>
      </c>
      <c r="H1127" s="13">
        <v>0</v>
      </c>
      <c r="I1127" s="18">
        <v>1</v>
      </c>
      <c r="J1127" s="18">
        <v>0</v>
      </c>
      <c r="K1127" s="18">
        <v>0</v>
      </c>
      <c r="L1127" s="11">
        <v>0</v>
      </c>
      <c r="M1127" s="11">
        <v>0</v>
      </c>
      <c r="N1127" s="11">
        <v>1</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159</v>
      </c>
      <c r="AG1127" s="6">
        <v>2</v>
      </c>
      <c r="AH1127" s="6">
        <v>2</v>
      </c>
      <c r="AI1127" s="6">
        <v>0</v>
      </c>
      <c r="AJ1127" s="6">
        <v>1.5</v>
      </c>
      <c r="AK1127" s="11">
        <v>0</v>
      </c>
      <c r="AL1127" s="11">
        <v>0</v>
      </c>
      <c r="AM1127" s="11">
        <v>0</v>
      </c>
      <c r="AN1127" s="11">
        <v>1</v>
      </c>
      <c r="AO1127" s="11">
        <v>3000</v>
      </c>
      <c r="AP1127" s="11">
        <v>0.5</v>
      </c>
      <c r="AQ1127" s="11">
        <v>0</v>
      </c>
      <c r="AR1127" s="6">
        <v>0</v>
      </c>
      <c r="AS1127" s="11" t="s">
        <v>150</v>
      </c>
      <c r="AT1127" s="12" t="s">
        <v>209</v>
      </c>
      <c r="AU1127" s="11">
        <v>0</v>
      </c>
      <c r="AV1127" s="18">
        <v>0</v>
      </c>
      <c r="AW1127" s="18">
        <v>0</v>
      </c>
      <c r="AX1127" s="12" t="s">
        <v>152</v>
      </c>
      <c r="AY1127" s="11">
        <v>0</v>
      </c>
      <c r="AZ1127" s="13">
        <v>0</v>
      </c>
      <c r="BA1127" s="13">
        <v>0</v>
      </c>
      <c r="BB1127" s="37" t="s">
        <v>1334</v>
      </c>
      <c r="BC1127" s="11"/>
      <c r="BD1127" s="11">
        <v>0</v>
      </c>
      <c r="BE1127" s="11"/>
      <c r="BF1127" s="11"/>
      <c r="BG1127" s="11"/>
      <c r="BH1127" s="11"/>
      <c r="BI1127" s="11">
        <v>0</v>
      </c>
      <c r="BJ1127" s="6">
        <v>0</v>
      </c>
      <c r="BK1127" s="6">
        <v>0</v>
      </c>
      <c r="BL1127" s="6">
        <v>0</v>
      </c>
      <c r="BM1127" s="6">
        <v>0</v>
      </c>
      <c r="BN1127" s="6">
        <v>0</v>
      </c>
    </row>
    <row r="1128" spans="2:66" ht="20.100000000000001" customHeight="1">
      <c r="B1128" s="100"/>
      <c r="C1128" s="18">
        <f t="shared" si="84"/>
        <v>80003005</v>
      </c>
      <c r="D1128" s="12" t="s">
        <v>1338</v>
      </c>
      <c r="E1128" s="11">
        <v>1</v>
      </c>
      <c r="F1128" s="11">
        <v>80003005</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159</v>
      </c>
      <c r="AG1128" s="6">
        <v>2</v>
      </c>
      <c r="AH1128" s="6">
        <v>2</v>
      </c>
      <c r="AI1128" s="6">
        <v>0</v>
      </c>
      <c r="AJ1128" s="6">
        <v>1.5</v>
      </c>
      <c r="AK1128" s="11">
        <v>0</v>
      </c>
      <c r="AL1128" s="11">
        <v>0</v>
      </c>
      <c r="AM1128" s="11">
        <v>0</v>
      </c>
      <c r="AN1128" s="11">
        <v>1</v>
      </c>
      <c r="AO1128" s="11">
        <v>3000</v>
      </c>
      <c r="AP1128" s="11">
        <v>0.5</v>
      </c>
      <c r="AQ1128" s="11">
        <v>0</v>
      </c>
      <c r="AR1128" s="6">
        <v>0</v>
      </c>
      <c r="AS1128" s="11" t="s">
        <v>150</v>
      </c>
      <c r="AT1128" s="12" t="s">
        <v>209</v>
      </c>
      <c r="AU1128" s="11">
        <v>0</v>
      </c>
      <c r="AV1128" s="18">
        <v>0</v>
      </c>
      <c r="AW1128" s="18">
        <v>0</v>
      </c>
      <c r="AX1128" s="12" t="s">
        <v>152</v>
      </c>
      <c r="AY1128" s="11">
        <v>0</v>
      </c>
      <c r="AZ1128" s="13">
        <v>0</v>
      </c>
      <c r="BA1128" s="13">
        <v>0</v>
      </c>
      <c r="BB1128" s="37" t="s">
        <v>1334</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80003006</v>
      </c>
      <c r="D1129" s="12" t="s">
        <v>1339</v>
      </c>
      <c r="E1129" s="11">
        <v>1</v>
      </c>
      <c r="F1129" s="11">
        <v>80003101</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159</v>
      </c>
      <c r="AG1129" s="6">
        <v>2</v>
      </c>
      <c r="AH1129" s="6">
        <v>2</v>
      </c>
      <c r="AI1129" s="6">
        <v>0</v>
      </c>
      <c r="AJ1129" s="6">
        <v>1.5</v>
      </c>
      <c r="AK1129" s="11">
        <v>0</v>
      </c>
      <c r="AL1129" s="11">
        <v>0</v>
      </c>
      <c r="AM1129" s="11">
        <v>0</v>
      </c>
      <c r="AN1129" s="11">
        <v>1</v>
      </c>
      <c r="AO1129" s="11">
        <v>3000</v>
      </c>
      <c r="AP1129" s="11">
        <v>0.5</v>
      </c>
      <c r="AQ1129" s="11">
        <v>0</v>
      </c>
      <c r="AR1129" s="6">
        <v>0</v>
      </c>
      <c r="AS1129" s="11" t="s">
        <v>150</v>
      </c>
      <c r="AT1129" s="12" t="s">
        <v>209</v>
      </c>
      <c r="AU1129" s="11">
        <v>0</v>
      </c>
      <c r="AV1129" s="18">
        <v>0</v>
      </c>
      <c r="AW1129" s="18">
        <v>0</v>
      </c>
      <c r="AX1129" s="12" t="s">
        <v>152</v>
      </c>
      <c r="AY1129" s="11">
        <v>0</v>
      </c>
      <c r="AZ1129" s="13">
        <v>0</v>
      </c>
      <c r="BA1129" s="13">
        <v>0</v>
      </c>
      <c r="BB1129" s="37" t="s">
        <v>1340</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80003007</v>
      </c>
      <c r="D1130" s="12" t="s">
        <v>1341</v>
      </c>
      <c r="E1130" s="11">
        <v>1</v>
      </c>
      <c r="F1130" s="11">
        <v>80003102</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159</v>
      </c>
      <c r="AG1130" s="6">
        <v>2</v>
      </c>
      <c r="AH1130" s="6">
        <v>2</v>
      </c>
      <c r="AI1130" s="6">
        <v>0</v>
      </c>
      <c r="AJ1130" s="6">
        <v>1.5</v>
      </c>
      <c r="AK1130" s="11">
        <v>0</v>
      </c>
      <c r="AL1130" s="11">
        <v>0</v>
      </c>
      <c r="AM1130" s="11">
        <v>0</v>
      </c>
      <c r="AN1130" s="11">
        <v>1</v>
      </c>
      <c r="AO1130" s="11">
        <v>3000</v>
      </c>
      <c r="AP1130" s="11">
        <v>0.5</v>
      </c>
      <c r="AQ1130" s="11">
        <v>0</v>
      </c>
      <c r="AR1130" s="6">
        <v>0</v>
      </c>
      <c r="AS1130" s="11" t="s">
        <v>150</v>
      </c>
      <c r="AT1130" s="12" t="s">
        <v>209</v>
      </c>
      <c r="AU1130" s="11">
        <v>0</v>
      </c>
      <c r="AV1130" s="18">
        <v>0</v>
      </c>
      <c r="AW1130" s="18">
        <v>0</v>
      </c>
      <c r="AX1130" s="12" t="s">
        <v>152</v>
      </c>
      <c r="AY1130" s="11">
        <v>0</v>
      </c>
      <c r="AZ1130" s="13">
        <v>0</v>
      </c>
      <c r="BA1130" s="13">
        <v>0</v>
      </c>
      <c r="BB1130" s="37" t="s">
        <v>1342</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80003008</v>
      </c>
      <c r="D1131" s="12" t="s">
        <v>1343</v>
      </c>
      <c r="E1131" s="11">
        <v>1</v>
      </c>
      <c r="F1131" s="11">
        <v>80003103</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159</v>
      </c>
      <c r="AG1131" s="6">
        <v>2</v>
      </c>
      <c r="AH1131" s="6">
        <v>2</v>
      </c>
      <c r="AI1131" s="6">
        <v>0</v>
      </c>
      <c r="AJ1131" s="6">
        <v>1.5</v>
      </c>
      <c r="AK1131" s="11">
        <v>0</v>
      </c>
      <c r="AL1131" s="11">
        <v>0</v>
      </c>
      <c r="AM1131" s="11">
        <v>0</v>
      </c>
      <c r="AN1131" s="11">
        <v>1</v>
      </c>
      <c r="AO1131" s="11">
        <v>3000</v>
      </c>
      <c r="AP1131" s="11">
        <v>0.5</v>
      </c>
      <c r="AQ1131" s="11">
        <v>0</v>
      </c>
      <c r="AR1131" s="6">
        <v>0</v>
      </c>
      <c r="AS1131" s="11" t="s">
        <v>150</v>
      </c>
      <c r="AT1131" s="12" t="s">
        <v>209</v>
      </c>
      <c r="AU1131" s="11">
        <v>0</v>
      </c>
      <c r="AV1131" s="18">
        <v>0</v>
      </c>
      <c r="AW1131" s="18">
        <v>0</v>
      </c>
      <c r="AX1131" s="12" t="s">
        <v>152</v>
      </c>
      <c r="AY1131" s="11">
        <v>0</v>
      </c>
      <c r="AZ1131" s="13">
        <v>0</v>
      </c>
      <c r="BA1131" s="13">
        <v>0</v>
      </c>
      <c r="BB1131" s="37" t="s">
        <v>1344</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80003009</v>
      </c>
      <c r="D1132" s="12" t="s">
        <v>1345</v>
      </c>
      <c r="E1132" s="11">
        <v>1</v>
      </c>
      <c r="F1132" s="11">
        <v>80003104</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159</v>
      </c>
      <c r="AG1132" s="6">
        <v>2</v>
      </c>
      <c r="AH1132" s="6">
        <v>2</v>
      </c>
      <c r="AI1132" s="6">
        <v>0</v>
      </c>
      <c r="AJ1132" s="6">
        <v>1.5</v>
      </c>
      <c r="AK1132" s="11">
        <v>0</v>
      </c>
      <c r="AL1132" s="11">
        <v>0</v>
      </c>
      <c r="AM1132" s="11">
        <v>0</v>
      </c>
      <c r="AN1132" s="11">
        <v>1</v>
      </c>
      <c r="AO1132" s="11">
        <v>3000</v>
      </c>
      <c r="AP1132" s="11">
        <v>0.5</v>
      </c>
      <c r="AQ1132" s="11">
        <v>0</v>
      </c>
      <c r="AR1132" s="6">
        <v>0</v>
      </c>
      <c r="AS1132" s="11" t="s">
        <v>150</v>
      </c>
      <c r="AT1132" s="12" t="s">
        <v>209</v>
      </c>
      <c r="AU1132" s="11">
        <v>0</v>
      </c>
      <c r="AV1132" s="18">
        <v>0</v>
      </c>
      <c r="AW1132" s="18">
        <v>0</v>
      </c>
      <c r="AX1132" s="12" t="s">
        <v>152</v>
      </c>
      <c r="AY1132" s="11">
        <v>0</v>
      </c>
      <c r="AZ1132" s="13">
        <v>0</v>
      </c>
      <c r="BA1132" s="13">
        <v>0</v>
      </c>
      <c r="BB1132" s="37" t="s">
        <v>1346</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84"/>
        <v>80003010</v>
      </c>
      <c r="D1133" s="12" t="s">
        <v>1347</v>
      </c>
      <c r="E1133" s="11">
        <v>1</v>
      </c>
      <c r="F1133" s="11">
        <v>80003105</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159</v>
      </c>
      <c r="AG1133" s="6">
        <v>2</v>
      </c>
      <c r="AH1133" s="6">
        <v>2</v>
      </c>
      <c r="AI1133" s="6">
        <v>0</v>
      </c>
      <c r="AJ1133" s="6">
        <v>1.5</v>
      </c>
      <c r="AK1133" s="11">
        <v>0</v>
      </c>
      <c r="AL1133" s="11">
        <v>0</v>
      </c>
      <c r="AM1133" s="11">
        <v>0</v>
      </c>
      <c r="AN1133" s="11">
        <v>1</v>
      </c>
      <c r="AO1133" s="11">
        <v>3000</v>
      </c>
      <c r="AP1133" s="11">
        <v>0.5</v>
      </c>
      <c r="AQ1133" s="11">
        <v>0</v>
      </c>
      <c r="AR1133" s="6">
        <v>0</v>
      </c>
      <c r="AS1133" s="11" t="s">
        <v>150</v>
      </c>
      <c r="AT1133" s="12" t="s">
        <v>209</v>
      </c>
      <c r="AU1133" s="11">
        <v>0</v>
      </c>
      <c r="AV1133" s="18">
        <v>0</v>
      </c>
      <c r="AW1133" s="18">
        <v>0</v>
      </c>
      <c r="AX1133" s="12" t="s">
        <v>152</v>
      </c>
      <c r="AY1133" s="11">
        <v>0</v>
      </c>
      <c r="AZ1133" s="13">
        <v>0</v>
      </c>
      <c r="BA1133" s="13">
        <v>0</v>
      </c>
      <c r="BB1133" s="37" t="s">
        <v>1348</v>
      </c>
      <c r="BC1133" s="11"/>
      <c r="BD1133" s="11">
        <v>0</v>
      </c>
      <c r="BE1133" s="11"/>
      <c r="BF1133" s="11"/>
      <c r="BG1133" s="11"/>
      <c r="BH1133" s="11"/>
      <c r="BI1133" s="11">
        <v>0</v>
      </c>
      <c r="BJ1133" s="6">
        <v>0</v>
      </c>
      <c r="BK1133" s="6">
        <v>0</v>
      </c>
      <c r="BL1133" s="6">
        <v>0</v>
      </c>
      <c r="BM1133" s="6">
        <v>0</v>
      </c>
      <c r="BN1133" s="6">
        <v>0</v>
      </c>
    </row>
    <row r="1134" spans="2:66" ht="20.100000000000001" customHeight="1">
      <c r="C1134" s="18">
        <v>80004001</v>
      </c>
      <c r="D1134" s="85" t="s">
        <v>1349</v>
      </c>
      <c r="E1134" s="11">
        <v>1</v>
      </c>
      <c r="F1134" s="18">
        <v>80004001</v>
      </c>
      <c r="G1134" s="60">
        <v>0</v>
      </c>
      <c r="H1134" s="13">
        <v>0</v>
      </c>
      <c r="I1134" s="18">
        <v>1</v>
      </c>
      <c r="J1134" s="18">
        <v>0</v>
      </c>
      <c r="K1134" s="18">
        <v>0</v>
      </c>
      <c r="L1134" s="60">
        <v>0</v>
      </c>
      <c r="M1134" s="60">
        <v>0</v>
      </c>
      <c r="N1134" s="60">
        <v>2</v>
      </c>
      <c r="O1134" s="60">
        <v>1</v>
      </c>
      <c r="P1134" s="60">
        <v>0.3</v>
      </c>
      <c r="Q1134" s="60">
        <v>0</v>
      </c>
      <c r="R1134" s="6">
        <v>0</v>
      </c>
      <c r="S1134" s="60">
        <v>0</v>
      </c>
      <c r="T1134" s="11">
        <v>1</v>
      </c>
      <c r="U1134" s="60">
        <v>2</v>
      </c>
      <c r="V1134" s="60">
        <v>0</v>
      </c>
      <c r="W1134" s="60">
        <v>0</v>
      </c>
      <c r="X1134" s="60">
        <v>0</v>
      </c>
      <c r="Y1134" s="60">
        <v>0</v>
      </c>
      <c r="Z1134" s="60">
        <v>0</v>
      </c>
      <c r="AA1134" s="60">
        <v>0</v>
      </c>
      <c r="AB1134" s="60">
        <v>0</v>
      </c>
      <c r="AC1134" s="60">
        <v>0</v>
      </c>
      <c r="AD1134" s="60">
        <v>20</v>
      </c>
      <c r="AE1134" s="60">
        <v>2</v>
      </c>
      <c r="AF1134" s="60" t="s">
        <v>159</v>
      </c>
      <c r="AG1134" s="6">
        <v>0</v>
      </c>
      <c r="AH1134" s="6">
        <v>0</v>
      </c>
      <c r="AI1134" s="6">
        <v>0</v>
      </c>
      <c r="AJ1134" s="66">
        <v>1.5</v>
      </c>
      <c r="AK1134" s="60">
        <v>0</v>
      </c>
      <c r="AL1134" s="60">
        <v>0</v>
      </c>
      <c r="AM1134" s="60">
        <v>0</v>
      </c>
      <c r="AN1134" s="60">
        <v>0</v>
      </c>
      <c r="AO1134" s="60">
        <v>3000</v>
      </c>
      <c r="AP1134" s="60">
        <v>0.5</v>
      </c>
      <c r="AQ1134" s="60">
        <v>0</v>
      </c>
      <c r="AR1134" s="6">
        <v>0</v>
      </c>
      <c r="AS1134" s="60" t="s">
        <v>1350</v>
      </c>
      <c r="AT1134" s="85" t="s">
        <v>209</v>
      </c>
      <c r="AU1134" s="11">
        <v>0</v>
      </c>
      <c r="AV1134" s="74">
        <v>10000007</v>
      </c>
      <c r="AW1134" s="18">
        <v>23000050</v>
      </c>
      <c r="AX1134" s="85" t="s">
        <v>152</v>
      </c>
      <c r="AY1134" s="60">
        <v>0</v>
      </c>
      <c r="AZ1134" s="79">
        <v>0</v>
      </c>
      <c r="BA1134" s="13">
        <v>1</v>
      </c>
      <c r="BB1134" s="37" t="s">
        <v>1351</v>
      </c>
      <c r="BC1134" s="60">
        <v>0</v>
      </c>
      <c r="BD1134" s="11">
        <v>0</v>
      </c>
      <c r="BE1134" s="60">
        <v>0</v>
      </c>
      <c r="BF1134" s="60">
        <v>0</v>
      </c>
      <c r="BG1134" s="60">
        <v>0</v>
      </c>
      <c r="BH1134" s="60">
        <v>0</v>
      </c>
      <c r="BI1134" s="11">
        <v>0</v>
      </c>
      <c r="BJ1134" s="6">
        <v>0</v>
      </c>
      <c r="BK1134" s="6">
        <v>0</v>
      </c>
      <c r="BL1134" s="6">
        <v>0</v>
      </c>
      <c r="BM1134" s="6">
        <v>0</v>
      </c>
      <c r="BN1134" s="6">
        <v>0</v>
      </c>
    </row>
    <row r="1135" spans="2:66" ht="19.5" customHeight="1">
      <c r="C1135" s="18">
        <v>80004002</v>
      </c>
      <c r="D1135" s="12" t="s">
        <v>1352</v>
      </c>
      <c r="E1135" s="18">
        <v>1</v>
      </c>
      <c r="F1135" s="18">
        <v>80004002</v>
      </c>
      <c r="G1135" s="18">
        <v>0</v>
      </c>
      <c r="H1135" s="13">
        <v>0</v>
      </c>
      <c r="I1135" s="18">
        <v>1</v>
      </c>
      <c r="J1135" s="18">
        <v>0</v>
      </c>
      <c r="K1135" s="18">
        <v>0</v>
      </c>
      <c r="L1135" s="11">
        <v>0</v>
      </c>
      <c r="M1135" s="11">
        <v>0</v>
      </c>
      <c r="N1135" s="11">
        <v>2</v>
      </c>
      <c r="O1135" s="11">
        <v>1</v>
      </c>
      <c r="P1135" s="11">
        <v>1</v>
      </c>
      <c r="Q1135" s="11">
        <v>0</v>
      </c>
      <c r="R1135" s="6">
        <v>0</v>
      </c>
      <c r="S1135" s="11">
        <v>0</v>
      </c>
      <c r="T1135" s="11">
        <v>1</v>
      </c>
      <c r="U1135" s="11">
        <v>2</v>
      </c>
      <c r="V1135" s="11">
        <v>0</v>
      </c>
      <c r="W1135" s="11">
        <v>1.2</v>
      </c>
      <c r="X1135" s="11">
        <v>0</v>
      </c>
      <c r="Y1135" s="11">
        <v>1</v>
      </c>
      <c r="Z1135" s="11">
        <v>0</v>
      </c>
      <c r="AA1135" s="11">
        <v>0</v>
      </c>
      <c r="AB1135" s="11">
        <v>0</v>
      </c>
      <c r="AC1135" s="11">
        <v>0</v>
      </c>
      <c r="AD1135" s="11">
        <v>3</v>
      </c>
      <c r="AE1135" s="11">
        <v>1</v>
      </c>
      <c r="AF1135" s="11" t="s">
        <v>386</v>
      </c>
      <c r="AG1135" s="6">
        <v>0</v>
      </c>
      <c r="AH1135" s="6">
        <v>1</v>
      </c>
      <c r="AI1135" s="6">
        <v>0</v>
      </c>
      <c r="AJ1135" s="6">
        <v>3</v>
      </c>
      <c r="AK1135" s="11">
        <v>0</v>
      </c>
      <c r="AL1135" s="11">
        <v>0</v>
      </c>
      <c r="AM1135" s="11">
        <v>0</v>
      </c>
      <c r="AN1135" s="11">
        <v>0</v>
      </c>
      <c r="AO1135" s="11">
        <v>5000</v>
      </c>
      <c r="AP1135" s="11">
        <v>0.5</v>
      </c>
      <c r="AQ1135" s="11">
        <v>0</v>
      </c>
      <c r="AR1135" s="6">
        <v>0</v>
      </c>
      <c r="AS1135" s="11" t="s">
        <v>1021</v>
      </c>
      <c r="AT1135" s="19" t="s">
        <v>192</v>
      </c>
      <c r="AU1135" s="11">
        <v>0</v>
      </c>
      <c r="AV1135" s="18">
        <v>10000007</v>
      </c>
      <c r="AW1135" s="18">
        <v>70403003</v>
      </c>
      <c r="AX1135" s="12" t="s">
        <v>152</v>
      </c>
      <c r="AY1135" s="11">
        <v>0</v>
      </c>
      <c r="AZ1135" s="13">
        <v>0</v>
      </c>
      <c r="BA1135" s="13">
        <v>0</v>
      </c>
      <c r="BB1135" s="37" t="s">
        <v>1353</v>
      </c>
      <c r="BC1135" s="11">
        <v>0</v>
      </c>
      <c r="BD1135" s="11">
        <v>0</v>
      </c>
      <c r="BE1135" s="11">
        <v>0</v>
      </c>
      <c r="BF1135" s="11">
        <v>0</v>
      </c>
      <c r="BG1135" s="11">
        <v>0</v>
      </c>
      <c r="BH1135" s="11">
        <v>0</v>
      </c>
      <c r="BI1135" s="9">
        <v>0</v>
      </c>
      <c r="BJ1135" s="6">
        <v>0</v>
      </c>
      <c r="BK1135" s="6">
        <v>0</v>
      </c>
      <c r="BL1135" s="6">
        <v>0</v>
      </c>
      <c r="BM1135" s="6">
        <v>0</v>
      </c>
      <c r="BN1135" s="6">
        <v>0</v>
      </c>
    </row>
    <row r="1136" spans="2:66" ht="20.100000000000001" customHeight="1">
      <c r="C1136" s="18">
        <v>80004003</v>
      </c>
      <c r="D1136" s="12" t="s">
        <v>1354</v>
      </c>
      <c r="E1136" s="11">
        <v>1</v>
      </c>
      <c r="F1136" s="18">
        <v>80004003</v>
      </c>
      <c r="G1136" s="11">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3</v>
      </c>
      <c r="X1136" s="11">
        <v>0</v>
      </c>
      <c r="Y1136" s="11">
        <v>0</v>
      </c>
      <c r="Z1136" s="11">
        <v>0</v>
      </c>
      <c r="AA1136" s="11">
        <v>0</v>
      </c>
      <c r="AB1136" s="11">
        <v>0</v>
      </c>
      <c r="AC1136" s="11">
        <v>0</v>
      </c>
      <c r="AD1136" s="11">
        <v>6</v>
      </c>
      <c r="AE1136" s="11">
        <v>2</v>
      </c>
      <c r="AF1136" s="11" t="s">
        <v>159</v>
      </c>
      <c r="AG1136" s="6">
        <v>0</v>
      </c>
      <c r="AH1136" s="6">
        <v>0</v>
      </c>
      <c r="AI1136" s="6">
        <v>0</v>
      </c>
      <c r="AJ1136" s="6">
        <v>1.5</v>
      </c>
      <c r="AK1136" s="11">
        <v>0</v>
      </c>
      <c r="AL1136" s="11">
        <v>0</v>
      </c>
      <c r="AM1136" s="11">
        <v>0</v>
      </c>
      <c r="AN1136" s="11">
        <v>0</v>
      </c>
      <c r="AO1136" s="11">
        <v>3000</v>
      </c>
      <c r="AP1136" s="11">
        <v>0.5</v>
      </c>
      <c r="AQ1136" s="11">
        <v>0</v>
      </c>
      <c r="AR1136" s="6">
        <v>0</v>
      </c>
      <c r="AS1136" s="11" t="s">
        <v>508</v>
      </c>
      <c r="AT1136" s="12" t="s">
        <v>209</v>
      </c>
      <c r="AU1136" s="11">
        <v>0</v>
      </c>
      <c r="AV1136" s="18">
        <v>10000007</v>
      </c>
      <c r="AW1136" s="18">
        <v>23000070</v>
      </c>
      <c r="AX1136" s="12" t="s">
        <v>152</v>
      </c>
      <c r="AY1136" s="11">
        <v>0</v>
      </c>
      <c r="AZ1136" s="13">
        <v>0</v>
      </c>
      <c r="BA1136" s="13">
        <v>1</v>
      </c>
      <c r="BB1136" s="37" t="s">
        <v>1355</v>
      </c>
      <c r="BC1136" s="11">
        <v>0</v>
      </c>
      <c r="BD1136" s="11">
        <v>0</v>
      </c>
      <c r="BE1136" s="11">
        <v>0</v>
      </c>
      <c r="BF1136" s="11">
        <v>0</v>
      </c>
      <c r="BG1136" s="11">
        <v>0</v>
      </c>
      <c r="BH1136" s="11">
        <v>0</v>
      </c>
      <c r="BI1136" s="11">
        <v>0</v>
      </c>
      <c r="BJ1136" s="6">
        <v>0</v>
      </c>
      <c r="BK1136" s="6">
        <v>0</v>
      </c>
      <c r="BL1136" s="6">
        <v>0</v>
      </c>
      <c r="BM1136" s="6">
        <v>0</v>
      </c>
      <c r="BN1136" s="6">
        <v>0</v>
      </c>
    </row>
    <row r="1137" spans="3:66" ht="20.100000000000001" customHeight="1">
      <c r="C1137" s="18">
        <v>67000262</v>
      </c>
      <c r="D1137" s="12" t="s">
        <v>1356</v>
      </c>
      <c r="E1137" s="11">
        <v>1</v>
      </c>
      <c r="F1137" s="11">
        <v>90002001</v>
      </c>
      <c r="G1137" s="11">
        <v>0</v>
      </c>
      <c r="H1137" s="13">
        <v>0</v>
      </c>
      <c r="I1137" s="18">
        <v>1</v>
      </c>
      <c r="J1137" s="18">
        <v>0</v>
      </c>
      <c r="K1137" s="18">
        <v>0</v>
      </c>
      <c r="L1137" s="11">
        <v>0</v>
      </c>
      <c r="M1137" s="11">
        <v>0</v>
      </c>
      <c r="N1137" s="11">
        <v>1</v>
      </c>
      <c r="O1137" s="11">
        <v>1</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3</v>
      </c>
      <c r="AE1137" s="11">
        <v>2</v>
      </c>
      <c r="AF1137" s="11" t="s">
        <v>159</v>
      </c>
      <c r="AG1137" s="6">
        <v>0</v>
      </c>
      <c r="AH1137" s="6">
        <v>0</v>
      </c>
      <c r="AI1137" s="6">
        <v>0</v>
      </c>
      <c r="AJ1137" s="6">
        <v>1.5</v>
      </c>
      <c r="AK1137" s="11">
        <v>0</v>
      </c>
      <c r="AL1137" s="11">
        <v>0</v>
      </c>
      <c r="AM1137" s="11">
        <v>0</v>
      </c>
      <c r="AN1137" s="11">
        <v>1</v>
      </c>
      <c r="AO1137" s="11">
        <v>3000</v>
      </c>
      <c r="AP1137" s="11">
        <v>0.5</v>
      </c>
      <c r="AQ1137" s="11">
        <v>0</v>
      </c>
      <c r="AR1137" s="6">
        <v>93000201</v>
      </c>
      <c r="AS1137" s="11" t="s">
        <v>150</v>
      </c>
      <c r="AT1137" s="12" t="s">
        <v>151</v>
      </c>
      <c r="AU1137" s="11">
        <v>0</v>
      </c>
      <c r="AV1137" s="18">
        <v>0</v>
      </c>
      <c r="AW1137" s="18">
        <v>0</v>
      </c>
      <c r="AX1137" s="12" t="s">
        <v>1357</v>
      </c>
      <c r="AY1137" s="11">
        <v>0</v>
      </c>
      <c r="AZ1137" s="13">
        <v>0</v>
      </c>
      <c r="BA1137" s="13">
        <v>1</v>
      </c>
      <c r="BB1137" s="37" t="s">
        <v>1358</v>
      </c>
      <c r="BC1137" s="11">
        <v>0</v>
      </c>
      <c r="BD1137" s="11">
        <v>0</v>
      </c>
      <c r="BE1137" s="11">
        <v>0</v>
      </c>
      <c r="BF1137" s="11">
        <v>0</v>
      </c>
      <c r="BG1137" s="11">
        <v>0</v>
      </c>
      <c r="BH1137" s="11">
        <v>0</v>
      </c>
      <c r="BI1137" s="11">
        <v>0</v>
      </c>
      <c r="BJ1137" s="6">
        <v>0</v>
      </c>
      <c r="BK1137" s="6">
        <v>0</v>
      </c>
      <c r="BL1137" s="6">
        <v>0</v>
      </c>
      <c r="BM1137" s="6">
        <v>0</v>
      </c>
      <c r="BN1137" s="6">
        <v>0</v>
      </c>
    </row>
    <row r="1138" spans="3:66" ht="20.100000000000001" customHeight="1">
      <c r="C1138" s="18">
        <v>67000263</v>
      </c>
      <c r="D1138" s="12" t="s">
        <v>1359</v>
      </c>
      <c r="E1138" s="11">
        <v>1</v>
      </c>
      <c r="F1138" s="11">
        <v>90002001</v>
      </c>
      <c r="G1138" s="11">
        <v>0</v>
      </c>
      <c r="H1138" s="13">
        <v>0</v>
      </c>
      <c r="I1138" s="18">
        <v>1</v>
      </c>
      <c r="J1138" s="18">
        <v>0</v>
      </c>
      <c r="K1138" s="18">
        <v>0</v>
      </c>
      <c r="L1138" s="11">
        <v>0</v>
      </c>
      <c r="M1138" s="11">
        <v>0</v>
      </c>
      <c r="N1138" s="11">
        <v>1</v>
      </c>
      <c r="O1138" s="11">
        <v>1</v>
      </c>
      <c r="P1138" s="11">
        <v>0.1</v>
      </c>
      <c r="Q1138" s="11">
        <v>0</v>
      </c>
      <c r="R1138" s="6">
        <v>0</v>
      </c>
      <c r="S1138" s="11">
        <v>0</v>
      </c>
      <c r="T1138" s="11">
        <v>1</v>
      </c>
      <c r="U1138" s="11">
        <v>2</v>
      </c>
      <c r="V1138" s="11">
        <v>0</v>
      </c>
      <c r="W1138" s="11">
        <v>0</v>
      </c>
      <c r="X1138" s="11">
        <v>0</v>
      </c>
      <c r="Y1138" s="11">
        <v>0</v>
      </c>
      <c r="Z1138" s="11">
        <v>0</v>
      </c>
      <c r="AA1138" s="11">
        <v>0</v>
      </c>
      <c r="AB1138" s="11">
        <v>0</v>
      </c>
      <c r="AC1138" s="11">
        <v>0</v>
      </c>
      <c r="AD1138" s="11">
        <v>3</v>
      </c>
      <c r="AE1138" s="11">
        <v>2</v>
      </c>
      <c r="AF1138" s="11" t="s">
        <v>159</v>
      </c>
      <c r="AG1138" s="6">
        <v>1</v>
      </c>
      <c r="AH1138" s="6">
        <v>0</v>
      </c>
      <c r="AI1138" s="6">
        <v>0</v>
      </c>
      <c r="AJ1138" s="6">
        <v>1.5</v>
      </c>
      <c r="AK1138" s="11">
        <v>0</v>
      </c>
      <c r="AL1138" s="11">
        <v>0</v>
      </c>
      <c r="AM1138" s="11">
        <v>0</v>
      </c>
      <c r="AN1138" s="11">
        <v>1</v>
      </c>
      <c r="AO1138" s="11">
        <v>3000</v>
      </c>
      <c r="AP1138" s="11">
        <v>0.5</v>
      </c>
      <c r="AQ1138" s="11">
        <v>0</v>
      </c>
      <c r="AR1138" s="6">
        <v>0</v>
      </c>
      <c r="AS1138" s="11" t="s">
        <v>1360</v>
      </c>
      <c r="AT1138" s="12" t="s">
        <v>209</v>
      </c>
      <c r="AU1138" s="11">
        <v>0</v>
      </c>
      <c r="AV1138" s="18">
        <v>0</v>
      </c>
      <c r="AW1138" s="18">
        <v>0</v>
      </c>
      <c r="AX1138" s="12" t="s">
        <v>152</v>
      </c>
      <c r="AY1138" s="11">
        <v>0</v>
      </c>
      <c r="AZ1138" s="13">
        <v>0</v>
      </c>
      <c r="BA1138" s="13">
        <v>1</v>
      </c>
      <c r="BB1138" s="37" t="s">
        <v>1361</v>
      </c>
      <c r="BC1138" s="11">
        <v>0</v>
      </c>
      <c r="BD1138" s="11">
        <v>0</v>
      </c>
      <c r="BE1138" s="11">
        <v>0</v>
      </c>
      <c r="BF1138" s="11">
        <v>0</v>
      </c>
      <c r="BG1138" s="11">
        <v>0</v>
      </c>
      <c r="BH1138" s="11">
        <v>0</v>
      </c>
      <c r="BI1138" s="11">
        <v>0</v>
      </c>
      <c r="BJ1138" s="6">
        <v>0</v>
      </c>
      <c r="BK1138" s="6">
        <v>0</v>
      </c>
      <c r="BL1138" s="6">
        <v>0</v>
      </c>
      <c r="BM1138" s="6">
        <v>0</v>
      </c>
      <c r="BN1138" s="6">
        <v>0</v>
      </c>
    </row>
    <row r="1139" spans="3:66" ht="20.100000000000001" customHeight="1">
      <c r="C1139" s="18">
        <v>67000264</v>
      </c>
      <c r="D1139" s="85" t="s">
        <v>1362</v>
      </c>
      <c r="E1139" s="11">
        <v>1</v>
      </c>
      <c r="F1139" s="11">
        <v>90002001</v>
      </c>
      <c r="G1139" s="60">
        <v>0</v>
      </c>
      <c r="H1139" s="13">
        <v>0</v>
      </c>
      <c r="I1139" s="18">
        <v>1</v>
      </c>
      <c r="J1139" s="18">
        <v>0</v>
      </c>
      <c r="K1139" s="18">
        <v>0</v>
      </c>
      <c r="L1139" s="60">
        <v>0</v>
      </c>
      <c r="M1139" s="60">
        <v>0</v>
      </c>
      <c r="N1139" s="60">
        <v>1</v>
      </c>
      <c r="O1139" s="11">
        <v>1</v>
      </c>
      <c r="P1139" s="11">
        <v>0.1</v>
      </c>
      <c r="Q1139" s="60">
        <v>0</v>
      </c>
      <c r="R1139" s="6">
        <v>0</v>
      </c>
      <c r="S1139" s="60">
        <v>0</v>
      </c>
      <c r="T1139" s="11">
        <v>1</v>
      </c>
      <c r="U1139" s="60">
        <v>2</v>
      </c>
      <c r="V1139" s="60">
        <v>0</v>
      </c>
      <c r="W1139" s="60">
        <v>1.5</v>
      </c>
      <c r="X1139" s="11">
        <v>0</v>
      </c>
      <c r="Y1139" s="60">
        <v>0</v>
      </c>
      <c r="Z1139" s="60">
        <v>0</v>
      </c>
      <c r="AA1139" s="60">
        <v>0</v>
      </c>
      <c r="AB1139" s="60">
        <v>0</v>
      </c>
      <c r="AC1139" s="60">
        <v>0</v>
      </c>
      <c r="AD1139" s="60">
        <v>10</v>
      </c>
      <c r="AE1139" s="60">
        <v>2</v>
      </c>
      <c r="AF1139" s="60" t="s">
        <v>1363</v>
      </c>
      <c r="AG1139" s="66">
        <v>0</v>
      </c>
      <c r="AH1139" s="6">
        <v>0</v>
      </c>
      <c r="AI1139" s="6">
        <v>0</v>
      </c>
      <c r="AJ1139" s="66">
        <v>1.5</v>
      </c>
      <c r="AK1139" s="60">
        <v>0</v>
      </c>
      <c r="AL1139" s="60">
        <v>0</v>
      </c>
      <c r="AM1139" s="60">
        <v>0</v>
      </c>
      <c r="AN1139" s="60">
        <v>2</v>
      </c>
      <c r="AO1139" s="60">
        <v>3000</v>
      </c>
      <c r="AP1139" s="60">
        <v>0.5</v>
      </c>
      <c r="AQ1139" s="60">
        <v>0</v>
      </c>
      <c r="AR1139" s="6">
        <v>0</v>
      </c>
      <c r="AS1139" s="60" t="s">
        <v>150</v>
      </c>
      <c r="AT1139" s="85" t="s">
        <v>209</v>
      </c>
      <c r="AU1139" s="11">
        <v>0</v>
      </c>
      <c r="AV1139" s="74">
        <v>10000007</v>
      </c>
      <c r="AW1139" s="18">
        <v>23000010</v>
      </c>
      <c r="AX1139" s="85" t="s">
        <v>152</v>
      </c>
      <c r="AY1139" s="60">
        <v>0</v>
      </c>
      <c r="AZ1139" s="79">
        <v>0</v>
      </c>
      <c r="BA1139" s="13">
        <v>1</v>
      </c>
      <c r="BB1139" s="88" t="s">
        <v>1364</v>
      </c>
      <c r="BC1139" s="60">
        <v>0</v>
      </c>
      <c r="BD1139" s="11">
        <v>0</v>
      </c>
      <c r="BE1139" s="60">
        <v>0</v>
      </c>
      <c r="BF1139" s="60">
        <v>0</v>
      </c>
      <c r="BG1139" s="60">
        <v>0</v>
      </c>
      <c r="BH1139" s="60">
        <v>0</v>
      </c>
      <c r="BI1139" s="11">
        <v>0</v>
      </c>
      <c r="BJ1139" s="6">
        <v>0</v>
      </c>
      <c r="BK1139" s="6">
        <v>0</v>
      </c>
      <c r="BL1139" s="6">
        <v>0</v>
      </c>
      <c r="BM1139" s="6">
        <v>0</v>
      </c>
      <c r="BN1139" s="6">
        <v>0</v>
      </c>
    </row>
    <row r="1140" spans="3:66" ht="20.100000000000001" customHeight="1">
      <c r="C1140" s="18">
        <v>67000265</v>
      </c>
      <c r="D1140" s="12" t="s">
        <v>1365</v>
      </c>
      <c r="E1140" s="11">
        <v>1</v>
      </c>
      <c r="F1140" s="11">
        <v>90002001</v>
      </c>
      <c r="G1140" s="11">
        <v>0</v>
      </c>
      <c r="H1140" s="13">
        <v>0</v>
      </c>
      <c r="I1140" s="18">
        <v>1</v>
      </c>
      <c r="J1140" s="18">
        <v>0</v>
      </c>
      <c r="K1140" s="18">
        <v>0</v>
      </c>
      <c r="L1140" s="11">
        <v>0</v>
      </c>
      <c r="M1140" s="11">
        <v>0</v>
      </c>
      <c r="N1140" s="11">
        <v>1</v>
      </c>
      <c r="O1140" s="11">
        <v>2</v>
      </c>
      <c r="P1140" s="11">
        <v>1</v>
      </c>
      <c r="Q1140" s="11">
        <v>0</v>
      </c>
      <c r="R1140" s="6">
        <v>0</v>
      </c>
      <c r="S1140" s="11">
        <v>0</v>
      </c>
      <c r="T1140" s="11">
        <v>1</v>
      </c>
      <c r="U1140" s="11">
        <v>2</v>
      </c>
      <c r="V1140" s="11">
        <v>0</v>
      </c>
      <c r="W1140" s="11">
        <v>0</v>
      </c>
      <c r="X1140" s="11">
        <v>0</v>
      </c>
      <c r="Y1140" s="11">
        <v>0</v>
      </c>
      <c r="Z1140" s="11">
        <v>0</v>
      </c>
      <c r="AA1140" s="11">
        <v>0</v>
      </c>
      <c r="AB1140" s="11">
        <v>0</v>
      </c>
      <c r="AC1140" s="11">
        <v>0</v>
      </c>
      <c r="AD1140" s="11">
        <v>30</v>
      </c>
      <c r="AE1140" s="11">
        <v>2</v>
      </c>
      <c r="AF1140" s="11" t="s">
        <v>159</v>
      </c>
      <c r="AG1140" s="6">
        <v>0</v>
      </c>
      <c r="AH1140" s="6">
        <v>0</v>
      </c>
      <c r="AI1140" s="6">
        <v>0</v>
      </c>
      <c r="AJ1140" s="6">
        <v>1.5</v>
      </c>
      <c r="AK1140" s="11">
        <v>0</v>
      </c>
      <c r="AL1140" s="11">
        <v>0</v>
      </c>
      <c r="AM1140" s="11">
        <v>0</v>
      </c>
      <c r="AN1140" s="11">
        <v>1</v>
      </c>
      <c r="AO1140" s="11">
        <v>3000</v>
      </c>
      <c r="AP1140" s="11">
        <v>0.5</v>
      </c>
      <c r="AQ1140" s="11">
        <v>0</v>
      </c>
      <c r="AR1140" s="6">
        <v>93000203</v>
      </c>
      <c r="AS1140" s="11" t="s">
        <v>150</v>
      </c>
      <c r="AT1140" s="12" t="s">
        <v>151</v>
      </c>
      <c r="AU1140" s="11">
        <v>0</v>
      </c>
      <c r="AV1140" s="18">
        <v>0</v>
      </c>
      <c r="AW1140" s="18">
        <v>0</v>
      </c>
      <c r="AX1140" s="12" t="s">
        <v>1357</v>
      </c>
      <c r="AY1140" s="11">
        <v>0</v>
      </c>
      <c r="AZ1140" s="13">
        <v>0</v>
      </c>
      <c r="BA1140" s="13">
        <v>1</v>
      </c>
      <c r="BB1140" s="37" t="s">
        <v>1366</v>
      </c>
      <c r="BC1140" s="11">
        <v>0</v>
      </c>
      <c r="BD1140" s="11">
        <v>0</v>
      </c>
      <c r="BE1140" s="11">
        <v>0</v>
      </c>
      <c r="BF1140" s="11">
        <v>0</v>
      </c>
      <c r="BG1140" s="11">
        <v>0</v>
      </c>
      <c r="BH1140" s="11">
        <v>0</v>
      </c>
      <c r="BI1140" s="11">
        <v>0</v>
      </c>
      <c r="BJ1140" s="6">
        <v>0</v>
      </c>
      <c r="BK1140" s="6">
        <v>0</v>
      </c>
      <c r="BL1140" s="6">
        <v>0</v>
      </c>
      <c r="BM1140" s="6">
        <v>0</v>
      </c>
      <c r="BN1140" s="6">
        <v>0</v>
      </c>
    </row>
    <row r="1141" spans="3:66" ht="20.100000000000001" customHeight="1">
      <c r="C1141" s="18">
        <v>67000266</v>
      </c>
      <c r="D1141" s="12" t="s">
        <v>1367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1.5</v>
      </c>
      <c r="X1141" s="11">
        <v>0</v>
      </c>
      <c r="Y1141" s="11">
        <v>0</v>
      </c>
      <c r="Z1141" s="11">
        <v>0</v>
      </c>
      <c r="AA1141" s="11">
        <v>0</v>
      </c>
      <c r="AB1141" s="11">
        <v>0</v>
      </c>
      <c r="AC1141" s="11">
        <v>0</v>
      </c>
      <c r="AD1141" s="11">
        <v>3</v>
      </c>
      <c r="AE1141" s="11">
        <v>2</v>
      </c>
      <c r="AF1141" s="11" t="s">
        <v>159</v>
      </c>
      <c r="AG1141" s="6">
        <v>7</v>
      </c>
      <c r="AH1141" s="6">
        <v>0</v>
      </c>
      <c r="AI1141" s="6">
        <v>0</v>
      </c>
      <c r="AJ1141" s="6">
        <v>1.5</v>
      </c>
      <c r="AK1141" s="11">
        <v>0</v>
      </c>
      <c r="AL1141" s="11">
        <v>0</v>
      </c>
      <c r="AM1141" s="11">
        <v>0</v>
      </c>
      <c r="AN1141" s="11">
        <v>1</v>
      </c>
      <c r="AO1141" s="11">
        <v>3000</v>
      </c>
      <c r="AP1141" s="11">
        <v>0.5</v>
      </c>
      <c r="AQ1141" s="11">
        <v>0</v>
      </c>
      <c r="AR1141" s="6">
        <v>0</v>
      </c>
      <c r="AS1141" s="11" t="s">
        <v>542</v>
      </c>
      <c r="AT1141" s="12" t="s">
        <v>209</v>
      </c>
      <c r="AU1141" s="11">
        <v>0</v>
      </c>
      <c r="AV1141" s="18">
        <v>0</v>
      </c>
      <c r="AW1141" s="18">
        <v>0</v>
      </c>
      <c r="AX1141" s="12" t="s">
        <v>152</v>
      </c>
      <c r="AY1141" s="11">
        <v>0</v>
      </c>
      <c r="AZ1141" s="13">
        <v>0</v>
      </c>
      <c r="BA1141" s="13">
        <v>1</v>
      </c>
      <c r="BB1141" s="37" t="s">
        <v>1368</v>
      </c>
      <c r="BC1141" s="11">
        <v>0</v>
      </c>
      <c r="BD1141" s="11">
        <v>0</v>
      </c>
      <c r="BE1141" s="11">
        <v>0</v>
      </c>
      <c r="BF1141" s="11">
        <v>0</v>
      </c>
      <c r="BG1141" s="11">
        <v>0</v>
      </c>
      <c r="BH1141" s="11">
        <v>0</v>
      </c>
      <c r="BI1141" s="11">
        <v>0</v>
      </c>
      <c r="BJ1141" s="6">
        <v>0</v>
      </c>
      <c r="BK1141" s="6">
        <v>0</v>
      </c>
      <c r="BL1141" s="6">
        <v>0</v>
      </c>
      <c r="BM1141" s="6">
        <v>0</v>
      </c>
      <c r="BN1141" s="6">
        <v>0</v>
      </c>
    </row>
    <row r="1142" spans="3:66" ht="20.100000000000001" customHeight="1">
      <c r="C1142" s="18">
        <v>67000267</v>
      </c>
      <c r="D1142" s="85" t="s">
        <v>1369</v>
      </c>
      <c r="E1142" s="11">
        <v>1</v>
      </c>
      <c r="F1142" s="11">
        <v>90002001</v>
      </c>
      <c r="G1142" s="60">
        <v>0</v>
      </c>
      <c r="H1142" s="13">
        <v>0</v>
      </c>
      <c r="I1142" s="18">
        <v>1</v>
      </c>
      <c r="J1142" s="18">
        <v>0</v>
      </c>
      <c r="K1142" s="18">
        <v>0</v>
      </c>
      <c r="L1142" s="60">
        <v>0</v>
      </c>
      <c r="M1142" s="60">
        <v>0</v>
      </c>
      <c r="N1142" s="60">
        <v>1</v>
      </c>
      <c r="O1142" s="60">
        <v>1</v>
      </c>
      <c r="P1142" s="60">
        <v>0.1</v>
      </c>
      <c r="Q1142" s="60">
        <v>0</v>
      </c>
      <c r="R1142" s="6">
        <v>0</v>
      </c>
      <c r="S1142" s="60">
        <v>0</v>
      </c>
      <c r="T1142" s="11">
        <v>1</v>
      </c>
      <c r="U1142" s="60">
        <v>2</v>
      </c>
      <c r="V1142" s="60">
        <v>0</v>
      </c>
      <c r="W1142" s="60">
        <v>1.5</v>
      </c>
      <c r="X1142" s="60">
        <v>0</v>
      </c>
      <c r="Y1142" s="60">
        <v>0</v>
      </c>
      <c r="Z1142" s="60">
        <v>0</v>
      </c>
      <c r="AA1142" s="60">
        <v>0</v>
      </c>
      <c r="AB1142" s="60">
        <v>0</v>
      </c>
      <c r="AC1142" s="60">
        <v>0</v>
      </c>
      <c r="AD1142" s="60">
        <v>3</v>
      </c>
      <c r="AE1142" s="60">
        <v>1</v>
      </c>
      <c r="AF1142" s="60" t="s">
        <v>509</v>
      </c>
      <c r="AG1142" s="66">
        <v>0</v>
      </c>
      <c r="AH1142" s="66">
        <v>0</v>
      </c>
      <c r="AI1142" s="6">
        <v>0</v>
      </c>
      <c r="AJ1142" s="66">
        <v>1.5</v>
      </c>
      <c r="AK1142" s="60">
        <v>0</v>
      </c>
      <c r="AL1142" s="60">
        <v>0</v>
      </c>
      <c r="AM1142" s="60">
        <v>0</v>
      </c>
      <c r="AN1142" s="60">
        <v>1</v>
      </c>
      <c r="AO1142" s="60">
        <v>3000</v>
      </c>
      <c r="AP1142" s="60">
        <v>1</v>
      </c>
      <c r="AQ1142" s="60">
        <v>0</v>
      </c>
      <c r="AR1142" s="6">
        <v>0</v>
      </c>
      <c r="AS1142" s="60" t="s">
        <v>150</v>
      </c>
      <c r="AT1142" s="85" t="s">
        <v>151</v>
      </c>
      <c r="AU1142" s="11">
        <v>0</v>
      </c>
      <c r="AV1142" s="74">
        <v>10000007</v>
      </c>
      <c r="AW1142" s="18">
        <v>23000020</v>
      </c>
      <c r="AX1142" s="85" t="s">
        <v>152</v>
      </c>
      <c r="AY1142" s="60">
        <v>0</v>
      </c>
      <c r="AZ1142" s="79">
        <v>0</v>
      </c>
      <c r="BA1142" s="13">
        <v>1</v>
      </c>
      <c r="BB1142" s="88" t="s">
        <v>1370</v>
      </c>
      <c r="BC1142" s="60">
        <v>0</v>
      </c>
      <c r="BD1142" s="11">
        <v>0</v>
      </c>
      <c r="BE1142" s="60">
        <v>0</v>
      </c>
      <c r="BF1142" s="60">
        <v>0</v>
      </c>
      <c r="BG1142" s="60">
        <v>0</v>
      </c>
      <c r="BH1142" s="60">
        <v>0</v>
      </c>
      <c r="BI1142" s="11">
        <v>0</v>
      </c>
      <c r="BJ1142" s="6">
        <v>0</v>
      </c>
      <c r="BK1142" s="6">
        <v>0</v>
      </c>
      <c r="BL1142" s="6">
        <v>0</v>
      </c>
      <c r="BM1142" s="6">
        <v>0</v>
      </c>
      <c r="BN1142" s="6">
        <v>0</v>
      </c>
    </row>
    <row r="1143" spans="3:66" ht="20.100000000000001" customHeight="1">
      <c r="C1143" s="18">
        <v>67000268</v>
      </c>
      <c r="D1143" s="85" t="s">
        <v>1371</v>
      </c>
      <c r="E1143" s="11">
        <v>1</v>
      </c>
      <c r="F1143" s="11">
        <v>90002001</v>
      </c>
      <c r="G1143" s="60">
        <v>0</v>
      </c>
      <c r="H1143" s="13">
        <v>0</v>
      </c>
      <c r="I1143" s="18">
        <v>1</v>
      </c>
      <c r="J1143" s="18">
        <v>0</v>
      </c>
      <c r="K1143" s="18">
        <v>0</v>
      </c>
      <c r="L1143" s="60">
        <v>0</v>
      </c>
      <c r="M1143" s="60">
        <v>0</v>
      </c>
      <c r="N1143" s="60">
        <v>1</v>
      </c>
      <c r="O1143" s="60">
        <v>1</v>
      </c>
      <c r="P1143" s="60">
        <v>0.1</v>
      </c>
      <c r="Q1143" s="60">
        <v>0</v>
      </c>
      <c r="R1143" s="6">
        <v>0</v>
      </c>
      <c r="S1143" s="60">
        <v>0</v>
      </c>
      <c r="T1143" s="11">
        <v>1</v>
      </c>
      <c r="U1143" s="60">
        <v>2</v>
      </c>
      <c r="V1143" s="60">
        <v>0</v>
      </c>
      <c r="W1143" s="60">
        <v>1</v>
      </c>
      <c r="X1143" s="60">
        <v>0</v>
      </c>
      <c r="Y1143" s="60">
        <v>0</v>
      </c>
      <c r="Z1143" s="60">
        <v>0</v>
      </c>
      <c r="AA1143" s="60">
        <v>0</v>
      </c>
      <c r="AB1143" s="60">
        <v>0</v>
      </c>
      <c r="AC1143" s="60">
        <v>0</v>
      </c>
      <c r="AD1143" s="60">
        <v>3</v>
      </c>
      <c r="AE1143" s="60">
        <v>2</v>
      </c>
      <c r="AF1143" s="60" t="s">
        <v>159</v>
      </c>
      <c r="AG1143" s="66">
        <v>0</v>
      </c>
      <c r="AH1143" s="66">
        <v>1</v>
      </c>
      <c r="AI1143" s="6">
        <v>0</v>
      </c>
      <c r="AJ1143" s="66">
        <v>1.5</v>
      </c>
      <c r="AK1143" s="60">
        <v>0</v>
      </c>
      <c r="AL1143" s="60">
        <v>0</v>
      </c>
      <c r="AM1143" s="60">
        <v>0</v>
      </c>
      <c r="AN1143" s="60">
        <v>1</v>
      </c>
      <c r="AO1143" s="60">
        <v>3000</v>
      </c>
      <c r="AP1143" s="60">
        <v>0.5</v>
      </c>
      <c r="AQ1143" s="60">
        <v>0</v>
      </c>
      <c r="AR1143" s="6">
        <v>0</v>
      </c>
      <c r="AS1143" s="60" t="s">
        <v>1372</v>
      </c>
      <c r="AT1143" s="85" t="s">
        <v>209</v>
      </c>
      <c r="AU1143" s="11">
        <v>0</v>
      </c>
      <c r="AV1143" s="74">
        <v>10000007</v>
      </c>
      <c r="AW1143" s="18">
        <v>23000030</v>
      </c>
      <c r="AX1143" s="85" t="s">
        <v>152</v>
      </c>
      <c r="AY1143" s="60">
        <v>0</v>
      </c>
      <c r="AZ1143" s="79">
        <v>0</v>
      </c>
      <c r="BA1143" s="13">
        <v>1</v>
      </c>
      <c r="BB1143" s="88" t="s">
        <v>1373</v>
      </c>
      <c r="BC1143" s="60">
        <v>0</v>
      </c>
      <c r="BD1143" s="11">
        <v>0</v>
      </c>
      <c r="BE1143" s="60">
        <v>0</v>
      </c>
      <c r="BF1143" s="60">
        <v>0</v>
      </c>
      <c r="BG1143" s="60">
        <v>0</v>
      </c>
      <c r="BH1143" s="60">
        <v>0</v>
      </c>
      <c r="BI1143" s="11">
        <v>0</v>
      </c>
      <c r="BJ1143" s="6">
        <v>0</v>
      </c>
      <c r="BK1143" s="6">
        <v>0</v>
      </c>
      <c r="BL1143" s="6">
        <v>0</v>
      </c>
      <c r="BM1143" s="6">
        <v>0</v>
      </c>
      <c r="BN1143" s="6">
        <v>0</v>
      </c>
    </row>
    <row r="1144" spans="3:66" ht="20.100000000000001" customHeight="1">
      <c r="C1144" s="18">
        <v>67000269</v>
      </c>
      <c r="D1144" s="85" t="s">
        <v>1374</v>
      </c>
      <c r="E1144" s="11">
        <v>1</v>
      </c>
      <c r="F1144" s="11">
        <v>90002001</v>
      </c>
      <c r="G1144" s="60">
        <v>0</v>
      </c>
      <c r="H1144" s="13">
        <v>0</v>
      </c>
      <c r="I1144" s="18">
        <v>1</v>
      </c>
      <c r="J1144" s="18">
        <v>0</v>
      </c>
      <c r="K1144" s="18">
        <v>0</v>
      </c>
      <c r="L1144" s="60">
        <v>0</v>
      </c>
      <c r="M1144" s="60">
        <v>0</v>
      </c>
      <c r="N1144" s="60">
        <v>1</v>
      </c>
      <c r="O1144" s="60">
        <v>1</v>
      </c>
      <c r="P1144" s="60">
        <v>0.1</v>
      </c>
      <c r="Q1144" s="60">
        <v>0</v>
      </c>
      <c r="R1144" s="6">
        <v>0</v>
      </c>
      <c r="S1144" s="60">
        <v>0</v>
      </c>
      <c r="T1144" s="11">
        <v>1</v>
      </c>
      <c r="U1144" s="60">
        <v>2</v>
      </c>
      <c r="V1144" s="60">
        <v>0</v>
      </c>
      <c r="W1144" s="60">
        <v>1</v>
      </c>
      <c r="X1144" s="60">
        <v>0</v>
      </c>
      <c r="Y1144" s="60">
        <v>0</v>
      </c>
      <c r="Z1144" s="60">
        <v>0</v>
      </c>
      <c r="AA1144" s="60">
        <v>0</v>
      </c>
      <c r="AB1144" s="60">
        <v>0</v>
      </c>
      <c r="AC1144" s="60">
        <v>0</v>
      </c>
      <c r="AD1144" s="60">
        <v>3</v>
      </c>
      <c r="AE1144" s="60">
        <v>2</v>
      </c>
      <c r="AF1144" s="60" t="s">
        <v>159</v>
      </c>
      <c r="AG1144" s="66">
        <v>0</v>
      </c>
      <c r="AH1144" s="66">
        <v>0</v>
      </c>
      <c r="AI1144" s="6">
        <v>0</v>
      </c>
      <c r="AJ1144" s="66">
        <v>1.5</v>
      </c>
      <c r="AK1144" s="60">
        <v>0</v>
      </c>
      <c r="AL1144" s="60">
        <v>0</v>
      </c>
      <c r="AM1144" s="60">
        <v>0</v>
      </c>
      <c r="AN1144" s="60">
        <v>1</v>
      </c>
      <c r="AO1144" s="60">
        <v>3000</v>
      </c>
      <c r="AP1144" s="60">
        <v>0.5</v>
      </c>
      <c r="AQ1144" s="60">
        <v>0</v>
      </c>
      <c r="AR1144" s="6">
        <v>0</v>
      </c>
      <c r="AS1144" s="60" t="s">
        <v>508</v>
      </c>
      <c r="AT1144" s="85" t="s">
        <v>209</v>
      </c>
      <c r="AU1144" s="11">
        <v>0</v>
      </c>
      <c r="AV1144" s="74">
        <v>10000007</v>
      </c>
      <c r="AW1144" s="18">
        <v>23000040</v>
      </c>
      <c r="AX1144" s="85" t="s">
        <v>152</v>
      </c>
      <c r="AY1144" s="60">
        <v>0</v>
      </c>
      <c r="AZ1144" s="79">
        <v>0</v>
      </c>
      <c r="BA1144" s="13">
        <v>1</v>
      </c>
      <c r="BB1144" s="88" t="s">
        <v>1375</v>
      </c>
      <c r="BC1144" s="60">
        <v>0</v>
      </c>
      <c r="BD1144" s="11">
        <v>0</v>
      </c>
      <c r="BE1144" s="60">
        <v>0</v>
      </c>
      <c r="BF1144" s="60">
        <v>0</v>
      </c>
      <c r="BG1144" s="60">
        <v>0</v>
      </c>
      <c r="BH1144" s="60">
        <v>0</v>
      </c>
      <c r="BI1144" s="11">
        <v>0</v>
      </c>
      <c r="BJ1144" s="6">
        <v>0</v>
      </c>
      <c r="BK1144" s="6">
        <v>0</v>
      </c>
      <c r="BL1144" s="6">
        <v>0</v>
      </c>
      <c r="BM1144" s="6">
        <v>0</v>
      </c>
      <c r="BN1144" s="6">
        <v>0</v>
      </c>
    </row>
    <row r="1145" spans="3:66" ht="20.100000000000001" customHeight="1">
      <c r="C1145" s="18">
        <v>67000270</v>
      </c>
      <c r="D1145" s="12" t="s">
        <v>1376</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159</v>
      </c>
      <c r="AG1145" s="6">
        <v>7</v>
      </c>
      <c r="AH1145" s="6">
        <v>2</v>
      </c>
      <c r="AI1145" s="6">
        <v>0</v>
      </c>
      <c r="AJ1145" s="6">
        <v>1.5</v>
      </c>
      <c r="AK1145" s="11">
        <v>0</v>
      </c>
      <c r="AL1145" s="11">
        <v>0</v>
      </c>
      <c r="AM1145" s="11">
        <v>0</v>
      </c>
      <c r="AN1145" s="11">
        <v>1</v>
      </c>
      <c r="AO1145" s="11">
        <v>3000</v>
      </c>
      <c r="AP1145" s="11">
        <v>0.5</v>
      </c>
      <c r="AQ1145" s="11">
        <v>0</v>
      </c>
      <c r="AR1145" s="6">
        <v>0</v>
      </c>
      <c r="AS1145" s="11" t="s">
        <v>1377</v>
      </c>
      <c r="AT1145" s="12" t="s">
        <v>209</v>
      </c>
      <c r="AU1145" s="11">
        <v>0</v>
      </c>
      <c r="AV1145" s="18">
        <v>0</v>
      </c>
      <c r="AW1145" s="18">
        <v>0</v>
      </c>
      <c r="AX1145" s="12" t="s">
        <v>152</v>
      </c>
      <c r="AY1145" s="11">
        <v>0</v>
      </c>
      <c r="AZ1145" s="13">
        <v>0</v>
      </c>
      <c r="BA1145" s="13">
        <v>1</v>
      </c>
      <c r="BB1145" s="37" t="s">
        <v>1378</v>
      </c>
      <c r="BC1145" s="11">
        <v>0</v>
      </c>
      <c r="BD1145" s="11">
        <v>0</v>
      </c>
      <c r="BE1145" s="11">
        <v>0</v>
      </c>
      <c r="BF1145" s="11">
        <v>0</v>
      </c>
      <c r="BG1145" s="11">
        <v>0</v>
      </c>
      <c r="BH1145" s="11">
        <v>0</v>
      </c>
      <c r="BI1145" s="11">
        <v>0</v>
      </c>
      <c r="BJ1145" s="6">
        <v>0</v>
      </c>
      <c r="BK1145" s="6">
        <v>0</v>
      </c>
      <c r="BL1145" s="6">
        <v>0</v>
      </c>
      <c r="BM1145" s="6">
        <v>0</v>
      </c>
      <c r="BN1145" s="6">
        <v>0</v>
      </c>
    </row>
    <row r="1146" spans="3:66" ht="20.100000000000001" customHeight="1">
      <c r="C1146" s="18">
        <v>67000271</v>
      </c>
      <c r="D1146" s="12" t="s">
        <v>1379</v>
      </c>
      <c r="E1146" s="11">
        <v>1</v>
      </c>
      <c r="F1146" s="11">
        <v>90002001</v>
      </c>
      <c r="G1146" s="11">
        <v>0</v>
      </c>
      <c r="H1146" s="13">
        <v>0</v>
      </c>
      <c r="I1146" s="18">
        <v>1</v>
      </c>
      <c r="J1146" s="18">
        <v>0</v>
      </c>
      <c r="K1146" s="18">
        <v>0</v>
      </c>
      <c r="L1146" s="11">
        <v>0</v>
      </c>
      <c r="M1146" s="11">
        <v>0</v>
      </c>
      <c r="N1146" s="11">
        <v>1</v>
      </c>
      <c r="O1146" s="11">
        <v>1</v>
      </c>
      <c r="P1146" s="11">
        <v>0.1</v>
      </c>
      <c r="Q1146" s="11">
        <v>0</v>
      </c>
      <c r="R1146" s="6">
        <v>0</v>
      </c>
      <c r="S1146" s="11">
        <v>0</v>
      </c>
      <c r="T1146" s="11">
        <v>1</v>
      </c>
      <c r="U1146" s="11">
        <v>2</v>
      </c>
      <c r="V1146" s="11">
        <v>0</v>
      </c>
      <c r="W1146" s="11">
        <v>1.5</v>
      </c>
      <c r="X1146" s="11">
        <v>0</v>
      </c>
      <c r="Y1146" s="11">
        <v>0</v>
      </c>
      <c r="Z1146" s="11">
        <v>0</v>
      </c>
      <c r="AA1146" s="11">
        <v>0</v>
      </c>
      <c r="AB1146" s="11">
        <v>0</v>
      </c>
      <c r="AC1146" s="11">
        <v>0</v>
      </c>
      <c r="AD1146" s="11">
        <v>3</v>
      </c>
      <c r="AE1146" s="11">
        <v>2</v>
      </c>
      <c r="AF1146" s="11" t="s">
        <v>159</v>
      </c>
      <c r="AG1146" s="6">
        <v>7</v>
      </c>
      <c r="AH1146" s="6">
        <v>2</v>
      </c>
      <c r="AI1146" s="6">
        <v>0</v>
      </c>
      <c r="AJ1146" s="6">
        <v>1.5</v>
      </c>
      <c r="AK1146" s="11">
        <v>0</v>
      </c>
      <c r="AL1146" s="11">
        <v>0</v>
      </c>
      <c r="AM1146" s="11">
        <v>0</v>
      </c>
      <c r="AN1146" s="11">
        <v>1</v>
      </c>
      <c r="AO1146" s="11">
        <v>3000</v>
      </c>
      <c r="AP1146" s="11">
        <v>0.5</v>
      </c>
      <c r="AQ1146" s="11">
        <v>0</v>
      </c>
      <c r="AR1146" s="6">
        <v>0</v>
      </c>
      <c r="AS1146" s="11" t="s">
        <v>1380</v>
      </c>
      <c r="AT1146" s="12" t="s">
        <v>209</v>
      </c>
      <c r="AU1146" s="11">
        <v>0</v>
      </c>
      <c r="AV1146" s="18">
        <v>0</v>
      </c>
      <c r="AW1146" s="18">
        <v>0</v>
      </c>
      <c r="AX1146" s="12" t="s">
        <v>152</v>
      </c>
      <c r="AY1146" s="11">
        <v>0</v>
      </c>
      <c r="AZ1146" s="13">
        <v>0</v>
      </c>
      <c r="BA1146" s="13">
        <v>1</v>
      </c>
      <c r="BB1146" s="37" t="s">
        <v>1381</v>
      </c>
      <c r="BC1146" s="11">
        <v>0</v>
      </c>
      <c r="BD1146" s="11">
        <v>0</v>
      </c>
      <c r="BE1146" s="11">
        <v>0</v>
      </c>
      <c r="BF1146" s="11">
        <v>0</v>
      </c>
      <c r="BG1146" s="11">
        <v>0</v>
      </c>
      <c r="BH1146" s="11">
        <v>0</v>
      </c>
      <c r="BI1146" s="11">
        <v>0</v>
      </c>
      <c r="BJ1146" s="6">
        <v>0</v>
      </c>
      <c r="BK1146" s="6">
        <v>0</v>
      </c>
      <c r="BL1146" s="6">
        <v>0</v>
      </c>
      <c r="BM1146" s="6">
        <v>0</v>
      </c>
      <c r="BN1146" s="6">
        <v>0</v>
      </c>
    </row>
    <row r="1147" spans="3:66" ht="20.100000000000001" customHeight="1">
      <c r="C1147" s="18">
        <v>67000272</v>
      </c>
      <c r="D1147" s="12" t="s">
        <v>1382</v>
      </c>
      <c r="E1147" s="11">
        <v>1</v>
      </c>
      <c r="F1147" s="11">
        <v>90002001</v>
      </c>
      <c r="G1147" s="11">
        <v>0</v>
      </c>
      <c r="H1147" s="13">
        <v>0</v>
      </c>
      <c r="I1147" s="18">
        <v>1</v>
      </c>
      <c r="J1147" s="18">
        <v>0</v>
      </c>
      <c r="K1147" s="18">
        <v>0</v>
      </c>
      <c r="L1147" s="11">
        <v>0</v>
      </c>
      <c r="M1147" s="11">
        <v>0</v>
      </c>
      <c r="N1147" s="11">
        <v>1</v>
      </c>
      <c r="O1147" s="11">
        <v>1</v>
      </c>
      <c r="P1147" s="11">
        <v>0.1</v>
      </c>
      <c r="Q1147" s="11">
        <v>0</v>
      </c>
      <c r="R1147" s="6">
        <v>0</v>
      </c>
      <c r="S1147" s="11">
        <v>0</v>
      </c>
      <c r="T1147" s="11">
        <v>1</v>
      </c>
      <c r="U1147" s="11">
        <v>2</v>
      </c>
      <c r="V1147" s="11">
        <v>0</v>
      </c>
      <c r="W1147" s="11">
        <v>1.5</v>
      </c>
      <c r="X1147" s="11">
        <v>0</v>
      </c>
      <c r="Y1147" s="11">
        <v>0</v>
      </c>
      <c r="Z1147" s="11">
        <v>0</v>
      </c>
      <c r="AA1147" s="11">
        <v>0</v>
      </c>
      <c r="AB1147" s="11">
        <v>0</v>
      </c>
      <c r="AC1147" s="11">
        <v>0</v>
      </c>
      <c r="AD1147" s="11">
        <v>3</v>
      </c>
      <c r="AE1147" s="11">
        <v>2</v>
      </c>
      <c r="AF1147" s="11" t="s">
        <v>159</v>
      </c>
      <c r="AG1147" s="6">
        <v>7</v>
      </c>
      <c r="AH1147" s="6">
        <v>2</v>
      </c>
      <c r="AI1147" s="6">
        <v>0</v>
      </c>
      <c r="AJ1147" s="6">
        <v>1.5</v>
      </c>
      <c r="AK1147" s="11">
        <v>0</v>
      </c>
      <c r="AL1147" s="11">
        <v>0</v>
      </c>
      <c r="AM1147" s="11">
        <v>0</v>
      </c>
      <c r="AN1147" s="11">
        <v>1</v>
      </c>
      <c r="AO1147" s="11">
        <v>3000</v>
      </c>
      <c r="AP1147" s="11">
        <v>0.5</v>
      </c>
      <c r="AQ1147" s="11">
        <v>0</v>
      </c>
      <c r="AR1147" s="6">
        <v>0</v>
      </c>
      <c r="AS1147" s="11" t="s">
        <v>1383</v>
      </c>
      <c r="AT1147" s="12" t="s">
        <v>209</v>
      </c>
      <c r="AU1147" s="11">
        <v>0</v>
      </c>
      <c r="AV1147" s="18">
        <v>0</v>
      </c>
      <c r="AW1147" s="18">
        <v>0</v>
      </c>
      <c r="AX1147" s="12" t="s">
        <v>152</v>
      </c>
      <c r="AY1147" s="11">
        <v>0</v>
      </c>
      <c r="AZ1147" s="13">
        <v>0</v>
      </c>
      <c r="BA1147" s="13">
        <v>1</v>
      </c>
      <c r="BB1147" s="37" t="s">
        <v>1384</v>
      </c>
      <c r="BC1147" s="11">
        <v>0</v>
      </c>
      <c r="BD1147" s="11">
        <v>0</v>
      </c>
      <c r="BE1147" s="11">
        <v>0</v>
      </c>
      <c r="BF1147" s="11">
        <v>0</v>
      </c>
      <c r="BG1147" s="11">
        <v>0</v>
      </c>
      <c r="BH1147" s="11">
        <v>0</v>
      </c>
      <c r="BI1147" s="11">
        <v>0</v>
      </c>
      <c r="BJ1147" s="6">
        <v>0</v>
      </c>
      <c r="BK1147" s="6">
        <v>0</v>
      </c>
      <c r="BL1147" s="6">
        <v>0</v>
      </c>
      <c r="BM1147" s="6">
        <v>0</v>
      </c>
      <c r="BN1147" s="6">
        <v>0</v>
      </c>
    </row>
    <row r="1148" spans="3:66" ht="20.100000000000001" customHeight="1">
      <c r="C1148" s="18">
        <v>67000273</v>
      </c>
      <c r="D1148" s="12" t="s">
        <v>1385</v>
      </c>
      <c r="E1148" s="11">
        <v>1</v>
      </c>
      <c r="F1148" s="11">
        <v>90002001</v>
      </c>
      <c r="G1148" s="11">
        <v>0</v>
      </c>
      <c r="H1148" s="13">
        <v>0</v>
      </c>
      <c r="I1148" s="18">
        <v>1</v>
      </c>
      <c r="J1148" s="18">
        <v>0</v>
      </c>
      <c r="K1148" s="18">
        <v>0</v>
      </c>
      <c r="L1148" s="11">
        <v>0</v>
      </c>
      <c r="M1148" s="11">
        <v>0</v>
      </c>
      <c r="N1148" s="11">
        <v>1</v>
      </c>
      <c r="O1148" s="11">
        <v>1</v>
      </c>
      <c r="P1148" s="11">
        <v>0.1</v>
      </c>
      <c r="Q1148" s="11">
        <v>0</v>
      </c>
      <c r="R1148" s="6">
        <v>0</v>
      </c>
      <c r="S1148" s="11">
        <v>0</v>
      </c>
      <c r="T1148" s="11">
        <v>1</v>
      </c>
      <c r="U1148" s="11">
        <v>2</v>
      </c>
      <c r="V1148" s="11">
        <v>0</v>
      </c>
      <c r="W1148" s="11">
        <v>2</v>
      </c>
      <c r="X1148" s="11">
        <v>0</v>
      </c>
      <c r="Y1148" s="11">
        <v>0</v>
      </c>
      <c r="Z1148" s="11">
        <v>0</v>
      </c>
      <c r="AA1148" s="11">
        <v>0</v>
      </c>
      <c r="AB1148" s="11">
        <v>0</v>
      </c>
      <c r="AC1148" s="11">
        <v>0</v>
      </c>
      <c r="AD1148" s="11">
        <v>3</v>
      </c>
      <c r="AE1148" s="11">
        <v>2</v>
      </c>
      <c r="AF1148" s="11" t="s">
        <v>159</v>
      </c>
      <c r="AG1148" s="6">
        <v>7</v>
      </c>
      <c r="AH1148" s="6">
        <v>2</v>
      </c>
      <c r="AI1148" s="6">
        <v>0</v>
      </c>
      <c r="AJ1148" s="6">
        <v>1.5</v>
      </c>
      <c r="AK1148" s="11">
        <v>0</v>
      </c>
      <c r="AL1148" s="11">
        <v>0</v>
      </c>
      <c r="AM1148" s="11">
        <v>0</v>
      </c>
      <c r="AN1148" s="11">
        <v>1</v>
      </c>
      <c r="AO1148" s="11">
        <v>3000</v>
      </c>
      <c r="AP1148" s="11">
        <v>0.5</v>
      </c>
      <c r="AQ1148" s="11">
        <v>0</v>
      </c>
      <c r="AR1148" s="6">
        <v>0</v>
      </c>
      <c r="AS1148" s="11" t="s">
        <v>150</v>
      </c>
      <c r="AT1148" s="12" t="s">
        <v>209</v>
      </c>
      <c r="AU1148" s="11">
        <v>0</v>
      </c>
      <c r="AV1148" s="18">
        <v>0</v>
      </c>
      <c r="AW1148" s="18">
        <v>0</v>
      </c>
      <c r="AX1148" s="12" t="s">
        <v>152</v>
      </c>
      <c r="AY1148" s="11">
        <v>0</v>
      </c>
      <c r="AZ1148" s="13">
        <v>0</v>
      </c>
      <c r="BA1148" s="13">
        <v>1</v>
      </c>
      <c r="BB1148" s="37" t="s">
        <v>1386</v>
      </c>
      <c r="BC1148" s="11">
        <v>0</v>
      </c>
      <c r="BD1148" s="11">
        <v>0</v>
      </c>
      <c r="BE1148" s="11">
        <v>0</v>
      </c>
      <c r="BF1148" s="11">
        <v>0</v>
      </c>
      <c r="BG1148" s="11">
        <v>0</v>
      </c>
      <c r="BH1148" s="11">
        <v>0</v>
      </c>
      <c r="BI1148" s="11">
        <v>0</v>
      </c>
      <c r="BJ1148" s="6">
        <v>0</v>
      </c>
      <c r="BK1148" s="6">
        <v>0</v>
      </c>
      <c r="BL1148" s="6">
        <v>0</v>
      </c>
      <c r="BM1148" s="6">
        <v>0</v>
      </c>
      <c r="BN1148" s="6">
        <v>0</v>
      </c>
    </row>
    <row r="1149" spans="3:66" ht="20.100000000000001" customHeight="1">
      <c r="C1149" s="18">
        <v>67000274</v>
      </c>
      <c r="D1149" s="12" t="s">
        <v>1387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v>
      </c>
      <c r="X1149" s="11">
        <v>0</v>
      </c>
      <c r="Y1149" s="11">
        <v>0</v>
      </c>
      <c r="Z1149" s="11">
        <v>0</v>
      </c>
      <c r="AA1149" s="11">
        <v>0</v>
      </c>
      <c r="AB1149" s="11">
        <v>0</v>
      </c>
      <c r="AC1149" s="11">
        <v>0</v>
      </c>
      <c r="AD1149" s="11">
        <v>10</v>
      </c>
      <c r="AE1149" s="11">
        <v>2</v>
      </c>
      <c r="AF1149" s="11" t="s">
        <v>159</v>
      </c>
      <c r="AG1149" s="6">
        <v>0</v>
      </c>
      <c r="AH1149" s="6">
        <v>0</v>
      </c>
      <c r="AI1149" s="6">
        <v>0</v>
      </c>
      <c r="AJ1149" s="6">
        <v>1.5</v>
      </c>
      <c r="AK1149" s="11">
        <v>0</v>
      </c>
      <c r="AL1149" s="11">
        <v>0</v>
      </c>
      <c r="AM1149" s="11">
        <v>0</v>
      </c>
      <c r="AN1149" s="11">
        <v>1</v>
      </c>
      <c r="AO1149" s="11">
        <v>3000</v>
      </c>
      <c r="AP1149" s="11">
        <v>0.5</v>
      </c>
      <c r="AQ1149" s="11">
        <v>0</v>
      </c>
      <c r="AR1149" s="6">
        <v>0</v>
      </c>
      <c r="AS1149" s="11" t="s">
        <v>508</v>
      </c>
      <c r="AT1149" s="12" t="s">
        <v>209</v>
      </c>
      <c r="AU1149" s="11">
        <v>0</v>
      </c>
      <c r="AV1149" s="18">
        <v>10000007</v>
      </c>
      <c r="AW1149" s="18">
        <v>23000070</v>
      </c>
      <c r="AX1149" s="12" t="s">
        <v>152</v>
      </c>
      <c r="AY1149" s="11">
        <v>0</v>
      </c>
      <c r="AZ1149" s="13">
        <v>0</v>
      </c>
      <c r="BA1149" s="13">
        <v>1</v>
      </c>
      <c r="BB1149" s="37" t="s">
        <v>1388</v>
      </c>
      <c r="BC1149" s="11">
        <v>0</v>
      </c>
      <c r="BD1149" s="11">
        <v>0</v>
      </c>
      <c r="BE1149" s="11">
        <v>0</v>
      </c>
      <c r="BF1149" s="11">
        <v>0</v>
      </c>
      <c r="BG1149" s="11">
        <v>0</v>
      </c>
      <c r="BH1149" s="11">
        <v>0</v>
      </c>
      <c r="BI1149" s="11">
        <v>0</v>
      </c>
      <c r="BJ1149" s="6">
        <v>0</v>
      </c>
      <c r="BK1149" s="6">
        <v>0</v>
      </c>
      <c r="BL1149" s="6">
        <v>0</v>
      </c>
      <c r="BM1149" s="6">
        <v>0</v>
      </c>
      <c r="BN1149" s="6">
        <v>0</v>
      </c>
    </row>
    <row r="1150" spans="3:66" ht="20.100000000000001" customHeight="1">
      <c r="C1150" s="18">
        <v>67000275</v>
      </c>
      <c r="D1150" s="85" t="s">
        <v>1389</v>
      </c>
      <c r="E1150" s="11">
        <v>1</v>
      </c>
      <c r="F1150" s="11">
        <v>90002001</v>
      </c>
      <c r="G1150" s="60">
        <v>0</v>
      </c>
      <c r="H1150" s="13">
        <v>0</v>
      </c>
      <c r="I1150" s="18">
        <v>1</v>
      </c>
      <c r="J1150" s="18">
        <v>0</v>
      </c>
      <c r="K1150" s="18">
        <v>0</v>
      </c>
      <c r="L1150" s="60">
        <v>0</v>
      </c>
      <c r="M1150" s="60">
        <v>0</v>
      </c>
      <c r="N1150" s="60">
        <v>1</v>
      </c>
      <c r="O1150" s="60">
        <v>2</v>
      </c>
      <c r="P1150" s="60">
        <v>1</v>
      </c>
      <c r="Q1150" s="60">
        <v>0</v>
      </c>
      <c r="R1150" s="6">
        <v>0</v>
      </c>
      <c r="S1150" s="60">
        <v>0</v>
      </c>
      <c r="T1150" s="11">
        <v>1</v>
      </c>
      <c r="U1150" s="60">
        <v>2</v>
      </c>
      <c r="V1150" s="60">
        <v>0</v>
      </c>
      <c r="W1150" s="60">
        <v>0</v>
      </c>
      <c r="X1150" s="60">
        <v>0</v>
      </c>
      <c r="Y1150" s="60">
        <v>0</v>
      </c>
      <c r="Z1150" s="60">
        <v>0</v>
      </c>
      <c r="AA1150" s="60">
        <v>0</v>
      </c>
      <c r="AB1150" s="60">
        <v>0</v>
      </c>
      <c r="AC1150" s="60">
        <v>0</v>
      </c>
      <c r="AD1150" s="60">
        <v>20</v>
      </c>
      <c r="AE1150" s="60">
        <v>2</v>
      </c>
      <c r="AF1150" s="60" t="s">
        <v>159</v>
      </c>
      <c r="AG1150" s="6">
        <v>0</v>
      </c>
      <c r="AH1150" s="6">
        <v>0</v>
      </c>
      <c r="AI1150" s="6">
        <v>0</v>
      </c>
      <c r="AJ1150" s="66">
        <v>1.5</v>
      </c>
      <c r="AK1150" s="60">
        <v>0</v>
      </c>
      <c r="AL1150" s="60">
        <v>0</v>
      </c>
      <c r="AM1150" s="60">
        <v>0</v>
      </c>
      <c r="AN1150" s="60">
        <v>1</v>
      </c>
      <c r="AO1150" s="60">
        <v>3000</v>
      </c>
      <c r="AP1150" s="60">
        <v>0.5</v>
      </c>
      <c r="AQ1150" s="60">
        <v>0</v>
      </c>
      <c r="AR1150" s="6">
        <v>0</v>
      </c>
      <c r="AS1150" s="60" t="s">
        <v>1350</v>
      </c>
      <c r="AT1150" s="85" t="s">
        <v>209</v>
      </c>
      <c r="AU1150" s="11">
        <v>0</v>
      </c>
      <c r="AV1150" s="74">
        <v>10000007</v>
      </c>
      <c r="AW1150" s="18">
        <v>23000050</v>
      </c>
      <c r="AX1150" s="85" t="s">
        <v>152</v>
      </c>
      <c r="AY1150" s="60">
        <v>0</v>
      </c>
      <c r="AZ1150" s="79">
        <v>0</v>
      </c>
      <c r="BA1150" s="13">
        <v>1</v>
      </c>
      <c r="BB1150" s="88" t="s">
        <v>1390</v>
      </c>
      <c r="BC1150" s="60">
        <v>0</v>
      </c>
      <c r="BD1150" s="11">
        <v>0</v>
      </c>
      <c r="BE1150" s="60">
        <v>0</v>
      </c>
      <c r="BF1150" s="60">
        <v>0</v>
      </c>
      <c r="BG1150" s="60">
        <v>0</v>
      </c>
      <c r="BH1150" s="60">
        <v>0</v>
      </c>
      <c r="BI1150" s="11">
        <v>0</v>
      </c>
      <c r="BJ1150" s="6">
        <v>0</v>
      </c>
      <c r="BK1150" s="6">
        <v>0</v>
      </c>
      <c r="BL1150" s="6">
        <v>0</v>
      </c>
      <c r="BM1150" s="6">
        <v>0</v>
      </c>
      <c r="BN1150" s="6">
        <v>0</v>
      </c>
    </row>
    <row r="1151" spans="3:66" ht="20.100000000000001" customHeight="1">
      <c r="C1151" s="18">
        <v>67000276</v>
      </c>
      <c r="D1151" s="85" t="s">
        <v>1391</v>
      </c>
      <c r="E1151" s="11">
        <v>1</v>
      </c>
      <c r="F1151" s="11">
        <v>90002001</v>
      </c>
      <c r="G1151" s="60">
        <v>0</v>
      </c>
      <c r="H1151" s="13">
        <v>0</v>
      </c>
      <c r="I1151" s="18">
        <v>1</v>
      </c>
      <c r="J1151" s="18">
        <v>0</v>
      </c>
      <c r="K1151" s="18">
        <v>0</v>
      </c>
      <c r="L1151" s="60">
        <v>0</v>
      </c>
      <c r="M1151" s="60">
        <v>0</v>
      </c>
      <c r="N1151" s="60">
        <v>1</v>
      </c>
      <c r="O1151" s="60">
        <v>2</v>
      </c>
      <c r="P1151" s="60">
        <v>1</v>
      </c>
      <c r="Q1151" s="60">
        <v>0</v>
      </c>
      <c r="R1151" s="6">
        <v>0</v>
      </c>
      <c r="S1151" s="60">
        <v>0</v>
      </c>
      <c r="T1151" s="11">
        <v>1</v>
      </c>
      <c r="U1151" s="60">
        <v>2</v>
      </c>
      <c r="V1151" s="60">
        <v>0</v>
      </c>
      <c r="W1151" s="60">
        <v>0</v>
      </c>
      <c r="X1151" s="60">
        <v>0</v>
      </c>
      <c r="Y1151" s="60">
        <v>0</v>
      </c>
      <c r="Z1151" s="60">
        <v>0</v>
      </c>
      <c r="AA1151" s="60">
        <v>0</v>
      </c>
      <c r="AB1151" s="60">
        <v>0</v>
      </c>
      <c r="AC1151" s="60">
        <v>0</v>
      </c>
      <c r="AD1151" s="60">
        <v>30</v>
      </c>
      <c r="AE1151" s="60">
        <v>2</v>
      </c>
      <c r="AF1151" s="60" t="s">
        <v>159</v>
      </c>
      <c r="AG1151" s="6">
        <v>0</v>
      </c>
      <c r="AH1151" s="6">
        <v>0</v>
      </c>
      <c r="AI1151" s="6">
        <v>0</v>
      </c>
      <c r="AJ1151" s="66">
        <v>1.5</v>
      </c>
      <c r="AK1151" s="60">
        <v>0</v>
      </c>
      <c r="AL1151" s="60">
        <v>0</v>
      </c>
      <c r="AM1151" s="60">
        <v>0</v>
      </c>
      <c r="AN1151" s="60">
        <v>1</v>
      </c>
      <c r="AO1151" s="60">
        <v>3000</v>
      </c>
      <c r="AP1151" s="60">
        <v>0.5</v>
      </c>
      <c r="AQ1151" s="60">
        <v>0</v>
      </c>
      <c r="AR1151" s="6">
        <v>0</v>
      </c>
      <c r="AS1151" s="60" t="s">
        <v>1392</v>
      </c>
      <c r="AT1151" s="85" t="s">
        <v>209</v>
      </c>
      <c r="AU1151" s="11">
        <v>0</v>
      </c>
      <c r="AV1151" s="74">
        <v>10000007</v>
      </c>
      <c r="AW1151" s="18">
        <v>23000060</v>
      </c>
      <c r="AX1151" s="85" t="s">
        <v>152</v>
      </c>
      <c r="AY1151" s="60">
        <v>0</v>
      </c>
      <c r="AZ1151" s="79">
        <v>0</v>
      </c>
      <c r="BA1151" s="79">
        <v>0</v>
      </c>
      <c r="BB1151" s="88" t="s">
        <v>1393</v>
      </c>
      <c r="BC1151" s="60">
        <v>0</v>
      </c>
      <c r="BD1151" s="11">
        <v>0</v>
      </c>
      <c r="BE1151" s="60">
        <v>0</v>
      </c>
      <c r="BF1151" s="60">
        <v>0</v>
      </c>
      <c r="BG1151" s="60">
        <v>0</v>
      </c>
      <c r="BH1151" s="60">
        <v>0</v>
      </c>
      <c r="BI1151" s="11">
        <v>0</v>
      </c>
      <c r="BJ1151" s="6">
        <v>0</v>
      </c>
      <c r="BK1151" s="6">
        <v>0</v>
      </c>
      <c r="BL1151" s="6">
        <v>0</v>
      </c>
      <c r="BM1151" s="6">
        <v>0</v>
      </c>
      <c r="BN1151" s="6">
        <v>0</v>
      </c>
    </row>
    <row r="1152" spans="3:66" ht="20.100000000000001" customHeight="1">
      <c r="C1152" s="18">
        <v>67000277</v>
      </c>
      <c r="D1152" s="85" t="s">
        <v>1157</v>
      </c>
      <c r="E1152" s="11">
        <v>1</v>
      </c>
      <c r="F1152" s="11">
        <v>90002001</v>
      </c>
      <c r="G1152" s="60">
        <v>0</v>
      </c>
      <c r="H1152" s="13">
        <v>0</v>
      </c>
      <c r="I1152" s="18">
        <v>1</v>
      </c>
      <c r="J1152" s="18">
        <v>0</v>
      </c>
      <c r="K1152" s="18">
        <v>0</v>
      </c>
      <c r="L1152" s="60">
        <v>0</v>
      </c>
      <c r="M1152" s="60">
        <v>0</v>
      </c>
      <c r="N1152" s="60">
        <v>1</v>
      </c>
      <c r="O1152" s="60">
        <v>0</v>
      </c>
      <c r="P1152" s="60">
        <v>0</v>
      </c>
      <c r="Q1152" s="60">
        <v>0</v>
      </c>
      <c r="R1152" s="6">
        <v>0</v>
      </c>
      <c r="S1152" s="60">
        <v>0</v>
      </c>
      <c r="T1152" s="11">
        <v>1</v>
      </c>
      <c r="U1152" s="60">
        <v>2</v>
      </c>
      <c r="V1152" s="60">
        <v>0</v>
      </c>
      <c r="W1152" s="60">
        <v>1</v>
      </c>
      <c r="X1152" s="60">
        <v>0</v>
      </c>
      <c r="Y1152" s="60">
        <v>0</v>
      </c>
      <c r="Z1152" s="60">
        <v>0</v>
      </c>
      <c r="AA1152" s="60">
        <v>0</v>
      </c>
      <c r="AB1152" s="60">
        <v>0</v>
      </c>
      <c r="AC1152" s="60">
        <v>0</v>
      </c>
      <c r="AD1152" s="60">
        <v>30</v>
      </c>
      <c r="AE1152" s="60">
        <v>2</v>
      </c>
      <c r="AF1152" s="60" t="s">
        <v>1158</v>
      </c>
      <c r="AG1152" s="6">
        <v>0</v>
      </c>
      <c r="AH1152" s="6">
        <v>2</v>
      </c>
      <c r="AI1152" s="6">
        <v>0</v>
      </c>
      <c r="AJ1152" s="66">
        <v>0</v>
      </c>
      <c r="AK1152" s="60">
        <v>0</v>
      </c>
      <c r="AL1152" s="60">
        <v>0</v>
      </c>
      <c r="AM1152" s="60">
        <v>0</v>
      </c>
      <c r="AN1152" s="60">
        <v>5</v>
      </c>
      <c r="AO1152" s="60">
        <v>5000</v>
      </c>
      <c r="AP1152" s="60">
        <v>0</v>
      </c>
      <c r="AQ1152" s="60">
        <v>0</v>
      </c>
      <c r="AR1152" s="6">
        <v>0</v>
      </c>
      <c r="AS1152" s="60">
        <v>0</v>
      </c>
      <c r="AT1152" s="85" t="s">
        <v>209</v>
      </c>
      <c r="AU1152" s="11">
        <v>0</v>
      </c>
      <c r="AV1152" s="74">
        <v>0</v>
      </c>
      <c r="AW1152" s="18">
        <v>21000010</v>
      </c>
      <c r="AX1152" s="85" t="s">
        <v>1159</v>
      </c>
      <c r="AY1152" s="60" t="s">
        <v>1394</v>
      </c>
      <c r="AZ1152" s="79">
        <v>0</v>
      </c>
      <c r="BA1152" s="79">
        <v>0</v>
      </c>
      <c r="BB1152" s="88" t="s">
        <v>1393</v>
      </c>
      <c r="BC1152" s="60">
        <v>0</v>
      </c>
      <c r="BD1152" s="11">
        <v>0</v>
      </c>
      <c r="BE1152" s="60">
        <v>0</v>
      </c>
      <c r="BF1152" s="60">
        <v>0</v>
      </c>
      <c r="BG1152" s="60">
        <v>0</v>
      </c>
      <c r="BH1152" s="60">
        <v>0</v>
      </c>
      <c r="BI1152" s="11">
        <v>0</v>
      </c>
      <c r="BJ1152" s="6">
        <v>0</v>
      </c>
      <c r="BK1152" s="6">
        <v>0</v>
      </c>
      <c r="BL1152" s="6">
        <v>0</v>
      </c>
      <c r="BM1152" s="6">
        <v>0</v>
      </c>
      <c r="BN1152" s="6">
        <v>0</v>
      </c>
    </row>
    <row r="1153" spans="3:66" ht="20.100000000000001" customHeight="1">
      <c r="C1153" s="18">
        <v>67000278</v>
      </c>
      <c r="D1153" s="19" t="s">
        <v>1395</v>
      </c>
      <c r="E1153" s="11">
        <v>1</v>
      </c>
      <c r="F1153" s="18">
        <v>63001001</v>
      </c>
      <c r="G1153" s="18">
        <v>0</v>
      </c>
      <c r="H1153" s="13">
        <v>0</v>
      </c>
      <c r="I1153" s="18">
        <v>1</v>
      </c>
      <c r="J1153" s="18">
        <v>0</v>
      </c>
      <c r="K1153" s="11">
        <v>0</v>
      </c>
      <c r="L1153" s="18">
        <v>0</v>
      </c>
      <c r="M1153" s="18">
        <v>0</v>
      </c>
      <c r="N1153" s="18">
        <v>1</v>
      </c>
      <c r="O1153" s="18">
        <v>0</v>
      </c>
      <c r="P1153" s="18">
        <v>1</v>
      </c>
      <c r="Q1153" s="18">
        <v>0</v>
      </c>
      <c r="R1153" s="6">
        <v>0</v>
      </c>
      <c r="S1153" s="13">
        <v>0</v>
      </c>
      <c r="T1153" s="11">
        <v>1</v>
      </c>
      <c r="U1153" s="18">
        <v>2</v>
      </c>
      <c r="V1153" s="18">
        <v>0</v>
      </c>
      <c r="W1153" s="18">
        <v>0</v>
      </c>
      <c r="X1153" s="18">
        <v>0</v>
      </c>
      <c r="Y1153" s="18">
        <v>0</v>
      </c>
      <c r="Z1153" s="18">
        <v>0</v>
      </c>
      <c r="AA1153" s="18">
        <v>0</v>
      </c>
      <c r="AB1153" s="18">
        <v>1</v>
      </c>
      <c r="AC1153" s="18">
        <v>0</v>
      </c>
      <c r="AD1153" s="18">
        <v>60</v>
      </c>
      <c r="AE1153" s="18">
        <v>2</v>
      </c>
      <c r="AF1153" s="18" t="s">
        <v>1396</v>
      </c>
      <c r="AG1153" s="6">
        <v>0</v>
      </c>
      <c r="AH1153" s="6">
        <v>0</v>
      </c>
      <c r="AI1153" s="6">
        <v>0</v>
      </c>
      <c r="AJ1153" s="6">
        <v>0</v>
      </c>
      <c r="AK1153" s="18">
        <v>0</v>
      </c>
      <c r="AL1153" s="18">
        <v>0</v>
      </c>
      <c r="AM1153" s="18">
        <v>0</v>
      </c>
      <c r="AN1153" s="18">
        <v>1</v>
      </c>
      <c r="AO1153" s="18">
        <v>1800000</v>
      </c>
      <c r="AP1153" s="18">
        <v>0</v>
      </c>
      <c r="AQ1153" s="18">
        <v>0</v>
      </c>
      <c r="AR1153" s="6">
        <v>0</v>
      </c>
      <c r="AS1153" s="18">
        <v>90106002</v>
      </c>
      <c r="AT1153" s="19" t="s">
        <v>150</v>
      </c>
      <c r="AU1153" s="18">
        <v>0</v>
      </c>
      <c r="AV1153" s="18">
        <v>0</v>
      </c>
      <c r="AW1153" s="18">
        <v>0</v>
      </c>
      <c r="AX1153" s="19" t="s">
        <v>682</v>
      </c>
      <c r="AY1153" s="19">
        <v>0</v>
      </c>
      <c r="AZ1153" s="13">
        <v>0</v>
      </c>
      <c r="BA1153" s="13">
        <v>0</v>
      </c>
      <c r="BB1153" s="62" t="s">
        <v>1397</v>
      </c>
      <c r="BC1153" s="18">
        <v>0</v>
      </c>
      <c r="BD1153" s="11">
        <v>0</v>
      </c>
      <c r="BE1153" s="18">
        <v>0</v>
      </c>
      <c r="BF1153" s="18">
        <v>0</v>
      </c>
      <c r="BG1153" s="18">
        <v>0</v>
      </c>
      <c r="BH1153" s="18">
        <v>0</v>
      </c>
      <c r="BI1153" s="9">
        <v>0</v>
      </c>
      <c r="BJ1153" s="6">
        <v>0</v>
      </c>
      <c r="BK1153" s="6">
        <v>0</v>
      </c>
      <c r="BL1153" s="6">
        <v>0</v>
      </c>
      <c r="BM1153" s="6">
        <v>0</v>
      </c>
      <c r="BN1153" s="6">
        <v>0</v>
      </c>
    </row>
    <row r="1154" spans="3:66" ht="19.5" customHeight="1">
      <c r="C1154" s="18">
        <v>67000279</v>
      </c>
      <c r="D1154" s="12" t="s">
        <v>1398</v>
      </c>
      <c r="E1154" s="11">
        <v>1</v>
      </c>
      <c r="F1154" s="11">
        <v>62011201</v>
      </c>
      <c r="G1154" s="11">
        <v>0</v>
      </c>
      <c r="H1154" s="13">
        <v>0</v>
      </c>
      <c r="I1154" s="11">
        <v>5</v>
      </c>
      <c r="J1154" s="11">
        <v>3</v>
      </c>
      <c r="K1154" s="11">
        <v>0</v>
      </c>
      <c r="L1154" s="11">
        <v>0</v>
      </c>
      <c r="M1154" s="11">
        <v>0</v>
      </c>
      <c r="N1154" s="11">
        <v>1</v>
      </c>
      <c r="O1154" s="11">
        <v>0</v>
      </c>
      <c r="P1154" s="11">
        <v>0</v>
      </c>
      <c r="Q1154" s="11">
        <v>0</v>
      </c>
      <c r="R1154" s="6">
        <v>0</v>
      </c>
      <c r="S1154" s="11">
        <v>0</v>
      </c>
      <c r="T1154" s="11">
        <v>1</v>
      </c>
      <c r="U1154" s="11">
        <v>2</v>
      </c>
      <c r="V1154" s="11">
        <v>0</v>
      </c>
      <c r="W1154" s="11">
        <v>1.5</v>
      </c>
      <c r="X1154" s="11">
        <v>10</v>
      </c>
      <c r="Y1154" s="11">
        <v>1</v>
      </c>
      <c r="Z1154" s="11">
        <v>0</v>
      </c>
      <c r="AA1154" s="11">
        <v>0</v>
      </c>
      <c r="AB1154" s="11">
        <v>0</v>
      </c>
      <c r="AC1154" s="11">
        <v>0</v>
      </c>
      <c r="AD1154" s="11">
        <v>5</v>
      </c>
      <c r="AE1154" s="11">
        <v>1</v>
      </c>
      <c r="AF1154" s="11">
        <v>10</v>
      </c>
      <c r="AG1154" s="6">
        <v>0</v>
      </c>
      <c r="AH1154" s="6">
        <v>0</v>
      </c>
      <c r="AI1154" s="6">
        <v>0</v>
      </c>
      <c r="AJ1154" s="6">
        <v>0</v>
      </c>
      <c r="AK1154" s="11">
        <v>0</v>
      </c>
      <c r="AL1154" s="11">
        <v>0</v>
      </c>
      <c r="AM1154" s="11">
        <v>0</v>
      </c>
      <c r="AN1154" s="11">
        <v>0.5</v>
      </c>
      <c r="AO1154" s="11">
        <v>3000</v>
      </c>
      <c r="AP1154" s="11">
        <v>0.2</v>
      </c>
      <c r="AQ1154" s="11">
        <v>0</v>
      </c>
      <c r="AR1154" s="6">
        <v>0</v>
      </c>
      <c r="AS1154" s="11" t="s">
        <v>150</v>
      </c>
      <c r="AT1154" s="12" t="s">
        <v>348</v>
      </c>
      <c r="AU1154" s="11" t="s">
        <v>387</v>
      </c>
      <c r="AV1154" s="18">
        <v>10000007</v>
      </c>
      <c r="AW1154" s="18">
        <v>21000020</v>
      </c>
      <c r="AX1154" s="12" t="s">
        <v>535</v>
      </c>
      <c r="AY1154" s="11">
        <v>0</v>
      </c>
      <c r="AZ1154" s="13">
        <v>0</v>
      </c>
      <c r="BA1154" s="13">
        <v>0</v>
      </c>
      <c r="BB1154" s="62" t="s">
        <v>1399</v>
      </c>
      <c r="BC1154" s="11">
        <v>0</v>
      </c>
      <c r="BD1154" s="11">
        <v>0</v>
      </c>
      <c r="BE1154" s="11">
        <v>0</v>
      </c>
      <c r="BF1154" s="11">
        <v>0</v>
      </c>
      <c r="BG1154" s="11">
        <v>0</v>
      </c>
      <c r="BH1154" s="11">
        <v>0</v>
      </c>
      <c r="BI1154" s="9">
        <v>0</v>
      </c>
      <c r="BJ1154" s="6">
        <v>0</v>
      </c>
      <c r="BK1154" s="6">
        <v>0</v>
      </c>
      <c r="BL1154" s="6">
        <v>0</v>
      </c>
      <c r="BM1154" s="6">
        <v>0</v>
      </c>
      <c r="BN1154" s="6">
        <v>0</v>
      </c>
    </row>
    <row r="1155" spans="3:66" ht="20.100000000000001" customHeight="1">
      <c r="C1155" s="18">
        <v>67000280</v>
      </c>
      <c r="D1155" s="12" t="s">
        <v>1400</v>
      </c>
      <c r="E1155" s="11">
        <v>1</v>
      </c>
      <c r="F1155" s="11">
        <v>62011201</v>
      </c>
      <c r="G1155" s="11">
        <v>0</v>
      </c>
      <c r="H1155" s="13">
        <v>0</v>
      </c>
      <c r="I1155" s="11">
        <v>5</v>
      </c>
      <c r="J1155" s="11">
        <v>3</v>
      </c>
      <c r="K1155" s="11">
        <v>0</v>
      </c>
      <c r="L1155" s="11">
        <v>0</v>
      </c>
      <c r="M1155" s="11">
        <v>0</v>
      </c>
      <c r="N1155" s="11">
        <v>1</v>
      </c>
      <c r="O1155" s="11">
        <v>0</v>
      </c>
      <c r="P1155" s="11">
        <v>0</v>
      </c>
      <c r="Q1155" s="11">
        <v>0</v>
      </c>
      <c r="R1155" s="6">
        <v>0</v>
      </c>
      <c r="S1155" s="11">
        <v>0</v>
      </c>
      <c r="T1155" s="11">
        <v>1</v>
      </c>
      <c r="U1155" s="11">
        <v>2</v>
      </c>
      <c r="V1155" s="11">
        <v>0</v>
      </c>
      <c r="W1155" s="11">
        <v>1.5</v>
      </c>
      <c r="X1155" s="11">
        <v>10</v>
      </c>
      <c r="Y1155" s="11">
        <v>1</v>
      </c>
      <c r="Z1155" s="11">
        <v>0</v>
      </c>
      <c r="AA1155" s="11">
        <v>0</v>
      </c>
      <c r="AB1155" s="11">
        <v>0</v>
      </c>
      <c r="AC1155" s="11">
        <v>0</v>
      </c>
      <c r="AD1155" s="11">
        <v>5</v>
      </c>
      <c r="AE1155" s="11">
        <v>1</v>
      </c>
      <c r="AF1155" s="60">
        <v>3</v>
      </c>
      <c r="AG1155" s="6">
        <v>2</v>
      </c>
      <c r="AH1155" s="6">
        <v>1</v>
      </c>
      <c r="AI1155" s="6">
        <v>0</v>
      </c>
      <c r="AJ1155" s="6">
        <v>8</v>
      </c>
      <c r="AK1155" s="11">
        <v>0</v>
      </c>
      <c r="AL1155" s="11">
        <v>0</v>
      </c>
      <c r="AM1155" s="11">
        <v>0</v>
      </c>
      <c r="AN1155" s="11">
        <v>0.5</v>
      </c>
      <c r="AO1155" s="11">
        <v>10000</v>
      </c>
      <c r="AP1155" s="11">
        <v>0.2</v>
      </c>
      <c r="AQ1155" s="11">
        <v>0</v>
      </c>
      <c r="AR1155" s="6">
        <v>0</v>
      </c>
      <c r="AS1155" s="11" t="s">
        <v>150</v>
      </c>
      <c r="AT1155" s="12" t="s">
        <v>348</v>
      </c>
      <c r="AU1155" s="11" t="s">
        <v>387</v>
      </c>
      <c r="AV1155" s="18">
        <v>10000007</v>
      </c>
      <c r="AW1155" s="18">
        <v>21102020</v>
      </c>
      <c r="AX1155" s="12" t="s">
        <v>535</v>
      </c>
      <c r="AY1155" s="11">
        <v>0</v>
      </c>
      <c r="AZ1155" s="13">
        <v>0</v>
      </c>
      <c r="BA1155" s="13">
        <v>0</v>
      </c>
      <c r="BB1155" s="62" t="s">
        <v>1401</v>
      </c>
      <c r="BC1155" s="11">
        <v>0</v>
      </c>
      <c r="BD1155" s="11">
        <v>0</v>
      </c>
      <c r="BE1155" s="11">
        <v>0</v>
      </c>
      <c r="BF1155" s="11">
        <v>0</v>
      </c>
      <c r="BG1155" s="11">
        <v>0</v>
      </c>
      <c r="BH1155" s="11">
        <v>0</v>
      </c>
      <c r="BI1155" s="9">
        <v>0</v>
      </c>
      <c r="BJ1155" s="6">
        <v>0</v>
      </c>
      <c r="BK1155" s="6">
        <v>0</v>
      </c>
      <c r="BL1155" s="6">
        <v>0</v>
      </c>
      <c r="BM1155" s="6">
        <v>0</v>
      </c>
      <c r="BN1155" s="6">
        <v>0</v>
      </c>
    </row>
    <row r="1156" spans="3:66" ht="20.100000000000001" customHeight="1">
      <c r="C1156" s="18">
        <v>67000281</v>
      </c>
      <c r="D1156" s="12" t="s">
        <v>1402</v>
      </c>
      <c r="E1156" s="11">
        <v>1</v>
      </c>
      <c r="F1156" s="11">
        <v>62011201</v>
      </c>
      <c r="G1156" s="11">
        <v>0</v>
      </c>
      <c r="H1156" s="13">
        <v>0</v>
      </c>
      <c r="I1156" s="11">
        <v>5</v>
      </c>
      <c r="J1156" s="11">
        <v>3</v>
      </c>
      <c r="K1156" s="11">
        <v>0</v>
      </c>
      <c r="L1156" s="11">
        <v>0</v>
      </c>
      <c r="M1156" s="11">
        <v>0</v>
      </c>
      <c r="N1156" s="11">
        <v>1</v>
      </c>
      <c r="O1156" s="11">
        <v>0</v>
      </c>
      <c r="P1156" s="11">
        <v>0</v>
      </c>
      <c r="Q1156" s="11">
        <v>0</v>
      </c>
      <c r="R1156" s="6">
        <v>0</v>
      </c>
      <c r="S1156" s="11">
        <v>0</v>
      </c>
      <c r="T1156" s="11">
        <v>1</v>
      </c>
      <c r="U1156" s="11">
        <v>2</v>
      </c>
      <c r="V1156" s="11">
        <v>0</v>
      </c>
      <c r="W1156" s="11">
        <v>1.5</v>
      </c>
      <c r="X1156" s="11">
        <v>10</v>
      </c>
      <c r="Y1156" s="11">
        <v>1</v>
      </c>
      <c r="Z1156" s="11">
        <v>0</v>
      </c>
      <c r="AA1156" s="11">
        <v>0</v>
      </c>
      <c r="AB1156" s="11">
        <v>0</v>
      </c>
      <c r="AC1156" s="11">
        <v>0</v>
      </c>
      <c r="AD1156" s="11">
        <v>5</v>
      </c>
      <c r="AE1156" s="11">
        <v>1</v>
      </c>
      <c r="AF1156" s="60">
        <v>3</v>
      </c>
      <c r="AG1156" s="6">
        <v>0</v>
      </c>
      <c r="AH1156" s="6">
        <v>2</v>
      </c>
      <c r="AI1156" s="6">
        <v>0</v>
      </c>
      <c r="AJ1156" s="6">
        <v>3</v>
      </c>
      <c r="AK1156" s="11">
        <v>0</v>
      </c>
      <c r="AL1156" s="11">
        <v>0</v>
      </c>
      <c r="AM1156" s="11">
        <v>0</v>
      </c>
      <c r="AN1156" s="11">
        <v>0.5</v>
      </c>
      <c r="AO1156" s="11">
        <v>10000</v>
      </c>
      <c r="AP1156" s="11">
        <v>0.2</v>
      </c>
      <c r="AQ1156" s="11">
        <v>3</v>
      </c>
      <c r="AR1156" s="6">
        <v>0</v>
      </c>
      <c r="AS1156" s="11" t="s">
        <v>150</v>
      </c>
      <c r="AT1156" s="12" t="s">
        <v>348</v>
      </c>
      <c r="AU1156" s="11" t="s">
        <v>387</v>
      </c>
      <c r="AV1156" s="18">
        <v>10000007</v>
      </c>
      <c r="AW1156" s="18">
        <v>21102020</v>
      </c>
      <c r="AX1156" s="12" t="s">
        <v>544</v>
      </c>
      <c r="AY1156" s="11">
        <v>0</v>
      </c>
      <c r="AZ1156" s="13">
        <v>0</v>
      </c>
      <c r="BA1156" s="13">
        <v>0</v>
      </c>
      <c r="BB1156" s="62" t="s">
        <v>1403</v>
      </c>
      <c r="BC1156" s="11">
        <v>0</v>
      </c>
      <c r="BD1156" s="11">
        <v>0</v>
      </c>
      <c r="BE1156" s="11">
        <v>0</v>
      </c>
      <c r="BF1156" s="11">
        <v>0</v>
      </c>
      <c r="BG1156" s="11">
        <v>0</v>
      </c>
      <c r="BH1156" s="11">
        <v>0</v>
      </c>
      <c r="BI1156" s="9">
        <v>0</v>
      </c>
      <c r="BJ1156" s="6">
        <v>0</v>
      </c>
      <c r="BK1156" s="6">
        <v>0</v>
      </c>
      <c r="BL1156" s="6">
        <v>0</v>
      </c>
      <c r="BM1156" s="6">
        <v>0</v>
      </c>
      <c r="BN1156" s="6">
        <v>0</v>
      </c>
    </row>
    <row r="1157" spans="3:66" ht="19.5" customHeight="1">
      <c r="C1157" s="18">
        <v>67000282</v>
      </c>
      <c r="D1157" s="12" t="s">
        <v>1404</v>
      </c>
      <c r="E1157" s="11">
        <v>1</v>
      </c>
      <c r="F1157" s="18">
        <v>61021201</v>
      </c>
      <c r="G1157" s="18">
        <v>0</v>
      </c>
      <c r="H1157" s="13">
        <v>0</v>
      </c>
      <c r="I1157" s="11">
        <f>I1151+5</f>
        <v>6</v>
      </c>
      <c r="J1157" s="11">
        <v>5</v>
      </c>
      <c r="K1157" s="11">
        <v>0</v>
      </c>
      <c r="L1157" s="18">
        <v>0</v>
      </c>
      <c r="M1157" s="18">
        <v>0</v>
      </c>
      <c r="N1157" s="18">
        <v>1</v>
      </c>
      <c r="O1157" s="18">
        <v>0</v>
      </c>
      <c r="P1157" s="18">
        <v>0</v>
      </c>
      <c r="Q1157" s="18">
        <v>0</v>
      </c>
      <c r="R1157" s="6">
        <v>0</v>
      </c>
      <c r="S1157" s="13">
        <v>0</v>
      </c>
      <c r="T1157" s="11">
        <v>1</v>
      </c>
      <c r="U1157" s="18">
        <v>2</v>
      </c>
      <c r="V1157" s="18">
        <v>0</v>
      </c>
      <c r="W1157" s="11">
        <v>3.5</v>
      </c>
      <c r="X1157" s="11">
        <v>500</v>
      </c>
      <c r="Y1157" s="18">
        <v>1</v>
      </c>
      <c r="Z1157" s="18">
        <v>0</v>
      </c>
      <c r="AA1157" s="18">
        <v>0</v>
      </c>
      <c r="AB1157" s="18">
        <v>0</v>
      </c>
      <c r="AC1157" s="18">
        <v>0</v>
      </c>
      <c r="AD1157" s="18">
        <v>7</v>
      </c>
      <c r="AE1157" s="18">
        <v>1</v>
      </c>
      <c r="AF1157" s="18">
        <v>3</v>
      </c>
      <c r="AG1157" s="6">
        <v>2</v>
      </c>
      <c r="AH1157" s="6">
        <v>1</v>
      </c>
      <c r="AI1157" s="6">
        <v>0</v>
      </c>
      <c r="AJ1157" s="6">
        <v>8</v>
      </c>
      <c r="AK1157" s="18">
        <v>0</v>
      </c>
      <c r="AL1157" s="18">
        <v>0.5</v>
      </c>
      <c r="AM1157" s="18">
        <v>0</v>
      </c>
      <c r="AN1157" s="18">
        <v>0.25</v>
      </c>
      <c r="AO1157" s="18">
        <v>9000</v>
      </c>
      <c r="AP1157" s="18">
        <v>0.5</v>
      </c>
      <c r="AQ1157" s="18">
        <v>0</v>
      </c>
      <c r="AR1157" s="6">
        <v>0</v>
      </c>
      <c r="AS1157" s="18">
        <v>0</v>
      </c>
      <c r="AT1157" s="19" t="s">
        <v>537</v>
      </c>
      <c r="AU1157" s="18" t="s">
        <v>538</v>
      </c>
      <c r="AV1157" s="18">
        <v>10003002</v>
      </c>
      <c r="AW1157" s="18">
        <v>21010020</v>
      </c>
      <c r="AX1157" s="19" t="s">
        <v>544</v>
      </c>
      <c r="AY1157" s="19">
        <v>0</v>
      </c>
      <c r="AZ1157" s="13">
        <v>0</v>
      </c>
      <c r="BA1157" s="13">
        <v>0</v>
      </c>
      <c r="BB1157" s="62" t="s">
        <v>1405</v>
      </c>
      <c r="BC1157" s="18">
        <v>0</v>
      </c>
      <c r="BD1157" s="11">
        <v>0</v>
      </c>
      <c r="BE1157" s="18">
        <v>0</v>
      </c>
      <c r="BF1157" s="18">
        <v>0</v>
      </c>
      <c r="BG1157" s="18">
        <v>0</v>
      </c>
      <c r="BH1157" s="18">
        <v>0</v>
      </c>
      <c r="BI1157" s="9">
        <v>0</v>
      </c>
      <c r="BJ1157" s="6">
        <v>0</v>
      </c>
      <c r="BK1157" s="6">
        <v>0</v>
      </c>
      <c r="BL1157" s="6">
        <v>0</v>
      </c>
      <c r="BM1157" s="6">
        <v>0</v>
      </c>
      <c r="BN1157" s="6">
        <v>0</v>
      </c>
    </row>
    <row r="1158" spans="3:66" ht="20.100000000000001" customHeight="1">
      <c r="C1158" s="18">
        <v>67000283</v>
      </c>
      <c r="D1158" s="19" t="s">
        <v>1406</v>
      </c>
      <c r="E1158" s="11">
        <v>1</v>
      </c>
      <c r="F1158" s="18">
        <v>63001001</v>
      </c>
      <c r="G1158" s="18">
        <v>0</v>
      </c>
      <c r="H1158" s="13">
        <v>0</v>
      </c>
      <c r="I1158" s="18">
        <v>1</v>
      </c>
      <c r="J1158" s="18">
        <v>0</v>
      </c>
      <c r="K1158" s="11">
        <v>0</v>
      </c>
      <c r="L1158" s="18">
        <v>0</v>
      </c>
      <c r="M1158" s="18">
        <v>0</v>
      </c>
      <c r="N1158" s="18">
        <v>1</v>
      </c>
      <c r="O1158" s="18">
        <v>0</v>
      </c>
      <c r="P1158" s="18">
        <v>1</v>
      </c>
      <c r="Q1158" s="18">
        <v>0</v>
      </c>
      <c r="R1158" s="6">
        <v>0</v>
      </c>
      <c r="S1158" s="13">
        <v>0</v>
      </c>
      <c r="T1158" s="11">
        <v>1</v>
      </c>
      <c r="U1158" s="18">
        <v>2</v>
      </c>
      <c r="V1158" s="18">
        <v>0</v>
      </c>
      <c r="W1158" s="18">
        <v>0</v>
      </c>
      <c r="X1158" s="18">
        <v>0</v>
      </c>
      <c r="Y1158" s="18">
        <v>0</v>
      </c>
      <c r="Z1158" s="18">
        <v>0</v>
      </c>
      <c r="AA1158" s="18">
        <v>0</v>
      </c>
      <c r="AB1158" s="18">
        <v>1</v>
      </c>
      <c r="AC1158" s="18">
        <v>0</v>
      </c>
      <c r="AD1158" s="18">
        <v>60</v>
      </c>
      <c r="AE1158" s="18">
        <v>2</v>
      </c>
      <c r="AF1158" s="18" t="s">
        <v>1407</v>
      </c>
      <c r="AG1158" s="6">
        <v>0</v>
      </c>
      <c r="AH1158" s="6">
        <v>0</v>
      </c>
      <c r="AI1158" s="6">
        <v>0</v>
      </c>
      <c r="AJ1158" s="6">
        <v>0</v>
      </c>
      <c r="AK1158" s="18">
        <v>0</v>
      </c>
      <c r="AL1158" s="18">
        <v>0</v>
      </c>
      <c r="AM1158" s="18">
        <v>0</v>
      </c>
      <c r="AN1158" s="18">
        <v>1</v>
      </c>
      <c r="AO1158" s="18">
        <v>1800000</v>
      </c>
      <c r="AP1158" s="18">
        <v>0</v>
      </c>
      <c r="AQ1158" s="18">
        <v>0</v>
      </c>
      <c r="AR1158" s="6">
        <v>0</v>
      </c>
      <c r="AS1158" s="18">
        <v>99002002</v>
      </c>
      <c r="AT1158" s="19" t="s">
        <v>150</v>
      </c>
      <c r="AU1158" s="18">
        <v>0</v>
      </c>
      <c r="AV1158" s="18">
        <v>0</v>
      </c>
      <c r="AW1158" s="18">
        <v>0</v>
      </c>
      <c r="AX1158" s="19" t="s">
        <v>682</v>
      </c>
      <c r="AY1158" s="19">
        <v>0</v>
      </c>
      <c r="AZ1158" s="13">
        <v>0</v>
      </c>
      <c r="BA1158" s="13">
        <v>0</v>
      </c>
      <c r="BB1158" s="62" t="s">
        <v>1397</v>
      </c>
      <c r="BC1158" s="18">
        <v>0</v>
      </c>
      <c r="BD1158" s="11">
        <v>0</v>
      </c>
      <c r="BE1158" s="18">
        <v>0</v>
      </c>
      <c r="BF1158" s="18">
        <v>0</v>
      </c>
      <c r="BG1158" s="18">
        <v>0</v>
      </c>
      <c r="BH1158" s="18">
        <v>0</v>
      </c>
      <c r="BI1158" s="9">
        <v>0</v>
      </c>
      <c r="BJ1158" s="6">
        <v>0</v>
      </c>
      <c r="BK1158" s="6">
        <v>0</v>
      </c>
      <c r="BL1158" s="6">
        <v>0</v>
      </c>
      <c r="BM1158" s="6">
        <v>0</v>
      </c>
      <c r="BN1158" s="6">
        <v>0</v>
      </c>
    </row>
  </sheetData>
  <autoFilter ref="O1:O115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2023-05-21T06:16:06Z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