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SkillProto!$O$1:$O$1259</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 xml:space="preserve">10: 远程普攻触发 攻击距离参数 SkillRangeSize&gt; 4
</t>
        </r>
        <r>
          <rPr>
            <sz val="11"/>
            <color indexed="8"/>
            <rFont val="宋体"/>
            <charset val="134"/>
          </rPr>
          <t>11：触发天赋效果</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召唤怪物ID；召唤坐标（0表示在自己脚底下）；召唤数量</t>
        </r>
        <r>
          <rPr>
            <sz val="9"/>
            <rFont val="宋体"/>
            <charset val="134"/>
          </rPr>
          <t>;</t>
        </r>
        <r>
          <rPr>
            <sz val="9"/>
            <rFont val="宋体"/>
            <charset val="134"/>
          </rPr>
          <t xml:space="preserve">召唤范围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 xml:space="preserve">召唤ID；是否复刻玩家形象（0不是，1是）；范围；数量；血量比例,攻击比例,魔法比例,物防比例，魔防比例；血量固定值,攻击固定值，魔法固定值，物防固定值，魔防固定值
</t>
        </r>
        <r>
          <rPr>
            <sz val="9"/>
            <rFont val="宋体"/>
            <charset val="134"/>
          </rPr>
          <t xml:space="preserve">
</t>
        </r>
        <r>
          <rPr>
            <sz val="9"/>
            <rFont val="宋体"/>
            <charset val="134"/>
          </rPr>
          <t xml:space="preserve">GameObjectParameter
</t>
        </r>
        <r>
          <rPr>
            <sz val="9"/>
            <rFont val="宋体"/>
            <charset val="134"/>
          </rPr>
          <t xml:space="preserve">0 表示冲锋可以略过目标
</t>
        </r>
        <r>
          <rPr>
            <sz val="9"/>
            <rFont val="宋体"/>
            <charset val="134"/>
          </rPr>
          <t xml:space="preserve">1 遇到目标停止
</t>
        </r>
        <r>
          <rPr>
            <sz val="9"/>
            <rFont val="宋体"/>
            <charset val="134"/>
          </rPr>
          <t xml:space="preserve">
</t>
        </r>
        <r>
          <rPr>
            <sz val="9"/>
            <rFont val="宋体"/>
            <charset val="134"/>
          </rPr>
          <t xml:space="preserve">Skill_ComTargetMove_RangDamge_3
</t>
        </r>
        <r>
          <rPr>
            <sz val="9"/>
            <rFont val="宋体"/>
            <charset val="134"/>
          </rPr>
          <t xml:space="preserve">角度;出现矩形伤害数量
</t>
        </r>
        <r>
          <rPr>
            <sz val="9"/>
            <rFont val="宋体"/>
            <charset val="134"/>
          </rPr>
          <t xml:space="preserve">
</t>
        </r>
        <r>
          <rPr>
            <sz val="9"/>
            <rFont val="宋体"/>
            <charset val="134"/>
          </rPr>
          <t xml:space="preserve">Skill_XuanZhuan_Attack
</t>
        </r>
        <r>
          <rPr>
            <sz val="9"/>
            <rFont val="宋体"/>
            <charset val="134"/>
          </rPr>
          <t>1秒旋转角度,攻击柱的数量</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O3" authorId="1">
      <text>
        <r>
          <rPr>
            <b/>
            <sz val="9"/>
            <rFont val="宋体"/>
            <charset val="134"/>
          </rPr>
          <t>Administrator:</t>
        </r>
        <r>
          <rPr>
            <sz val="9"/>
            <rFont val="宋体"/>
            <charset val="134"/>
          </rPr>
          <t xml:space="preserve">
</t>
        </r>
        <r>
          <rPr>
            <sz val="9"/>
            <rFont val="宋体"/>
            <charset val="134"/>
          </rPr>
          <t xml:space="preserve">用于一些怪物不想让其显示技能指示器
</t>
        </r>
        <r>
          <rPr>
            <sz val="9"/>
            <rFont val="宋体"/>
            <charset val="134"/>
          </rPr>
          <t>0 显示 1 不显示</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<sst xmlns="http://schemas.openxmlformats.org/spreadsheetml/2006/main" count="1691">
  <si>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</si>
  <si>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</si>
  <si>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</si>
  <si>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</si>
  <si>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</si>
  <si>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</si>
  <si>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</si>
  <si>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</si>
  <si>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</si>
  <si>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</si>
  <si>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</si>
  <si>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</si>
  <si>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</si>
  <si>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</si>
  <si>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</si>
  <si>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</si>
  <si>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</si>
  <si>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</si>
  <si>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</si>
  <si>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</si>
  <si>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</si>
  <si>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</si>
  <si>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</si>
  <si>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</si>
  <si>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</si>
  <si>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</si>
  <si>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</si>
  <si>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</si>
  <si>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</si>
  <si>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</si>
  <si>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</si>
  <si>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</si>
  <si>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</si>
  <si>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</si>
  <si>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</si>
  <si>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</si>
  <si>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</si>
  <si>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</si>
  <si>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</si>
  <si>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</si>
  <si>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</si>
  <si>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</si>
  <si>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</si>
  <si>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</si>
  <si>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</si>
  <si>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</si>
  <si>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</si>
  <si>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</si>
  <si>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</si>
  <si>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</si>
  <si>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</si>
  <si>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</si>
  <si>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</si>
  <si>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</si>
  <si>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</si>
  <si>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</si>
  <si>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</si>
  <si>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</si>
  <si>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</si>
  <si>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</si>
  <si>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</si>
  <si>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</si>
  <si>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</si>
  <si>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</si>
  <si>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</si>
  <si>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</si>
  <si>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</si>
  <si>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</si>
  <si>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</si>
  <si>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</si>
  <si>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</si>
  <si>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</si>
  <si>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</si>
  <si>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</si>
  <si>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</si>
  <si>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</si>
  <si>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</si>
  <si>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</si>
  <si>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</si>
  <si>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</si>
  <si>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</si>
  <si>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</si>
  <si>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</si>
  <si>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</si>
  <si>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</si>
  <si>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</si>
  <si>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</si>
  <si>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</si>
  <si>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</si>
  <si>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</si>
  <si>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</si>
  <si>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</si>
  <si>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</si>
  <si>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</si>
  <si>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</si>
  <si>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</si>
  <si>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</si>
  <si>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</si>
  <si>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</si>
  <si>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</si>
  <si>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</si>
  <si>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</si>
  <si>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</si>
  <si>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</si>
  <si>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</si>
  <si>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</si>
  <si>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</si>
  <si>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</si>
  <si>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</si>
  <si>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</si>
  <si>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</si>
  <si>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</si>
  <si>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</si>
  <si>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</si>
  <si>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</si>
  <si>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</si>
  <si>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</si>
  <si>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</si>
  <si>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</si>
  <si>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</si>
  <si>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</si>
  <si>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</si>
  <si>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</si>
  <si>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</si>
  <si>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</si>
  <si>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</si>
  <si>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</si>
  <si>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</si>
  <si>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</si>
  <si>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</si>
  <si>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</si>
  <si>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</si>
  <si>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</si>
  <si>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</si>
  <si>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</si>
  <si>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</si>
  <si>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</si>
  <si>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</si>
  <si>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</si>
  <si>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</si>
  <si>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</si>
  <si>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</si>
  <si>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</si>
  <si>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</si>
  <si>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</si>
  <si>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</si>
  <si>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</si>
  <si>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</si>
  <si>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</si>
  <si>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</si>
  <si>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</si>
  <si>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</si>
  <si>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</si>
  <si>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</si>
  <si>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</si>
  <si>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</si>
  <si>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</si>
  <si>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</si>
  <si>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</si>
  <si>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</si>
  <si>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</si>
  <si>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</si>
  <si>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</si>
  <si>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</si>
  <si>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</si>
  <si>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</si>
  <si>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</si>
  <si>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</si>
  <si>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</si>
  <si>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</si>
  <si>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</si>
  <si>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</si>
  <si>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</si>
  <si>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</si>
  <si>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</si>
  <si>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</si>
  <si>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</si>
  <si>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</si>
  <si>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</si>
  <si>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</si>
  <si>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</si>
  <si>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</si>
  <si>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</si>
  <si>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</si>
  <si>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</si>
  <si>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</si>
  <si>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</si>
  <si>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</si>
  <si>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</si>
  <si>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</si>
  <si>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</si>
  <si>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</si>
  <si>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</si>
  <si>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</si>
  <si>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</si>
  <si>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</si>
  <si>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</si>
  <si>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</si>
  <si>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</si>
  <si>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</si>
  <si>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</si>
  <si>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</si>
  <si>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</si>
  <si>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</si>
  <si>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</si>
  <si>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</si>
  <si>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</si>
  <si>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</si>
  <si>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</si>
  <si>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</si>
  <si>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</si>
  <si>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</si>
  <si>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</si>
  <si>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</si>
  <si>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</si>
  <si>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</si>
  <si>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</si>
  <si>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</si>
  <si>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</si>
  <si>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</si>
  <si>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</si>
  <si>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</si>
  <si>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</si>
  <si>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</si>
  <si>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</si>
  <si>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</si>
  <si>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</si>
  <si>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</si>
  <si>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</si>
  <si>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</si>
  <si>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</si>
  <si>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</si>
  <si>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</si>
  <si>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</si>
  <si>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</si>
  <si>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</si>
  <si>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</si>
  <si>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</si>
  <si>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</si>
  <si>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</si>
  <si>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</si>
  <si>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</si>
  <si>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</si>
  <si>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</si>
  <si>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</si>
  <si>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</si>
  <si>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</si>
  <si>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</si>
  <si>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</si>
  <si>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</si>
  <si>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</si>
  <si>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</si>
  <si>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</si>
  <si>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</si>
  <si>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</si>
  <si>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</si>
  <si>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</si>
  <si>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</si>
  <si>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</si>
  <si>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</si>
  <si>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</si>
  <si>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</si>
  <si>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</si>
  <si>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</si>
  <si>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</si>
  <si>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</si>
  <si>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</si>
  <si>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</si>
  <si>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</si>
  <si>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</si>
  <si>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</si>
  <si>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</si>
  <si>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</si>
  <si>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</si>
  <si>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</si>
  <si>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</si>
  <si>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</si>
  <si>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</si>
  <si>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</si>
  <si>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</si>
  <si>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</si>
  <si>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</si>
  <si>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</si>
  <si>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</si>
  <si>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</si>
  <si>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</si>
  <si>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</si>
  <si>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</si>
  <si>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</si>
  <si>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</si>
  <si>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</si>
  <si>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</si>
  <si>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</si>
  <si>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</si>
  <si>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</si>
  <si>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</si>
  <si>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</si>
  <si>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</si>
  <si>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</si>
  <si>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</si>
  <si>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</si>
  <si>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</si>
  <si>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</si>
  <si>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</si>
  <si>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</si>
  <si>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</si>
  <si>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</si>
  <si>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</si>
  <si>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</si>
  <si>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</si>
  <si>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</si>
  <si>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</si>
  <si>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</si>
  <si>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</si>
  <si>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</si>
  <si>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</si>
  <si>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</si>
  <si>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</si>
  <si>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</si>
  <si>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</si>
  <si>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</si>
  <si>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</si>
  <si>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</si>
  <si>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</si>
  <si>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</si>
  <si>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</si>
  <si>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</si>
  <si>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</si>
  <si>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</si>
  <si>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</si>
  <si>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</si>
  <si>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</si>
  <si>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</si>
  <si>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</si>
  <si>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</si>
  <si>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</si>
  <si>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</si>
  <si>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</si>
  <si>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</si>
  <si>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</si>
  <si>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</si>
  <si>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</si>
  <si>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</si>
  <si>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</si>
  <si>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</si>
  <si>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</si>
  <si>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</si>
  <si>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</si>
  <si>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</si>
  <si>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</si>
  <si>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</si>
  <si>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</si>
  <si>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</si>
  <si>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</si>
  <si>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</si>
  <si>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</si>
  <si>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</si>
  <si>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</si>
  <si>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</si>
  <si>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</si>
  <si>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</si>
  <si>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</si>
  <si>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</si>
  <si>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</si>
  <si>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</si>
  <si>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</si>
  <si>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</si>
  <si>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</si>
  <si>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</si>
  <si>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</si>
  <si>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每20秒恢复自身10%生命值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</si>
  <si>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</si>
  <si>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</si>
  <si>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</si>
  <si>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</si>
  <si>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</si>
  <si>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</si>
  <si>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</si>
  <si>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</si>
  <si>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</si>
  <si>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</si>
  <si>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</si>
  <si>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</si>
  <si>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</si>
  <si>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</si>
  <si>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</si>
  <si>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</si>
  <si>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</si>
  <si>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</si>
  <si>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</si>
  <si>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</si>
  <si>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</si>
  <si>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</si>
  <si>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</si>
  <si>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</si>
  <si>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</si>
  <si>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</si>
  <si>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</si>
  <si>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</si>
  <si>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</si>
  <si>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</si>
  <si>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</si>
  <si>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</si>
  <si>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</si>
  <si>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</si>
  <si>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90;2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</si>
  <si>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</si>
  <si>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</si>
  <si>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</si>
  <si>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</si>
  <si>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</si>
  <si>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</si>
  <si>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</si>
  <si>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</si>
  <si>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</si>
  <si>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</si>
  <si>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</si>
  <si>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</si>
  <si>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</si>
  <si>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</si>
  <si>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</si>
  <si>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</si>
  <si>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</si>
  <si>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</si>
  <si>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</si>
  <si>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</si>
  <si>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</si>
  <si>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</si>
  <si>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</si>
  <si>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</si>
  <si>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</si>
  <si>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</si>
  <si>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</si>
  <si>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</si>
  <si>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</si>
  <si>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</si>
  <si>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</si>
  <si>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</si>
  <si>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</si>
  <si>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</si>
  <si>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</si>
  <si>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</si>
  <si>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</si>
  <si>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</si>
  <si>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</si>
  <si>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</si>
  <si>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</si>
  <si>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</si>
  <si>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</si>
  <si>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</si>
  <si>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</si>
  <si>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</si>
  <si>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</si>
  <si>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</si>
  <si>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</si>
  <si>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</si>
  <si>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</si>
  <si>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</si>
  <si>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</si>
  <si>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</si>
  <si>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</si>
  <si>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</si>
  <si>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</si>
  <si>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</si>
  <si>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</si>
  <si>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</si>
  <si>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</si>
  <si>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</si>
  <si>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</si>
  <si>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</si>
  <si>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</si>
  <si>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</si>
  <si>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</si>
  <si>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</si>
  <si>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</si>
  <si>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</si>
  <si>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</si>
  <si>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</si>
  <si>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</si>
  <si>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</si>
  <si>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</si>
  <si>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</si>
  <si>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</si>
  <si>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</si>
  <si>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</si>
  <si>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</si>
  <si>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</si>
  <si>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</si>
  <si>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</si>
  <si>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</si>
  <si>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</si>
  <si>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</si>
  <si>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</si>
  <si>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</si>
  <si>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</si>
  <si>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</si>
  <si>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</si>
  <si>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</si>
  <si>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</si>
  <si>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</si>
  <si>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</si>
  <si>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</si>
  <si>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</si>
  <si>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</si>
  <si>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</si>
  <si>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</si>
  <si>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</si>
  <si>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</si>
  <si>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</si>
  <si>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</si>
  <si>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</si>
  <si>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</si>
  <si>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</si>
  <si>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</si>
  <si>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</si>
  <si>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</si>
  <si>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</si>
  <si>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</si>
  <si>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</si>
  <si>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</si>
  <si>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</si>
  <si>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</si>
  <si>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</si>
  <si>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</si>
  <si>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</si>
  <si>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</si>
  <si>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</si>
  <si>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</si>
  <si>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</si>
  <si>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</si>
  <si>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</si>
  <si>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</si>
  <si>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</si>
  <si>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</si>
  <si>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</si>
  <si>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</si>
  <si>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</si>
  <si>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</si>
  <si>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</si>
  <si>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</si>
  <si>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</si>
  <si>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</si>
  <si>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</si>
  <si>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</si>
  <si>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</si>
  <si>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</si>
  <si>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</si>
  <si>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</si>
  <si>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</si>
  <si>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</si>
  <si>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</si>
  <si>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</si>
  <si>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</si>
  <si>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</si>
  <si>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</si>
  <si>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</si>
  <si>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</si>
  <si>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</si>
  <si>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</si>
  <si>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</si>
  <si>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</si>
  <si>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</si>
  <si>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</si>
  <si>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</si>
  <si>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</si>
  <si>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</si>
  <si>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</si>
  <si>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</si>
  <si>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</si>
  <si>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</si>
  <si>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</si>
  <si>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</si>
  <si>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</si>
  <si>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</si>
  <si>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</si>
  <si>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</si>
  <si>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</si>
  <si>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</si>
  <si>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</si>
  <si>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</si>
  <si>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</si>
  <si>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</si>
  <si>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</si>
  <si>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</si>
  <si>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</si>
  <si>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</si>
  <si>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</si>
  <si>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</si>
  <si>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</si>
  <si>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</si>
  <si>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</si>
  <si>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</si>
  <si>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</si>
  <si>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</si>
  <si>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</si>
  <si>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</si>
  <si>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</si>
  <si>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</si>
  <si>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</si>
  <si>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</si>
  <si>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</si>
  <si>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</si>
  <si>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</si>
  <si>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</si>
  <si>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</si>
  <si>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</si>
  <si>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90;4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</si>
  <si>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</si>
  <si>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</si>
  <si>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</si>
  <si>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</si>
  <si>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</si>
  <si>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</si>
  <si>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</si>
  <si>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</si>
  <si>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</si>
  <si>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</si>
  <si>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</si>
  <si>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</si>
  <si>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</si>
  <si>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70504003;9;9</t>
  </si>
  <si>
    <t>随机对几个区域释放魔法,落石3秒后下降,造成300%伤害,并眩晕3秒</t>
  </si>
  <si>
    <t>70504004;0.5;3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</si>
  <si>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</si>
  <si>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</si>
  <si>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</si>
  <si>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</si>
  <si>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</si>
  <si>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</si>
  <si>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</si>
  <si>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</si>
  <si>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</si>
  <si>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</si>
  <si>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</si>
  <si>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</si>
  <si>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</si>
  <si>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</si>
  <si>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</si>
  <si>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</si>
  <si>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</si>
  <si>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</si>
  <si>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</si>
  <si>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</si>
  <si>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</si>
  <si>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</si>
  <si>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</si>
  <si>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</si>
  <si>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</si>
  <si>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</si>
  <si>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</si>
  <si>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</si>
  <si>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</si>
  <si>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</si>
  <si>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</si>
  <si>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</si>
  <si>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</si>
  <si>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</si>
  <si>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</si>
  <si>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</si>
  <si>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</si>
  <si>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</si>
  <si>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</si>
  <si>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</si>
  <si>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</si>
  <si>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</si>
  <si>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</si>
  <si>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</si>
  <si>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</si>
  <si>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</si>
  <si>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</si>
  <si>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</si>
  <si>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</si>
  <si>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</si>
  <si>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</si>
  <si>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</si>
  <si>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</si>
  <si>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</si>
  <si>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</si>
  <si>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</si>
  <si>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</si>
  <si>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</si>
  <si>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</si>
  <si>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</si>
  <si>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</si>
  <si>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</si>
  <si>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</si>
  <si>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</si>
  <si>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</si>
  <si>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</si>
  <si>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</si>
  <si>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</si>
  <si>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</si>
  <si>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</si>
  <si>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</si>
  <si>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</si>
  <si>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</si>
  <si>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</si>
  <si>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</si>
  <si>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</si>
  <si>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</si>
  <si>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</si>
  <si>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</si>
  <si>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</si>
  <si>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</si>
  <si>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</si>
  <si>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</si>
  <si>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</si>
  <si>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</si>
  <si>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</si>
  <si>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</si>
  <si>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</si>
  <si>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</si>
  <si>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</si>
  <si>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</si>
  <si>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</si>
  <si>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</si>
  <si>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</si>
  <si>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</si>
  <si>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</si>
  <si>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</si>
  <si>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</si>
  <si>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</si>
  <si>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</si>
  <si>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</si>
  <si>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</si>
  <si>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</si>
  <si>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</si>
  <si>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</si>
  <si>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</si>
  <si>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</si>
  <si>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</si>
  <si>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</si>
  <si>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</si>
  <si>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</si>
  <si>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</si>
  <si>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</si>
  <si>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</si>
  <si>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</si>
  <si>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</si>
  <si>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</si>
  <si>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</si>
  <si>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</si>
  <si>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</si>
  <si>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</si>
  <si>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</si>
  <si>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</si>
  <si>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</si>
  <si>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</si>
  <si>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</si>
  <si>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</si>
  <si>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</si>
  <si>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</si>
  <si>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</si>
  <si>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</si>
  <si>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</si>
  <si>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</si>
  <si>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</si>
  <si>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</si>
  <si>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</si>
  <si>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</si>
  <si>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</si>
  <si>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</si>
  <si>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</si>
  <si>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</si>
  <si>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</si>
  <si>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</si>
  <si>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</si>
  <si>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</si>
  <si>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</si>
  <si>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</si>
  <si>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</si>
  <si>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</si>
  <si>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</si>
  <si>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</si>
  <si>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</si>
  <si>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</si>
  <si>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</si>
  <si>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</si>
  <si>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</si>
  <si>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</si>
  <si>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</si>
  <si>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</si>
  <si>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</si>
  <si>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</si>
  <si>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</si>
  <si>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</si>
  <si>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</si>
  <si>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</si>
  <si>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</si>
  <si>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</si>
  <si>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</si>
  <si>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</si>
  <si>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</si>
  <si>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</si>
  <si>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</si>
  <si>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</si>
  <si>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</si>
  <si>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</si>
  <si>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</si>
  <si>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</si>
  <si>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</si>
  <si>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</si>
  <si>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</si>
  <si>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</si>
  <si>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</si>
  <si>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</si>
  <si>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</si>
  <si>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</si>
  <si>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</si>
  <si>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</si>
  <si>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</si>
  <si>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</si>
  <si>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</si>
  <si>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</si>
  <si>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</si>
  <si>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</si>
  <si>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</si>
  <si>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</si>
  <si>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</si>
  <si>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</si>
  <si>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</si>
  <si>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</si>
  <si>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</si>
  <si>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</si>
  <si>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</si>
  <si>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</si>
  <si>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</si>
  <si>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</si>
  <si>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</si>
  <si>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</si>
  <si>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</si>
  <si>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</si>
  <si>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</si>
  <si>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</si>
  <si>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</si>
  <si>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</si>
  <si>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</si>
  <si>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</si>
  <si>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</si>
  <si>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</si>
  <si>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</si>
  <si>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</si>
  <si>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</si>
  <si>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</si>
  <si>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</si>
  <si>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</si>
  <si>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</si>
  <si>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</si>
  <si>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</si>
  <si>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</si>
  <si>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</si>
  <si>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</si>
  <si>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</si>
  <si>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</si>
  <si>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</si>
  <si>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</si>
  <si>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</si>
  <si>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</si>
  <si>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</si>
  <si>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</si>
  <si>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</si>
  <si>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</si>
  <si>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</si>
  <si>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</si>
  <si>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</si>
  <si>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</si>
  <si>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</si>
  <si>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</si>
  <si>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</si>
  <si>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</si>
  <si>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</si>
  <si>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</si>
  <si>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</si>
  <si>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</si>
  <si>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</si>
  <si>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</si>
  <si>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</si>
  <si>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</si>
  <si>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</si>
  <si>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</si>
  <si>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</si>
  <si>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</si>
  <si>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</si>
  <si>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</si>
  <si>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</si>
  <si>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</si>
  <si>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</si>
  <si>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</si>
  <si>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</si>
  <si>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</si>
  <si>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</si>
  <si>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</si>
  <si>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</si>
  <si>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</si>
  <si>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</si>
  <si>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</si>
  <si>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</si>
  <si>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</si>
  <si>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</si>
  <si>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</si>
  <si>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</si>
  <si>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</si>
  <si>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</si>
  <si>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</si>
  <si>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</si>
  <si>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</si>
  <si>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</si>
  <si>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</si>
  <si>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</si>
  <si>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</si>
  <si>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</si>
  <si>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</si>
  <si>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</si>
  <si>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</si>
  <si>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</si>
  <si>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</si>
  <si>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</si>
  <si>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</si>
  <si>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</si>
  <si>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</si>
  <si>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</si>
  <si>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</si>
  <si>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</si>
  <si>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</si>
  <si>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</si>
  <si>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</si>
  <si>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</si>
  <si>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</si>
  <si>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</si>
  <si>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</si>
  <si>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</si>
  <si>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</si>
  <si>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</si>
  <si>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</si>
  <si>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</si>
  <si>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</si>
  <si>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</si>
  <si>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</si>
  <si>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</si>
  <si>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</si>
  <si>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</si>
  <si>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</si>
  <si>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</si>
  <si>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</si>
  <si>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</si>
  <si>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</si>
  <si>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</si>
  <si>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</si>
  <si>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</si>
  <si>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</si>
  <si>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</si>
  <si>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</si>
  <si>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</si>
  <si>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</si>
  <si>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</si>
  <si>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</si>
  <si>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</si>
  <si>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</si>
  <si>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</si>
  <si>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</si>
  <si>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</si>
  <si>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</si>
  <si>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</si>
  <si>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</si>
  <si>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</si>
  <si>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</si>
  <si>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</si>
  <si>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</si>
  <si>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</si>
  <si>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</si>
  <si>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</si>
  <si>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</si>
  <si>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</si>
  <si>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</si>
  <si>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</si>
  <si>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</si>
  <si>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</si>
  <si>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</si>
  <si>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</si>
  <si>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</si>
  <si>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</si>
  <si>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</si>
  <si>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</si>
  <si>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</si>
  <si>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</si>
  <si>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</si>
  <si>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</si>
  <si>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</si>
  <si>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</si>
  <si>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</si>
  <si>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</si>
  <si>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</si>
  <si>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</si>
  <si>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</si>
  <si>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</si>
  <si>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</si>
  <si>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</si>
  <si>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</si>
  <si>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</si>
  <si>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</si>
  <si>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</si>
  <si>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</si>
  <si>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</si>
  <si>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</si>
  <si>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</si>
  <si>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</si>
  <si>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</si>
  <si>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</si>
  <si>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</si>
  <si>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</si>
  <si>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</si>
  <si>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</si>
  <si>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</si>
  <si>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</si>
  <si>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</si>
  <si>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</si>
  <si>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</si>
  <si>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</si>
  <si>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</si>
  <si>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</si>
  <si>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</si>
  <si>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</si>
  <si>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</si>
  <si>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</si>
  <si>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</si>
  <si>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</si>
  <si>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</si>
  <si>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</si>
  <si>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</si>
  <si>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</si>
  <si>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</si>
  <si>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</si>
  <si>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</si>
  <si>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</si>
  <si>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</si>
  <si>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</si>
  <si>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</si>
  <si>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</si>
  <si>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</si>
  <si>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</si>
  <si>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</si>
  <si>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</si>
  <si>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</si>
  <si>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</si>
  <si>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</si>
  <si>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</si>
  <si>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</si>
  <si>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</si>
  <si>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</si>
  <si>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</si>
  <si>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</si>
  <si>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</si>
  <si>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</si>
  <si>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</si>
  <si>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</si>
  <si>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</si>
  <si>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</si>
  <si>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</si>
  <si>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</si>
  <si>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</si>
  <si>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</si>
  <si>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</si>
  <si>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</si>
  <si>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</si>
  <si>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</si>
  <si>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</si>
  <si>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</si>
  <si>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</si>
  <si>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</si>
  <si>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</si>
  <si>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</si>
  <si>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</si>
  <si>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</si>
  <si>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</si>
  <si>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</si>
  <si>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</si>
  <si>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</si>
  <si>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</si>
  <si>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</si>
  <si>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</si>
  <si>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</si>
  <si>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</si>
  <si>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</si>
  <si>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</si>
  <si>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</si>
  <si>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</si>
  <si>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</si>
  <si>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</si>
  <si>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</si>
  <si>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</si>
  <si>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</si>
  <si>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</si>
  <si>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</si>
  <si>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</si>
  <si>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</si>
  <si>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</si>
  <si>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</si>
  <si>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</si>
  <si>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</si>
  <si>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</si>
  <si>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</si>
  <si>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</si>
  <si>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</si>
  <si>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</si>
  <si>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</si>
  <si>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</si>
  <si>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</si>
  <si>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</si>
  <si>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</si>
  <si>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</si>
  <si>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</si>
  <si>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</si>
  <si>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</si>
  <si>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</si>
  <si>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</si>
  <si>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</si>
  <si>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</si>
  <si>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</si>
  <si>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</si>
  <si>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</si>
  <si>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</si>
  <si>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</si>
  <si>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</si>
  <si>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</si>
  <si>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</si>
  <si>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</si>
  <si>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</si>
  <si>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</si>
  <si>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</si>
  <si>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</si>
  <si>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</si>
  <si>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</si>
  <si>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</si>
  <si>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</si>
  <si>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</si>
  <si>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</si>
  <si>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</si>
  <si>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</si>
  <si>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</si>
  <si>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</si>
  <si>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</si>
  <si>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</si>
  <si>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</si>
  <si>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</si>
  <si>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</si>
  <si>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</si>
  <si>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</si>
  <si>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</si>
  <si>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</si>
  <si>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</si>
  <si>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</si>
  <si>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</si>
  <si>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</si>
  <si>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</si>
  <si>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</si>
  <si>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</si>
  <si>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</si>
  <si>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</si>
  <si>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</si>
  <si>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</si>
  <si>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</si>
  <si>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</si>
  <si>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</si>
  <si>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</si>
  <si>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</si>
  <si>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</si>
  <si>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</si>
  <si>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</si>
  <si>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</si>
  <si>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</si>
  <si>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</si>
  <si>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</si>
  <si>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</si>
  <si>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</si>
  <si>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</si>
  <si>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</si>
  <si>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</si>
  <si>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</si>
  <si>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</si>
  <si>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</si>
  <si>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</si>
  <si>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</si>
  <si>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</si>
  <si>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</si>
  <si>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</si>
  <si>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</si>
  <si>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</si>
  <si>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</si>
  <si>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</si>
  <si>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</si>
  <si>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</si>
  <si>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</si>
  <si>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</si>
  <si>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</si>
  <si>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</si>
  <si>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</si>
  <si>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</si>
  <si>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</si>
  <si>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</si>
  <si>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</si>
  <si>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</si>
  <si>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</si>
  <si>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</si>
  <si>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</si>
  <si>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</si>
  <si>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</si>
  <si>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</si>
  <si>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</si>
  <si>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</si>
  <si>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</si>
  <si>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</si>
  <si>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</si>
  <si>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</si>
  <si>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</si>
  <si>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</si>
  <si>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</si>
  <si>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</si>
  <si>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</si>
  <si>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</si>
  <si>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</si>
  <si>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</si>
  <si>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</si>
  <si>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</si>
  <si>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</si>
  <si>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</si>
  <si>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</si>
  <si>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</si>
  <si>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</si>
  <si>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</si>
  <si>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</si>
  <si>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</si>
  <si>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</si>
  <si>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</si>
  <si>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</si>
  <si>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</si>
  <si>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</si>
  <si>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</si>
  <si>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</si>
  <si>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</si>
  <si>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</si>
  <si>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</si>
  <si>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</si>
  <si>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</si>
  <si>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</si>
  <si>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</si>
  <si>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</si>
  <si>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</si>
  <si>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</si>
  <si>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</si>
  <si>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</si>
  <si>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</si>
  <si>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</si>
  <si>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</si>
  <si>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</si>
  <si>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</si>
  <si>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</si>
  <si>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</si>
  <si>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</si>
  <si>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</si>
  <si>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</si>
  <si>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</si>
  <si>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</si>
  <si>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</si>
  <si>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</si>
  <si>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</si>
  <si>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</si>
  <si>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</si>
  <si>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</si>
  <si>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</si>
  <si>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</si>
  <si>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</si>
  <si>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</si>
  <si>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</si>
  <si>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</si>
  <si>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</si>
  <si>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</si>
  <si>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</si>
  <si>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</si>
  <si>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</si>
  <si>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</si>
  <si>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</si>
  <si>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</si>
  <si>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</si>
  <si>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</si>
  <si>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</si>
  <si>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</si>
  <si>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</si>
  <si>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</si>
  <si>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</si>
  <si>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</si>
  <si>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</si>
  <si>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</si>
  <si>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</si>
  <si>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</si>
  <si>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</si>
  <si>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</si>
  <si>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</si>
  <si>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</si>
  <si>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</si>
  <si>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</si>
  <si>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</si>
  <si>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</si>
  <si>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</si>
  <si>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</si>
  <si>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</si>
  <si>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</si>
  <si>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</si>
  <si>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</si>
  <si>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</si>
  <si>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</si>
  <si>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</si>
  <si>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</si>
  <si>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</si>
  <si>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</si>
  <si>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</si>
  <si>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</si>
  <si>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</si>
  <si>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</si>
  <si>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</si>
  <si>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</si>
  <si>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</si>
  <si>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</si>
  <si>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</si>
  <si>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</si>
  <si>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</si>
  <si>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</si>
  <si>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</si>
  <si>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</si>
  <si>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</si>
  <si>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</si>
  <si>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</si>
  <si>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</si>
  <si>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</si>
  <si>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</si>
  <si>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</si>
  <si>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</si>
  <si>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</si>
  <si>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</si>
  <si>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</si>
  <si>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</si>
  <si>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</si>
  <si>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</si>
  <si>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</si>
  <si>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</si>
  <si>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</si>
  <si>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</si>
  <si>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</si>
  <si>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</si>
  <si>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</si>
  <si>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</si>
  <si>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</si>
  <si>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</si>
  <si>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</si>
  <si>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</si>
  <si>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</si>
  <si>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</si>
  <si>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</si>
  <si>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</si>
  <si>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</si>
  <si>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</si>
  <si>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</si>
  <si>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</si>
  <si>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</si>
  <si>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</si>
  <si>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</si>
  <si>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</si>
  <si>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</si>
  <si>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</si>
  <si>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</si>
  <si>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</si>
  <si>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</si>
  <si>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</si>
  <si>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</si>
  <si>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</si>
  <si>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</si>
  <si>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</si>
  <si>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</si>
  <si>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</si>
  <si>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</si>
  <si>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</si>
  <si>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</si>
  <si>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</si>
  <si>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</si>
  <si>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</si>
  <si>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</si>
  <si>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</si>
  <si>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</si>
  <si>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</si>
  <si>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</si>
  <si>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</si>
  <si>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</si>
  <si>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</si>
  <si>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</si>
  <si>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</si>
  <si>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</si>
  <si>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</si>
  <si>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</si>
  <si>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</si>
  <si>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</si>
  <si>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</si>
  <si>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</si>
  <si>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</si>
  <si>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</si>
  <si>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</si>
  <si>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</si>
  <si>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</si>
  <si>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</si>
  <si>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</si>
  <si>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</si>
  <si>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</si>
  <si>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</si>
  <si>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</si>
  <si>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</si>
  <si>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</si>
  <si>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</si>
  <si>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</si>
  <si>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</si>
  <si>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</si>
  <si>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</si>
  <si>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</si>
  <si>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</si>
  <si>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</si>
  <si>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</si>
  <si>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</si>
  <si>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</si>
  <si>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</si>
  <si>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</si>
  <si>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</si>
  <si>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</si>
  <si>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</si>
  <si>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</si>
  <si>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</si>
  <si>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</si>
  <si>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</si>
  <si>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</si>
  <si>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</si>
  <si>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</si>
  <si>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</si>
  <si>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</si>
  <si>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</si>
  <si>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</si>
  <si>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</si>
  <si>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</si>
  <si>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</si>
  <si>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</si>
  <si>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</si>
  <si>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</si>
  <si>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</si>
  <si>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</si>
  <si>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</si>
  <si>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</si>
  <si>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</si>
  <si>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</si>
  <si>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</si>
  <si>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</si>
  <si>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</si>
  <si>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</si>
  <si>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</si>
  <si>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</si>
  <si>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</si>
  <si>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</si>
  <si>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</si>
  <si>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</si>
  <si>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</si>
  <si>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</si>
  <si>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</si>
  <si>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</si>
  <si>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</si>
  <si>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</si>
  <si>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</si>
  <si>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</si>
  <si>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</si>
  <si>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</si>
  <si>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</si>
  <si>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</si>
  <si>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</si>
  <si>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</si>
  <si>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</si>
  <si>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</si>
  <si>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</si>
  <si>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</si>
  <si>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</si>
  <si>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</si>
  <si>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</si>
  <si>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</si>
  <si>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</si>
  <si>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</si>
  <si>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</si>
  <si>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</si>
  <si>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</si>
  <si>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</si>
  <si>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</si>
  <si>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</si>
  <si>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</si>
  <si>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</si>
  <si>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</si>
  <si>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</si>
  <si>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</si>
  <si>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</si>
  <si>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</si>
  <si>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</si>
  <si>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</si>
  <si>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</si>
  <si>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</si>
  <si>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</si>
  <si>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</si>
  <si>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</si>
  <si>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</si>
  <si>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</si>
  <si>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</si>
  <si>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</si>
  <si>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</si>
  <si>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</si>
  <si>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</si>
  <si>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</si>
  <si>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</si>
  <si>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</si>
  <si>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</si>
  <si>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</si>
  <si>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</si>
  <si>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</si>
  <si>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</si>
  <si>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</si>
  <si>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</si>
  <si>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</si>
  <si>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</si>
  <si>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</si>
  <si>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</si>
  <si>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</si>
  <si>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</si>
  <si>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</si>
  <si>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</si>
  <si>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</si>
  <si>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</si>
  <si>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</si>
  <si>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</si>
  <si>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</si>
  <si>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</si>
  <si>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</si>
  <si>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</si>
  <si>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</si>
  <si>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</si>
  <si>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</si>
  <si>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</si>
  <si>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</si>
  <si>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</si>
  <si>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</si>
  <si>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</si>
  <si>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</si>
  <si>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</si>
  <si>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</si>
  <si>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</si>
  <si>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</si>
  <si>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</si>
  <si>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</si>
  <si>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</si>
  <si>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</si>
  <si>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</si>
  <si>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</si>
  <si>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</si>
  <si>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</si>
  <si>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</si>
  <si>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</si>
  <si>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</si>
  <si>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</si>
  <si>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</si>
  <si>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</si>
  <si>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</si>
  <si>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</si>
  <si>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</si>
  <si>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</si>
  <si>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</si>
  <si>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</si>
  <si>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</si>
  <si>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</si>
  <si>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</si>
  <si>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</si>
  <si>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</si>
  <si>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</si>
  <si>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</si>
  <si>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</si>
  <si>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</si>
  <si>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</si>
  <si>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</si>
  <si>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</si>
  <si>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</si>
  <si>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</si>
  <si>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</si>
  <si>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</si>
  <si>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</si>
  <si>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</si>
  <si>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</si>
  <si>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</si>
  <si>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</si>
  <si>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</si>
  <si>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</si>
  <si>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</si>
  <si>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</si>
  <si>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</si>
  <si>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</si>
  <si>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</si>
  <si>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</si>
  <si>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</si>
  <si>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</si>
  <si>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</si>
  <si>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</si>
  <si>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</si>
  <si>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</si>
  <si>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</si>
  <si>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</si>
  <si>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</si>
  <si>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</si>
  <si>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</si>
  <si>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</si>
  <si>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</si>
  <si>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</si>
  <si>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</si>
  <si>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</si>
  <si>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</si>
  <si>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</si>
  <si>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</si>
  <si>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</si>
  <si>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</si>
  <si>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</si>
  <si>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</si>
  <si>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</si>
  <si>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</si>
  <si>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</si>
  <si>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</si>
  <si>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</si>
  <si>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</si>
  <si>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</si>
  <si>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</si>
  <si>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</si>
  <si>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</si>
  <si>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</si>
  <si>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</si>
  <si>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</si>
  <si>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</si>
  <si>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</si>
  <si>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</si>
  <si>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</si>
  <si>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</si>
  <si>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</si>
  <si>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</si>
  <si>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</si>
  <si>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</si>
  <si>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</si>
  <si>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</si>
  <si>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</si>
  <si>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</si>
  <si>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</si>
  <si>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</si>
  <si>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</si>
  <si>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</si>
  <si>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</si>
  <si>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</si>
  <si>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</si>
  <si>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</si>
  <si>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</si>
  <si>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</si>
  <si>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</si>
  <si>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</si>
  <si>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</si>
  <si>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</si>
  <si>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</si>
  <si>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</si>
  <si>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</si>
  <si>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</si>
  <si>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</si>
  <si>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</si>
  <si>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</si>
  <si>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</si>
  <si>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</si>
  <si>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</si>
  <si>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</si>
  <si>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</si>
  <si>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</si>
  <si>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</si>
  <si>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</si>
  <si>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</si>
  <si>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</si>
  <si>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</si>
  <si>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</si>
  <si>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</si>
  <si>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</si>
  <si>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</si>
  <si>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</si>
  <si>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</si>
  <si>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</si>
  <si>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90010502;0.5;3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</si>
</sst>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61">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998992889187"/>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1"/>
      <name val="Microsoft JhengHei"/>
      <charset val="136"/>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color theme="1"/>
      <name val="微软雅黑"/>
      <charset val="134"/>
    </font>
    <font>
      <sz val="10"/>
      <color rgb="FFFF0000"/>
      <name val="微软雅黑"/>
      <charset val="134"/>
    </font>
    <font>
      <sz val="11"/>
      <color theme="1"/>
      <name val="Helvetica Neue"/>
      <charset val="134"/>
      <scheme val="minor"/>
    </font>
    <font>
      <sz val="11"/>
      <color theme="1"/>
      <name val="Helvetica Neue"/>
      <charset val="0"/>
      <scheme val="minor"/>
    </font>
    <font>
      <sz val="11"/>
      <color rgb="FF3F3F76"/>
      <name val="Helvetica Neue"/>
      <charset val="0"/>
      <scheme val="minor"/>
    </font>
    <font>
      <sz val="11"/>
      <color rgb="FF9C6500"/>
      <name val="Helvetica Neue"/>
      <charset val="0"/>
      <scheme val="minor"/>
    </font>
    <font>
      <b/>
      <sz val="18"/>
      <color theme="3"/>
      <name val="Helvetica Neue"/>
      <charset val="134"/>
      <scheme val="minor"/>
    </font>
    <font>
      <sz val="11"/>
      <color rgb="FF9C0006"/>
      <name val="Helvetica Neue"/>
      <charset val="0"/>
      <scheme val="minor"/>
    </font>
    <font>
      <sz val="11"/>
      <color theme="0"/>
      <name val="Helvetica Neue"/>
      <charset val="0"/>
      <scheme val="minor"/>
    </font>
    <font>
      <u/>
      <sz val="11"/>
      <color rgb="FF0000FF"/>
      <name val="Helvetica Neue"/>
      <charset val="0"/>
      <scheme val="minor"/>
    </font>
    <font>
      <u/>
      <sz val="11"/>
      <color rgb="FF800080"/>
      <name val="Helvetica Neue"/>
      <charset val="0"/>
      <scheme val="minor"/>
    </font>
    <font>
      <b/>
      <sz val="11"/>
      <color theme="3"/>
      <name val="Helvetica Neue"/>
      <charset val="134"/>
      <scheme val="minor"/>
    </font>
    <font>
      <sz val="11"/>
      <color rgb="FF006100"/>
      <name val="Helvetica Neue"/>
      <charset val="0"/>
      <scheme val="minor"/>
    </font>
    <font>
      <sz val="11"/>
      <color rgb="FFFF0000"/>
      <name val="Helvetica Neue"/>
      <charset val="0"/>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FFFFFF"/>
      <name val="Helvetica Neue"/>
      <charset val="0"/>
      <scheme val="minor"/>
    </font>
    <font>
      <b/>
      <sz val="11"/>
      <color rgb="FF3F3F3F"/>
      <name val="Helvetica Neue"/>
      <charset val="0"/>
      <scheme val="minor"/>
    </font>
    <font>
      <b/>
      <sz val="11"/>
      <color rgb="FFFA7D00"/>
      <name val="Helvetica Neue"/>
      <charset val="0"/>
      <scheme val="minor"/>
    </font>
    <font>
      <sz val="11"/>
      <color rgb="FFFA7D00"/>
      <name val="Helvetica Neue"/>
      <charset val="0"/>
      <scheme val="minor"/>
    </font>
    <font>
      <b/>
      <sz val="11"/>
      <color theme="1"/>
      <name val="Helvetica Neue"/>
      <charset val="0"/>
      <scheme val="minor"/>
    </font>
    <font>
      <sz val="11"/>
      <color theme="1"/>
      <name val="Tahoma"/>
      <charset val="134"/>
    </font>
    <font>
      <sz val="11"/>
      <color rgb="FF9C6500"/>
      <name val="Helvetica Neue"/>
      <charset val="134"/>
      <scheme val="minor"/>
    </font>
    <font>
      <sz val="11"/>
      <color indexed="8"/>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s>
  <fills count="60">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021881771294"/>
        <bgColor indexed="64"/>
      </patternFill>
    </fill>
    <fill>
      <patternFill patternType="solid">
        <fgColor rgb="FFFFFF00"/>
        <bgColor indexed="64"/>
      </patternFill>
    </fill>
    <fill>
      <patternFill patternType="solid">
        <fgColor theme="0" tint="-0.148991363261818"/>
        <bgColor indexed="64"/>
      </patternFill>
    </fill>
    <fill>
      <patternFill patternType="solid">
        <fgColor theme="7" tint="-0.249977111117893"/>
        <bgColor indexed="64"/>
      </patternFill>
    </fill>
    <fill>
      <patternFill patternType="solid">
        <fgColor theme="0" tint="-0.149388103885006"/>
        <bgColor indexed="64"/>
      </patternFill>
    </fill>
    <fill>
      <patternFill patternType="solid">
        <fgColor theme="0" tint="-0.14951017792291"/>
        <bgColor indexed="64"/>
      </patternFill>
    </fill>
    <fill>
      <patternFill patternType="solid">
        <fgColor theme="4"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340800195319"/>
        <bgColor indexed="64"/>
      </patternFill>
    </fill>
    <fill>
      <patternFill patternType="solid">
        <fgColor theme="9" tint="0.799340800195319"/>
        <bgColor indexed="64"/>
      </patternFill>
    </fill>
    <fill>
      <patternFill patternType="solid">
        <fgColor theme="7" tint="0.799981688894314"/>
        <bgColor indexed="64"/>
      </patternFill>
    </fill>
    <fill>
      <patternFill patternType="solid">
        <fgColor theme="6" tint="0.799340800195319"/>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4" tint="0.398968474379711"/>
        <bgColor indexed="64"/>
      </patternFill>
    </fill>
    <fill>
      <patternFill patternType="solid">
        <fgColor theme="4" tint="0.398998992889187"/>
        <bgColor indexed="64"/>
      </patternFill>
    </fill>
    <fill>
      <patternFill patternType="solid">
        <fgColor theme="5" tint="0.398968474379711"/>
        <bgColor indexed="64"/>
      </patternFill>
    </fill>
    <fill>
      <patternFill patternType="solid">
        <fgColor theme="5" tint="0.398998992889187"/>
        <bgColor indexed="64"/>
      </patternFill>
    </fill>
    <fill>
      <patternFill patternType="solid">
        <fgColor theme="6" tint="0.398968474379711"/>
        <bgColor indexed="64"/>
      </patternFill>
    </fill>
    <fill>
      <patternFill patternType="solid">
        <fgColor theme="6" tint="0.398998992889187"/>
        <bgColor indexed="64"/>
      </patternFill>
    </fill>
    <fill>
      <patternFill patternType="solid">
        <fgColor theme="7" tint="0.398968474379711"/>
        <bgColor indexed="64"/>
      </patternFill>
    </fill>
    <fill>
      <patternFill patternType="solid">
        <fgColor theme="7" tint="0.398998992889187"/>
        <bgColor indexed="64"/>
      </patternFill>
    </fill>
    <fill>
      <patternFill patternType="solid">
        <fgColor theme="8" tint="0.398968474379711"/>
        <bgColor indexed="64"/>
      </patternFill>
    </fill>
    <fill>
      <patternFill patternType="solid">
        <fgColor theme="8" tint="0.398998992889187"/>
        <bgColor indexed="64"/>
      </patternFill>
    </fill>
    <fill>
      <patternFill patternType="solid">
        <fgColor theme="9" tint="0.398968474379711"/>
        <bgColor indexed="64"/>
      </patternFill>
    </fill>
    <fill>
      <patternFill patternType="solid">
        <fgColor theme="9" tint="0.39899899288918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3725">
    <xf numFmtId="0" fontId="0" fillId="0" borderId="0" applyNumberFormat="0" applyFill="0" applyBorder="0" applyProtection="0"/>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42" fontId="30" fillId="0" borderId="0" applyFont="0" applyFill="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2" fillId="25" borderId="10" applyNumberForma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1" fillId="2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44" fontId="30" fillId="0" borderId="0" applyFont="0" applyFill="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41"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1" fillId="14" borderId="0" applyNumberFormat="0" applyBorder="0" applyAlignment="0" applyProtection="0">
      <alignment vertical="center"/>
    </xf>
    <xf numFmtId="0" fontId="30" fillId="17" borderId="0" applyNumberFormat="0" applyBorder="0" applyAlignment="0" applyProtection="0">
      <alignment vertical="center"/>
    </xf>
    <xf numFmtId="0" fontId="35" fillId="2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43" fontId="30" fillId="0" borderId="0" applyFont="0" applyFill="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6" fillId="2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7" fillId="0" borderId="0" applyNumberFormat="0" applyFill="0" applyBorder="0" applyAlignment="0" applyProtection="0">
      <alignment vertical="center"/>
    </xf>
    <xf numFmtId="0" fontId="30" fillId="15" borderId="0" applyNumberFormat="0" applyBorder="0" applyAlignment="0" applyProtection="0">
      <alignment vertical="center"/>
    </xf>
    <xf numFmtId="9"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8" fillId="0" borderId="0" applyNumberFormat="0" applyFill="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6" fillId="3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9" fillId="0" borderId="0" applyNumberFormat="0" applyFill="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41" fillId="0" borderId="0" applyNumberFormat="0" applyFill="0" applyBorder="0" applyAlignment="0" applyProtection="0">
      <alignment vertical="center"/>
    </xf>
    <xf numFmtId="0" fontId="30" fillId="11" borderId="0" applyNumberFormat="0" applyBorder="0" applyAlignment="0" applyProtection="0">
      <alignment vertical="center"/>
    </xf>
    <xf numFmtId="0" fontId="34" fillId="0" borderId="0" applyNumberFormat="0" applyFill="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42" fillId="0" borderId="0" applyNumberFormat="0" applyFill="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43" fillId="0" borderId="11" applyNumberFormat="0" applyFill="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44" fillId="0" borderId="11" applyNumberFormat="0" applyFill="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6" fillId="3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9" fillId="0" borderId="13" applyNumberFormat="0" applyFill="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3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46" fillId="37" borderId="14" applyNumberForma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47" fillId="37" borderId="10" applyNumberFormat="0" applyAlignment="0" applyProtection="0">
      <alignment vertical="center"/>
    </xf>
    <xf numFmtId="0" fontId="45" fillId="34" borderId="12" applyNumberForma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1" fillId="38" borderId="0" applyNumberFormat="0" applyBorder="0" applyAlignment="0" applyProtection="0">
      <alignment vertical="center"/>
    </xf>
    <xf numFmtId="0" fontId="30" fillId="14" borderId="0" applyNumberFormat="0" applyBorder="0" applyAlignment="0" applyProtection="0">
      <alignment vertical="center"/>
    </xf>
    <xf numFmtId="0" fontId="36" fillId="3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48" fillId="0" borderId="15" applyNumberFormat="0" applyFill="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49" fillId="0" borderId="16" applyNumberFormat="0" applyFill="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40" fillId="3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3" fillId="2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1" fillId="42" borderId="0" applyNumberFormat="0" applyBorder="0" applyAlignment="0" applyProtection="0">
      <alignment vertical="center"/>
    </xf>
    <xf numFmtId="0" fontId="30" fillId="14" borderId="0" applyNumberFormat="0" applyBorder="0" applyAlignment="0" applyProtection="0">
      <alignment vertical="center"/>
    </xf>
    <xf numFmtId="0" fontId="36" fillId="4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1" fillId="3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1"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1" fillId="4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1"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6" fillId="4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6" fillId="4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1"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1" fillId="16" borderId="0" applyNumberFormat="0" applyBorder="0" applyAlignment="0" applyProtection="0">
      <alignment vertical="center"/>
    </xf>
    <xf numFmtId="0" fontId="36" fillId="4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1"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6" fillId="40"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6" fillId="4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1"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6" fillId="3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0" fillId="0" borderId="0" applyNumberFormat="0" applyFill="0" applyBorder="0" applyProtection="0"/>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50"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50" fillId="0" borderId="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51"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0" fillId="0" borderId="0" applyNumberFormat="0" applyFill="0" applyBorder="0" applyProtection="0"/>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0" borderId="0"/>
    <xf numFmtId="0" fontId="30" fillId="0" borderId="0">
      <alignment vertical="center"/>
    </xf>
    <xf numFmtId="0" fontId="30" fillId="24" borderId="0" applyNumberFormat="0" applyBorder="0" applyAlignment="0" applyProtection="0">
      <alignment vertical="center"/>
    </xf>
    <xf numFmtId="0" fontId="30" fillId="0" borderId="0"/>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0" borderId="0"/>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0" fillId="0" borderId="0" applyNumberFormat="0" applyFill="0" applyBorder="0" applyProtection="0"/>
    <xf numFmtId="0" fontId="30" fillId="24" borderId="0" applyNumberFormat="0" applyBorder="0" applyAlignment="0" applyProtection="0">
      <alignment vertical="center"/>
    </xf>
    <xf numFmtId="0" fontId="0" fillId="0" borderId="0" applyNumberFormat="0" applyFill="0" applyBorder="0" applyProtection="0"/>
    <xf numFmtId="0" fontId="30" fillId="24" borderId="0" applyNumberFormat="0" applyBorder="0" applyAlignment="0" applyProtection="0">
      <alignment vertical="center"/>
    </xf>
    <xf numFmtId="0" fontId="0" fillId="0" borderId="0" applyNumberFormat="0" applyFill="0" applyBorder="0" applyProtection="0"/>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0" fillId="0" borderId="0" applyNumberFormat="0" applyFill="0" applyBorder="0" applyProtection="0"/>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0" fillId="0" borderId="0" applyNumberFormat="0" applyFill="0" applyBorder="0" applyProtection="0"/>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0" fillId="0" borderId="0" applyNumberFormat="0" applyFill="0" applyBorder="0" applyProtection="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0" fillId="0" borderId="0" applyNumberFormat="0" applyFill="0" applyBorder="0" applyProtection="0"/>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0" fillId="0" borderId="0" applyNumberFormat="0" applyFill="0" applyBorder="0" applyProtection="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53" fillId="48" borderId="0" applyNumberFormat="0" applyBorder="0" applyAlignment="0" applyProtection="0">
      <alignment vertical="center"/>
    </xf>
    <xf numFmtId="0" fontId="53" fillId="48" borderId="0" applyNumberFormat="0" applyBorder="0" applyAlignment="0" applyProtection="0">
      <alignment vertical="center"/>
    </xf>
    <xf numFmtId="0" fontId="53" fillId="49" borderId="0" applyNumberFormat="0" applyBorder="0" applyAlignment="0" applyProtection="0">
      <alignment vertical="center"/>
    </xf>
    <xf numFmtId="0" fontId="53" fillId="50" borderId="0" applyNumberFormat="0" applyBorder="0" applyAlignment="0" applyProtection="0">
      <alignment vertical="center"/>
    </xf>
    <xf numFmtId="0" fontId="53" fillId="50" borderId="0" applyNumberFormat="0" applyBorder="0" applyAlignment="0" applyProtection="0">
      <alignment vertical="center"/>
    </xf>
    <xf numFmtId="0" fontId="53" fillId="51" borderId="0" applyNumberFormat="0" applyBorder="0" applyAlignment="0" applyProtection="0">
      <alignment vertical="center"/>
    </xf>
    <xf numFmtId="0" fontId="53" fillId="52" borderId="0" applyNumberFormat="0" applyBorder="0" applyAlignment="0" applyProtection="0">
      <alignment vertical="center"/>
    </xf>
    <xf numFmtId="0" fontId="53" fillId="52" borderId="0" applyNumberFormat="0" applyBorder="0" applyAlignment="0" applyProtection="0">
      <alignment vertical="center"/>
    </xf>
    <xf numFmtId="0" fontId="53" fillId="53" borderId="0" applyNumberFormat="0" applyBorder="0" applyAlignment="0" applyProtection="0">
      <alignment vertical="center"/>
    </xf>
    <xf numFmtId="0" fontId="53" fillId="54" borderId="0" applyNumberFormat="0" applyBorder="0" applyAlignment="0" applyProtection="0">
      <alignment vertical="center"/>
    </xf>
    <xf numFmtId="0" fontId="53" fillId="54" borderId="0" applyNumberFormat="0" applyBorder="0" applyAlignment="0" applyProtection="0">
      <alignment vertical="center"/>
    </xf>
    <xf numFmtId="0" fontId="53" fillId="55" borderId="0" applyNumberFormat="0" applyBorder="0" applyAlignment="0" applyProtection="0">
      <alignment vertical="center"/>
    </xf>
    <xf numFmtId="0" fontId="53" fillId="56" borderId="0" applyNumberFormat="0" applyBorder="0" applyAlignment="0" applyProtection="0">
      <alignment vertical="center"/>
    </xf>
    <xf numFmtId="0" fontId="53" fillId="56" borderId="0" applyNumberFormat="0" applyBorder="0" applyAlignment="0" applyProtection="0">
      <alignment vertical="center"/>
    </xf>
    <xf numFmtId="0" fontId="53" fillId="57" borderId="0" applyNumberFormat="0" applyBorder="0" applyAlignment="0" applyProtection="0">
      <alignment vertical="center"/>
    </xf>
    <xf numFmtId="0" fontId="53" fillId="58" borderId="0" applyNumberFormat="0" applyBorder="0" applyAlignment="0" applyProtection="0">
      <alignment vertical="center"/>
    </xf>
    <xf numFmtId="0" fontId="53" fillId="58" borderId="0" applyNumberFormat="0" applyBorder="0" applyAlignment="0" applyProtection="0">
      <alignment vertical="center"/>
    </xf>
    <xf numFmtId="0" fontId="53" fillId="59"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28" borderId="0" applyNumberFormat="0" applyBorder="0" applyAlignment="0" applyProtection="0">
      <alignment vertical="center"/>
    </xf>
    <xf numFmtId="0" fontId="55" fillId="28" borderId="0" applyNumberFormat="0" applyBorder="0" applyAlignment="0" applyProtection="0">
      <alignment vertical="center"/>
    </xf>
    <xf numFmtId="0" fontId="55" fillId="28" borderId="0" applyNumberFormat="0" applyBorder="0" applyAlignment="0" applyProtection="0">
      <alignment vertical="center"/>
    </xf>
    <xf numFmtId="0" fontId="0" fillId="0" borderId="0" applyNumberFormat="0" applyFill="0" applyBorder="0" applyProtection="0"/>
    <xf numFmtId="0" fontId="56"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0" fillId="0" borderId="0" applyNumberFormat="0" applyFill="0" applyBorder="0" applyProtection="0"/>
    <xf numFmtId="0" fontId="30" fillId="0" borderId="0">
      <alignment vertical="center"/>
    </xf>
    <xf numFmtId="0" fontId="30" fillId="0" borderId="0"/>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2"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50" fillId="0" borderId="0"/>
    <xf numFmtId="0" fontId="50" fillId="0" borderId="0"/>
    <xf numFmtId="0" fontId="50" fillId="0" borderId="0"/>
    <xf numFmtId="0" fontId="50"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50" fillId="0" borderId="0"/>
    <xf numFmtId="0" fontId="50" fillId="0" borderId="0"/>
    <xf numFmtId="0" fontId="50"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30" fillId="0" borderId="0"/>
    <xf numFmtId="0" fontId="0" fillId="0" borderId="0" applyNumberFormat="0" applyFill="0" applyBorder="0" applyProtection="0"/>
    <xf numFmtId="0" fontId="30" fillId="0" borderId="0"/>
    <xf numFmtId="0" fontId="30" fillId="0" borderId="0"/>
    <xf numFmtId="0" fontId="30" fillId="0" borderId="0"/>
    <xf numFmtId="0" fontId="0"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applyNumberFormat="0" applyFill="0" applyBorder="0" applyProtection="0"/>
    <xf numFmtId="0" fontId="30" fillId="0" borderId="0"/>
    <xf numFmtId="0" fontId="0" fillId="0" borderId="0" applyNumberFormat="0" applyFill="0" applyBorder="0" applyProtection="0"/>
    <xf numFmtId="0" fontId="57" fillId="0" borderId="0" applyNumberFormat="0" applyFill="0" applyBorder="0" applyAlignment="0" applyProtection="0">
      <alignment vertical="center"/>
    </xf>
    <xf numFmtId="0" fontId="58" fillId="31" borderId="0" applyNumberFormat="0" applyBorder="0" applyAlignment="0" applyProtection="0">
      <alignment vertical="center"/>
    </xf>
    <xf numFmtId="0" fontId="58" fillId="31" borderId="0" applyNumberFormat="0" applyBorder="0" applyAlignment="0" applyProtection="0">
      <alignment vertical="center"/>
    </xf>
    <xf numFmtId="0" fontId="58" fillId="31" borderId="0" applyNumberFormat="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3" fillId="44" borderId="0" applyNumberFormat="0" applyBorder="0" applyAlignment="0" applyProtection="0">
      <alignment vertical="center"/>
    </xf>
    <xf numFmtId="0" fontId="53" fillId="44" borderId="0" applyNumberFormat="0" applyBorder="0" applyAlignment="0" applyProtection="0">
      <alignment vertical="center"/>
    </xf>
    <xf numFmtId="0" fontId="53" fillId="44" borderId="0" applyNumberFormat="0" applyBorder="0" applyAlignment="0" applyProtection="0">
      <alignment vertical="center"/>
    </xf>
    <xf numFmtId="0" fontId="53" fillId="39" borderId="0" applyNumberFormat="0" applyBorder="0" applyAlignment="0" applyProtection="0">
      <alignment vertical="center"/>
    </xf>
    <xf numFmtId="0" fontId="53" fillId="39" borderId="0" applyNumberFormat="0" applyBorder="0" applyAlignment="0" applyProtection="0">
      <alignment vertical="center"/>
    </xf>
    <xf numFmtId="0" fontId="53" fillId="39"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3" fillId="47" borderId="0" applyNumberFormat="0" applyBorder="0" applyAlignment="0" applyProtection="0">
      <alignment vertical="center"/>
    </xf>
    <xf numFmtId="0" fontId="53" fillId="47" borderId="0" applyNumberFormat="0" applyBorder="0" applyAlignment="0" applyProtection="0">
      <alignment vertical="center"/>
    </xf>
    <xf numFmtId="0" fontId="53" fillId="47"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52"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cellStyleXfs>
  <cellXfs count="137">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24" fillId="7" borderId="4" xfId="3426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8" fillId="7" borderId="4" xfId="34261" applyFont="1" applyFill="1" applyBorder="1" applyAlignment="1">
      <alignment horizontal="center" vertical="center"/>
    </xf>
    <xf numFmtId="0" fontId="12" fillId="4" borderId="3" xfId="0" applyNumberFormat="1" applyFont="1" applyFill="1" applyBorder="1" applyAlignment="1">
      <alignment horizontal="left" vertical="center"/>
    </xf>
    <xf numFmtId="0" fontId="26"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5" fillId="8"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5" fillId="5" borderId="4" xfId="0" applyFont="1" applyFill="1" applyBorder="1" applyAlignment="1">
      <alignment vertical="center"/>
    </xf>
    <xf numFmtId="0" fontId="28"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5" fillId="10" borderId="4"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9" fillId="0" borderId="0" xfId="0" applyFont="1" applyAlignment="1">
      <alignment horizontal="center" vertical="center"/>
    </xf>
    <xf numFmtId="0" fontId="24"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7" fillId="7" borderId="4" xfId="0" applyFont="1" applyFill="1" applyBorder="1" applyAlignment="1" quotePrefix="1">
      <alignment horizontal="center" vertical="center"/>
    </xf>
  </cellXfs>
  <cellStyles count="43725">
    <cellStyle name="常规" xfId="0" builtinId="0"/>
    <cellStyle name="40% - 强调文字颜色 6 2 2 2 2 3 2 3 3" xfId="1"/>
    <cellStyle name="40% - 强调文字颜色 2 2 3 2 3 3 2" xfId="2"/>
    <cellStyle name="20% - 强调文字颜色 1 4 2 2 4 4 2" xfId="3"/>
    <cellStyle name="货币[0]" xfId="4" builtinId="7"/>
    <cellStyle name="20% - 强调文字颜色 4 2 4 4 5" xfId="5"/>
    <cellStyle name="常规 2 3 2 11 2 2 3" xfId="6"/>
    <cellStyle name="20% - 强调文字颜色 2 8 3 4 2" xfId="7"/>
    <cellStyle name="20% - 强调文字颜色 2 2 2 3 15" xfId="8"/>
    <cellStyle name="20% - 强调文字颜色 1 10 2 3" xfId="9"/>
    <cellStyle name="40% - 强调文字颜色 2 11 2 3" xfId="10"/>
    <cellStyle name="20% - 强调文字颜色 2 2 3 2 4 6" xfId="11"/>
    <cellStyle name="40% - 强调文字颜色 4 5 3 2 3" xfId="12"/>
    <cellStyle name="输入" xfId="13" builtinId="20"/>
    <cellStyle name="20% - 强调文字颜色 2 2 4 2 5 2 2" xfId="14"/>
    <cellStyle name="20% - 强调文字颜色 1 2 3 2 5 4 2" xfId="15"/>
    <cellStyle name="40% - 强调文字颜色 3 5 5 4" xfId="16"/>
    <cellStyle name="20% - 强调文字颜色 1 3 2 2 2 3 2 2 2" xfId="17"/>
    <cellStyle name="20% - 强调文字颜色 1 13 2" xfId="18"/>
    <cellStyle name="20% - 强调文字颜色 3 2 4 2 2 2 2 2" xfId="19"/>
    <cellStyle name="20% - 强调文字颜色 1 2 2 2 2 6 2 2" xfId="20"/>
    <cellStyle name="20% - 强调文字颜色 2 2 3 2 2 4 2 2" xfId="21"/>
    <cellStyle name="20% - 强调文字颜色 3" xfId="22" builtinId="38"/>
    <cellStyle name="40% - 强调文字颜色 5 2 2 3 3 3 7" xfId="23"/>
    <cellStyle name="20% - 强调文字颜色 1 2 2 3 2 3 6" xfId="24"/>
    <cellStyle name="40% - 强调文字颜色 3 2 2 2 2 11" xfId="25"/>
    <cellStyle name="货币" xfId="26" builtinId="4"/>
    <cellStyle name="20% - 强调文字颜色 2 16 2" xfId="27"/>
    <cellStyle name="20% - 强调文字颜色 2 3 6" xfId="28"/>
    <cellStyle name="20% - 强调文字颜色 2 4 5 2 3 3" xfId="29"/>
    <cellStyle name="20% - 强调文字颜色 4 8 2 5" xfId="30"/>
    <cellStyle name="40% - 强调文字颜色 3 2 6 2 2 2" xfId="31"/>
    <cellStyle name="20% - 强调文字颜色 3 3 2 2 3 6" xfId="32"/>
    <cellStyle name="20% - 强调文字颜色 1 3 3 2 4 2 2 2" xfId="33"/>
    <cellStyle name="20% - 强调文字颜色 5 3 4 2 3 2" xfId="34"/>
    <cellStyle name="20% - 强调文字颜色 1 3 2 2 3 2 2 4" xfId="35"/>
    <cellStyle name="20% - 强调文字颜色 4 3 3 2 3 4" xfId="36"/>
    <cellStyle name="20% - 强调文字颜色 1 2 2 9 5" xfId="37"/>
    <cellStyle name="注释 2 3 3 6 2 2" xfId="38"/>
    <cellStyle name="20% - 强调文字颜色 4 4 2 2 2 3 2" xfId="39"/>
    <cellStyle name="20% - 强调文字颜色 1 2 2 2 2 2 3 3 2" xfId="40"/>
    <cellStyle name="20% - 强调文字颜色 1 2 10 5" xfId="41"/>
    <cellStyle name="20% - 强调文字颜色 4 4 5 2 2 2 2" xfId="42"/>
    <cellStyle name="千位分隔[0]" xfId="43" builtinId="6"/>
    <cellStyle name="20% - 强调文字颜色 1 2 2 2 6" xfId="44"/>
    <cellStyle name="20% - 强调文字颜色 4 4 6 3 2 2" xfId="45"/>
    <cellStyle name="20% - 强调文字颜色 2 2 2 3 2 3 2 3 2" xfId="46"/>
    <cellStyle name="20% - 强调文字颜色 1 3 2 2 2 12" xfId="47"/>
    <cellStyle name="40% - 强调文字颜色 1 4 5 2 3 2 2" xfId="48"/>
    <cellStyle name="20% - 强调文字颜色 3 3 3 2 6 4" xfId="49"/>
    <cellStyle name="40% - 强调文字颜色 2 7 3 2 2 3" xfId="50"/>
    <cellStyle name="20% - 强调文字颜色 1 2 2 3 2 2 3 2 2 2" xfId="51"/>
    <cellStyle name="20% - 强调文字颜色 6 5 8 2" xfId="52"/>
    <cellStyle name="40% - 强调文字颜色 3" xfId="53" builtinId="39"/>
    <cellStyle name="40% - 强调文字颜色 5 2 10 5 2" xfId="54"/>
    <cellStyle name="差" xfId="55" builtinId="27"/>
    <cellStyle name="20% - 强调文字颜色 2 2 3 2 5 3 2 2" xfId="56"/>
    <cellStyle name="20% - 强调文字颜色 6 4 2 5 4" xfId="57"/>
    <cellStyle name="20% - 强调文字颜色 1 3 6 3" xfId="58"/>
    <cellStyle name="20% - 强调文字颜色 1 2 2 3 12 2" xfId="59"/>
    <cellStyle name="20% - 强调文字颜色 2 2 2 3 2 3 4 3" xfId="60"/>
    <cellStyle name="20% - 强调文字颜色 1 3 6 4 3 4" xfId="61"/>
    <cellStyle name="40% - 强调文字颜色 4 3 3 5 2 2" xfId="62"/>
    <cellStyle name="20% - 强调文字颜色 1 2 4 2 7 3 2" xfId="63"/>
    <cellStyle name="20% - 强调文字颜色 4 3 2 2 4 6" xfId="64"/>
    <cellStyle name="40% - 强调文字颜色 2 3 3 7 4" xfId="65"/>
    <cellStyle name="20% - 强调文字颜色 1 2 2 7 3 2 2 2" xfId="66"/>
    <cellStyle name="20% - 强调文字颜色 5 3 3 2 4 4" xfId="67"/>
    <cellStyle name="20% - 强调文字颜色 1 2 2 3 2 2 3 4 2" xfId="68"/>
    <cellStyle name="40% - 强调文字颜色 3 4 2 2 8" xfId="69"/>
    <cellStyle name="20% - 强调文字颜色 2 2 4 2 4 3 4" xfId="70"/>
    <cellStyle name="20% - 强调文字颜色 2 2 2 3 3 2 2 2 3" xfId="71"/>
    <cellStyle name="20% - 强调文字颜色 1 2 2 2 2 2 2 2 3 3" xfId="72"/>
    <cellStyle name="20% - 强调文字颜色 2 2 3 2 2 2" xfId="73"/>
    <cellStyle name="20% - 强调文字颜色 1 2 2 2 2 4" xfId="74"/>
    <cellStyle name="40% - 强调文字颜色 2 5 6 3 3" xfId="75"/>
    <cellStyle name="千位分隔" xfId="76" builtinId="3"/>
    <cellStyle name="20% - 强调文字颜色 2 2 4 2 3 3 3 2" xfId="77"/>
    <cellStyle name="20% - 强调文字颜色 1 2 2 2 2 5 3 4" xfId="78"/>
    <cellStyle name="20% - 强调文字颜色 3 2 7 4 2 3" xfId="79"/>
    <cellStyle name="40% - 强调文字颜色 1 4 2 2 15" xfId="80"/>
    <cellStyle name="20% - 强调文字颜色 4 4 2 5 2 4" xfId="81"/>
    <cellStyle name="20% - 强调文字颜色 2 2 3 2 2 3 3 4" xfId="82"/>
    <cellStyle name="40% - 强调文字颜色 3 3 6 5 2" xfId="83"/>
    <cellStyle name="20% - 强调文字颜色 1 3 3 2 7 2 3" xfId="84"/>
    <cellStyle name="20% - 强调文字颜色 5 3 7 2 4" xfId="85"/>
    <cellStyle name="40% - 强调文字颜色 2 2 4 3 2 4 2 2" xfId="86"/>
    <cellStyle name="60% - 强调文字颜色 3" xfId="87" builtinId="40"/>
    <cellStyle name="20% - 强调文字颜色 1 4 2 2 11" xfId="88"/>
    <cellStyle name="20% - 强调文字颜色 6 9 3 3 2" xfId="89"/>
    <cellStyle name="20% - 强调文字颜色 1 2 2 3 3 2 2" xfId="90"/>
    <cellStyle name="20% - 强调文字颜色 1 7 2 2 3" xfId="91"/>
    <cellStyle name="20% - 强调文字颜色 1 15 2 2" xfId="92"/>
    <cellStyle name="超链接" xfId="93" builtinId="8"/>
    <cellStyle name="40% - 强调文字颜色 2 2 2 6 2 2 3 2" xfId="94"/>
    <cellStyle name="百分比" xfId="95" builtinId="5"/>
    <cellStyle name="20% - 强调文字颜色 1 2 4 11 2" xfId="96"/>
    <cellStyle name="40% - 强调文字颜色 1 3 2 2 3 3 3 2 2" xfId="97"/>
    <cellStyle name="40% - 强调文字颜色 2 2 8 2 5 2" xfId="98"/>
    <cellStyle name="20% - 强调文字颜色 1 2 3 2 5 2" xfId="99"/>
    <cellStyle name="20% - 强调文字颜色 5 4 2 7 5" xfId="100"/>
    <cellStyle name="20% - 强调文字颜色 2 2 2 4 5" xfId="101"/>
    <cellStyle name="20% - 强调文字颜色 1 11" xfId="102"/>
    <cellStyle name="已访问的超链接" xfId="103" builtinId="9"/>
    <cellStyle name="40% - 强调文字颜色 1 2 4 2 5 6" xfId="104"/>
    <cellStyle name="20% - 强调文字颜色 2 2 2 3 2 6 3 2" xfId="105"/>
    <cellStyle name="20% - 强调文字颜色 4 2 4 3 2 2 3 2" xfId="106"/>
    <cellStyle name="40% - 强调文字颜色 6 3 3 6 2 3" xfId="107"/>
    <cellStyle name="注释" xfId="108" builtinId="10"/>
    <cellStyle name="20% - 强调文字颜色 1 2 5 2 5 2" xfId="109"/>
    <cellStyle name="20% - 强调文字颜色 1 2 2 2 2 2 2 2 2" xfId="110"/>
    <cellStyle name="40% - 强调文字颜色 2 3 7 3 3 2 3" xfId="111"/>
    <cellStyle name="60% - 强调文字颜色 2" xfId="112" builtinId="36"/>
    <cellStyle name="20% - 强调文字颜色 1 4 2 2 10" xfId="113"/>
    <cellStyle name="20% - 强调文字颜色 1 2 8 2 2 2 2 3" xfId="114"/>
    <cellStyle name="20% - 强调文字颜色 2 3 3 2 2 3 4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40% - 强调文字颜色 1 3 3 14" xfId="122"/>
    <cellStyle name="20% - 强调文字颜色 2 2 2 3 6 3" xfId="123"/>
    <cellStyle name="40% - 强调文字颜色 1 6 2 3 2 2" xfId="124"/>
    <cellStyle name="20% - 强调文字颜色 1 7 2 2 2 2 2" xfId="125"/>
    <cellStyle name="20% - 强调文字颜色 3 2 2 3 2 15" xfId="126"/>
    <cellStyle name="解释性文本" xfId="127" builtinId="53"/>
    <cellStyle name="20% - 强调文字颜色 1 4 5 2 2 2 2" xfId="128"/>
    <cellStyle name="40% - 强调文字颜色 6 2 7 3 4 2" xfId="129"/>
    <cellStyle name="常规 2 3 2 3 5 2 3 4" xfId="130"/>
    <cellStyle name="40% - 强调文字颜色 2 12 4" xfId="131"/>
    <cellStyle name="标题 1" xfId="132" builtinId="16"/>
    <cellStyle name="40% - 强调文字颜色 6 2 3 2 6 6" xfId="133"/>
    <cellStyle name="20% - 强调文字颜色 1 11 4" xfId="134"/>
    <cellStyle name="40% - 强调文字颜色 2 12 5" xfId="135"/>
    <cellStyle name="标题 2" xfId="136" builtinId="17"/>
    <cellStyle name="20% - 强调文字颜色 2 2 2 3 6 3 2" xfId="137"/>
    <cellStyle name="20% - 强调文字颜色 1 11 5" xfId="138"/>
    <cellStyle name="20% - 强调文字颜色 1 10 2 3 2" xfId="139"/>
    <cellStyle name="20% - 强调文字颜色 1 3 2 2 2 5 4 2" xfId="140"/>
    <cellStyle name="60% - 强调文字颜色 1" xfId="141" builtinId="32"/>
    <cellStyle name="20% - 强调文字颜色 1 2 8 2 2 2 2 2" xfId="142"/>
    <cellStyle name="20% - 强调文字颜色 2 3 3 2 2 3 4 2" xfId="143"/>
    <cellStyle name="标题 3" xfId="144" builtinId="18"/>
    <cellStyle name="20% - 强调文字颜色 2 2 2 3 6 3 3" xfId="145"/>
    <cellStyle name="20% - 强调文字颜色 1 11 6" xfId="146"/>
    <cellStyle name="20% - 强调文字颜色 2 2 2 3 15 2" xfId="147"/>
    <cellStyle name="40% - 强调文字颜色 2 2 2 2 2 3 2 4" xfId="148"/>
    <cellStyle name="20% - 强调文字颜色 4 5 3 2 2" xfId="149"/>
    <cellStyle name="60% - 强调文字颜色 4" xfId="150" builtinId="44"/>
    <cellStyle name="20% - 强调文字颜色 6 9 3 3 3" xfId="151"/>
    <cellStyle name="20% - 强调文字颜色 1 4 2 2 12" xfId="152"/>
    <cellStyle name="40% - 强调文字颜色 5 5 8 2 2" xfId="153"/>
    <cellStyle name="20% - 强调文字颜色 1 2 2 3 3 2 3" xfId="154"/>
    <cellStyle name="20% - 强调文字颜色 1 7 2 2 4" xfId="155"/>
    <cellStyle name="20% - 强调文字颜色 1 15 2 3" xfId="156"/>
    <cellStyle name="输出" xfId="157" builtinId="21"/>
    <cellStyle name="20% - 强调文字颜色 2 13 3 2" xfId="158"/>
    <cellStyle name="40% - 强调文字颜色 5 2 2 2 2 3 3 2 2 2" xfId="159"/>
    <cellStyle name="20% - 强调文字颜色 1 2 2 3 10 2" xfId="160"/>
    <cellStyle name="40% - 强调文字颜色 5 2 8 3 2 2 3" xfId="161"/>
    <cellStyle name="20% - 强调文字颜色 2 2 2 3 2 3 2 3" xfId="162"/>
    <cellStyle name="20% - 强调文字颜色 1 2 2 3 2 2 3 2 2" xfId="163"/>
    <cellStyle name="20% - 强调文字颜色 6 5 8" xfId="164"/>
    <cellStyle name="计算" xfId="165" builtinId="22"/>
    <cellStyle name="检查单元格" xfId="166" builtinId="23"/>
    <cellStyle name="常规 2 3 2 5 2 12" xfId="167"/>
    <cellStyle name="20% - 强调文字颜色 1 3 2 2 2 13 2" xfId="168"/>
    <cellStyle name="20% - 强调文字颜色 1 3 2 2 2 2 2 3 2 3" xfId="169"/>
    <cellStyle name="20% - 强调文字颜色 4 3 2 2 3 3 2 3" xfId="170"/>
    <cellStyle name="40% - 强调文字颜色 1 2 3 2 3 2 5 2" xfId="171"/>
    <cellStyle name="20% - 强调文字颜色 1 2 10 2 2 2" xfId="172"/>
    <cellStyle name="常规 8 3" xfId="173"/>
    <cellStyle name="20% - 强调文字颜色 3 3 3 3 3 4 3" xfId="174"/>
    <cellStyle name="20% - 强调文字颜色 4 2 4 2 3 2 5" xfId="175"/>
    <cellStyle name="20% - 强调文字颜色 2 2 2 3 3 2 2 3 3" xfId="176"/>
    <cellStyle name="20% - 强调文字颜色 1 2 2 2 2 2 2 2 4 3" xfId="177"/>
    <cellStyle name="20% - 强调文字颜色 6" xfId="178" builtinId="50"/>
    <cellStyle name="40% - 强调文字颜色 3 2 3 2 2 3 5" xfId="179"/>
    <cellStyle name="强调文字颜色 2" xfId="180" builtinId="33"/>
    <cellStyle name="20% - 强调文字颜色 2 2 2 2 2 2 2 2 3 3" xfId="181"/>
    <cellStyle name="20% - 强调文字颜色 1 4 2 2 3 2" xfId="182"/>
    <cellStyle name="20% - 强调文字颜色 1 2 2 2 2 10" xfId="183"/>
    <cellStyle name="20% - 强调文字颜色 4 4 2 2 2 2 6" xfId="184"/>
    <cellStyle name="40% - 强调文字颜色 1 11 5" xfId="185"/>
    <cellStyle name="20% - 强调文字颜色 4 4 2 2 11" xfId="186"/>
    <cellStyle name="链接单元格" xfId="187" builtinId="24"/>
    <cellStyle name="20% - 强调文字颜色 2 2 2 3 2 5 6" xfId="188"/>
    <cellStyle name="20% - 强调文字颜色 1 2 2 2 2 2 16" xfId="189"/>
    <cellStyle name="20% - 强调文字颜色 2 2 2 2 2 2 3 7" xfId="190"/>
    <cellStyle name="20% - 强调文字颜色 3 2 8 3 2 4" xfId="191"/>
    <cellStyle name="20% - 强调文字颜色 1 2 2 2 2 2 2 2 2 2 3" xfId="192"/>
    <cellStyle name="20% - 强调文字颜色 5 4 6 2 5" xfId="193"/>
    <cellStyle name="常规 2 3 2 3 2 2 2 2 2 2 2 3" xfId="194"/>
    <cellStyle name="20% - 强调文字颜色 1 2 2 3 2 11 2" xfId="195"/>
    <cellStyle name="20% - 强调文字颜色 2 2 3 2 8 5" xfId="196"/>
    <cellStyle name="40% - 强调文字颜色 2 11 6 2" xfId="197"/>
    <cellStyle name="20% - 强调文字颜色 3 2 3 2 2 5 2 2" xfId="198"/>
    <cellStyle name="40% - 强调文字颜色 2 4 2 12" xfId="199"/>
    <cellStyle name="汇总" xfId="200" builtinId="25"/>
    <cellStyle name="20% - 强调文字颜色 2 2 2 2 2 7 2 2" xfId="201"/>
    <cellStyle name="20% - 强调文字颜色 4 2 4 2 2 3 2 2" xfId="202"/>
    <cellStyle name="20% - 强调文字颜色 1 6 6" xfId="203"/>
    <cellStyle name="20% - 强调文字颜色 1 2 2 2 2 2 3 7" xfId="204"/>
    <cellStyle name="20% - 强调文字颜色 2 2 2 3 2 2 3 2 2" xfId="205"/>
    <cellStyle name="好" xfId="206" builtinId="26"/>
    <cellStyle name="20% - 强调文字颜色 3 3 2 2 2 2 6" xfId="207"/>
    <cellStyle name="40% - 强调文字颜色 1 5 11 2" xfId="208"/>
    <cellStyle name="20% - 强调文字颜色 2 2 3 2 5 3 3" xfId="209"/>
    <cellStyle name="20% - 强调文字颜色 4 4 5 5 2" xfId="210"/>
    <cellStyle name="20% - 强调文字颜色 1 4 2 3 3 3 2 2" xfId="211"/>
    <cellStyle name="20% - 强调文字颜色 1 3 2 2 3 3 4 2" xfId="212"/>
    <cellStyle name="40% - 强调文字颜色 1 2 2 3 2 4 2 2" xfId="213"/>
    <cellStyle name="40% - 强调文字颜色 5 2 10 6" xfId="214"/>
    <cellStyle name="20% - 强调文字颜色 1 2 2 3 2 8 2" xfId="215"/>
    <cellStyle name="20% - 强调文字颜色 3 2 4 3 2 4 2" xfId="216"/>
    <cellStyle name="40% - 强调文字颜色 2 4 2 2" xfId="217"/>
    <cellStyle name="20% - 强调文字颜色 1 2 2 3 13" xfId="218"/>
    <cellStyle name="20% - 强调文字颜色 2 2 2 5 2 3 2 2" xfId="219"/>
    <cellStyle name="20% - 强调文字颜色 1 2 4 2 7 4" xfId="220"/>
    <cellStyle name="20% - 强调文字颜色 4 9 3 2 2" xfId="221"/>
    <cellStyle name="20% - 强调文字颜色 6 3 4 2 5" xfId="222"/>
    <cellStyle name="常规 5 3 2 2 8 2 3" xfId="223"/>
    <cellStyle name="40% - 强调文字颜色 1 2 4 3 3 3 2" xfId="224"/>
    <cellStyle name="20% - 强调文字颜色 1 2 2 7 3 2 3" xfId="225"/>
    <cellStyle name="20% - 强调文字颜色 1 2 2 3 2 2 3 5" xfId="226"/>
    <cellStyle name="20% - 强调文字颜色 5 5 3 2 2 3" xfId="227"/>
    <cellStyle name="20% - 强调文字颜色 4 2 3 2 5 4 2" xfId="228"/>
    <cellStyle name="适中" xfId="229" builtinId="28"/>
    <cellStyle name="40% - 强调文字颜色 1 2 2 2 2 3 2 4 2" xfId="230"/>
    <cellStyle name="20% - 强调文字颜色 1 2 7 4 4 2 2" xfId="231"/>
    <cellStyle name="40% - 强调文字颜色 6 15" xfId="232"/>
    <cellStyle name="40% - 强调文字颜色 6 20" xfId="233"/>
    <cellStyle name="20% - 强调文字颜色 1 12 4 2" xfId="234"/>
    <cellStyle name="40% - 强调文字颜色 4 2 2 5 2 2 3" xfId="235"/>
    <cellStyle name="20% - 强调文字颜色 2 2 2 3 3 2 2 3 2" xfId="236"/>
    <cellStyle name="20% - 强调文字颜色 1 2 2 2 2 2 2 2 4 2" xfId="237"/>
    <cellStyle name="20% - 强调文字颜色 1 2 2 3 2 3 2 2 2 2" xfId="238"/>
    <cellStyle name="20% - 强调文字颜色 1 3 2 2 2 2 2 3 2 2" xfId="239"/>
    <cellStyle name="20% - 强调文字颜色 4 3 2 2 3 3 2 2" xfId="240"/>
    <cellStyle name="20% - 强调文字颜色 1 2 2 3 2 3 8" xfId="241"/>
    <cellStyle name="40% - 强调文字颜色 1 2 2 2 2 2 5 3" xfId="242"/>
    <cellStyle name="20% - 强调文字颜色 5" xfId="243" builtinId="46"/>
    <cellStyle name="40% - 强调文字颜色 3 2 3 2 2 3 4" xfId="244"/>
    <cellStyle name="强调文字颜色 1" xfId="245" builtinId="29"/>
    <cellStyle name="20% - 强调文字颜色 2 2 2 3 3 3 2 4" xfId="246"/>
    <cellStyle name="40% - 强调文字颜色 1 2 2 2 2 2" xfId="247"/>
    <cellStyle name="20% - 强调文字颜色 2 2 2 2 2 2 2 2 3 2" xfId="248"/>
    <cellStyle name="20% - 强调文字颜色 3 3 2 2 2 9" xfId="249"/>
    <cellStyle name="20% - 强调文字颜色 5 3 4 2 2 5" xfId="250"/>
    <cellStyle name="20% - 强调文字颜色 1 2 2 3 2 3 3 2 3" xfId="251"/>
    <cellStyle name="20% - 强调文字颜色 4 4 2 2 2 2 5" xfId="252"/>
    <cellStyle name="40% - 强调文字颜色 1 11 4" xfId="253"/>
    <cellStyle name="40% - 强调文字颜色 5 2 2 3 3 3 5" xfId="254"/>
    <cellStyle name="20% - 强调文字颜色 1" xfId="255" builtinId="30"/>
    <cellStyle name="20% - 强调文字颜色 1 5 8 3" xfId="256"/>
    <cellStyle name="20% - 强调文字颜色 5 2 3 2 3 3 3 2 2" xfId="257"/>
    <cellStyle name="40% - 强调文字颜色 4 3 3 2 6 5" xfId="258"/>
    <cellStyle name="20% - 强调文字颜色 1 2 2 3 2 3 4" xfId="259"/>
    <cellStyle name="20% - 强调文字颜色 3 2 3 2 2 12 2" xfId="260"/>
    <cellStyle name="注释 2 2 3 2 4 3 2" xfId="261"/>
    <cellStyle name="40% - 强调文字颜色 6 2 3 2 2 2 2 3 3" xfId="262"/>
    <cellStyle name="40% - 强调文字颜色 1" xfId="263" builtinId="31"/>
    <cellStyle name="20% - 强调文字颜色 1 2 4 2 13 2" xfId="264"/>
    <cellStyle name="常规 2 3 4 5 2" xfId="265"/>
    <cellStyle name="40% - 强调文字颜色 1 2 2 2 2 2 6" xfId="266"/>
    <cellStyle name="40% - 强调文字颜色 1 4 2 4 2 2 2" xfId="267"/>
    <cellStyle name="20% - 强调文字颜色 2 2 3 2 2 3 5" xfId="268"/>
    <cellStyle name="20% - 强调文字颜色 4 4 2 5 4" xfId="269"/>
    <cellStyle name="20% - 强调文字颜色 1 3 7 2 4 2" xfId="270"/>
    <cellStyle name="20% - 强调文字颜色 1 2 2 2 2 5 5" xfId="271"/>
    <cellStyle name="40% - 强调文字颜色 4 3 2" xfId="272"/>
    <cellStyle name="20% - 强调文字颜色 1 2 2 2 4" xfId="273"/>
    <cellStyle name="40% - 强调文字颜色 5 2 2 3 3 3 6" xfId="274"/>
    <cellStyle name="20% - 强调文字颜色 2" xfId="275" builtinId="34"/>
    <cellStyle name="20% - 强调文字颜色 1 5 8 4" xfId="276"/>
    <cellStyle name="20% - 强调文字颜色 3 2 9 2 2" xfId="277"/>
    <cellStyle name="20% - 强调文字颜色 5 2 3 2 3 3 3 2 3" xfId="278"/>
    <cellStyle name="20% - 强调文字颜色 2 2 2 3 2 10 2" xfId="279"/>
    <cellStyle name="20% - 强调文字颜色 1 2 2 3 2 3 5" xfId="280"/>
    <cellStyle name="注释 2 2 3 2 4 3 3" xfId="281"/>
    <cellStyle name="40% - 强调文字颜色 6 2 3 2 2 2 2 3 4" xfId="282"/>
    <cellStyle name="40% - 强调文字颜色 2" xfId="283" builtinId="35"/>
    <cellStyle name="20% - 强调文字颜色 2 2 3 2 2 3 6" xfId="284"/>
    <cellStyle name="20% - 强调文字颜色 4 4 2 5 5" xfId="285"/>
    <cellStyle name="20% - 强调文字颜色 1 2 8 3 2 2 2" xfId="286"/>
    <cellStyle name="20% - 强调文字颜色 1 2 2 2 2 5 6" xfId="287"/>
    <cellStyle name="40% - 强调文字颜色 4 3 3" xfId="288"/>
    <cellStyle name="20% - 强调文字颜色 1 2 2 2 5" xfId="289"/>
    <cellStyle name="40% - 强调文字颜色 3 2 3 2 2 3 6" xfId="290"/>
    <cellStyle name="强调文字颜色 3" xfId="291" builtinId="37"/>
    <cellStyle name="20% - 强调文字颜色 2 2 2 2 2 2 2 2 3 4" xfId="292"/>
    <cellStyle name="20% - 强调文字颜色 3 3 3 3 2 2 5 2" xfId="293"/>
    <cellStyle name="20% - 强调文字颜色 1 4 2 2 3 3" xfId="294"/>
    <cellStyle name="20% - 强调文字颜色 1 2 2 2 2 11" xfId="295"/>
    <cellStyle name="40% - 强调文字颜色 1 11 6" xfId="296"/>
    <cellStyle name="40% - 强调文字颜色 2 2 3 2 2 2" xfId="297"/>
    <cellStyle name="40% - 强调文字颜色 4 5 6 4 2" xfId="298"/>
    <cellStyle name="40% - 强调文字颜色 6 5 7 2 2" xfId="299"/>
    <cellStyle name="40% - 强调文字颜色 3 2 3 2 2 3 7" xfId="300"/>
    <cellStyle name="强调文字颜色 4" xfId="301" builtinId="41"/>
    <cellStyle name="20% - 强调文字颜色 1 2 2 6 3 2" xfId="302"/>
    <cellStyle name="20% - 强调文字颜色 1 4 2 2 3 4" xfId="303"/>
    <cellStyle name="20% - 强调文字颜色 1 2 2 2 2 12" xfId="304"/>
    <cellStyle name="40% - 强调文字颜色 2 2 3 2 2 3" xfId="305"/>
    <cellStyle name="40% - 强调文字颜色 1 11 7" xfId="306"/>
    <cellStyle name="40% - 强调文字颜色 6 2 2 3 2 10 2" xfId="307"/>
    <cellStyle name="20% - 强调文字颜色 2 2 3 2 2 3 4 2" xfId="308"/>
    <cellStyle name="20% - 强调文字颜色 4 4 2 5 3 2" xfId="309"/>
    <cellStyle name="40% - 强调文字颜色 2 3 2 2 9" xfId="310"/>
    <cellStyle name="20% - 强调文字颜色 1 2 2 2 2 5 4 2" xfId="311"/>
    <cellStyle name="40% - 强调文字颜色 4 2 2 5 2 3" xfId="312"/>
    <cellStyle name="20% - 强调文字颜色 1 4 6 2 4 3" xfId="313"/>
    <cellStyle name="20% - 强调文字颜色 3 6 2 3 4 2" xfId="314"/>
    <cellStyle name="20% - 强调文字颜色 1 2 2 2 3 2" xfId="315"/>
    <cellStyle name="20% - 强调文字颜色 1 2 2 3 2 3 7" xfId="316"/>
    <cellStyle name="40% - 强调文字颜色 1 2 2 2 2 2 5 2" xfId="317"/>
    <cellStyle name="20% - 强调文字颜色 4" xfId="318" builtinId="42"/>
    <cellStyle name="20% - 强调文字颜色 2 2 10 2 5 2" xfId="319"/>
    <cellStyle name="20% - 强调文字颜色 1 2 2 2 2 2 6 3 2" xfId="320"/>
    <cellStyle name="20% - 强调文字颜色 3 2 2 3 2 4 3 3" xfId="321"/>
    <cellStyle name="40% - 强调文字颜色 2 2 3 2 16" xfId="322"/>
    <cellStyle name="40% - 强调文字颜色 2 3 3 11 2" xfId="323"/>
    <cellStyle name="20% - 强调文字颜色 1 4 4 5" xfId="324"/>
    <cellStyle name="40% - 强调文字颜色 3 2 2 4 5 2 2" xfId="325"/>
    <cellStyle name="20% - 强调文字颜色 1 3 2 2 15" xfId="326"/>
    <cellStyle name="20% - 强调文字颜色 1 2 2 2 2 2 9 2" xfId="327"/>
    <cellStyle name="20% - 强调文字颜色 1 2 2 2 2 3 3 3 2 2" xfId="328"/>
    <cellStyle name="20% - 强调文字颜色 4 3 2 2 2 3 4 2" xfId="329"/>
    <cellStyle name="20% - 强调文字颜色 3 3 3 2 6 5" xfId="330"/>
    <cellStyle name="20% - 强调文字颜色 5 2 3 2 4 2 2 2" xfId="331"/>
    <cellStyle name="20% - 强调文字颜色 1 3 2 2 2 13" xfId="332"/>
    <cellStyle name="40% - 强调文字颜色 1 4 5 2 3 2 3" xfId="333"/>
    <cellStyle name="20% - 强调文字颜色 1 2 2 3 2 2 3 2 2 3" xfId="334"/>
    <cellStyle name="20% - 强调文字颜色 6 5 8 3" xfId="335"/>
    <cellStyle name="40% - 强调文字颜色 4" xfId="336" builtinId="43"/>
    <cellStyle name="强调文字颜色 5" xfId="337" builtinId="45"/>
    <cellStyle name="20% - 强调文字颜色 1 5 5 4 2" xfId="338"/>
    <cellStyle name="40% - 强调文字颜色 4 3 3 2 3 6 2" xfId="339"/>
    <cellStyle name="40% - 强调文字颜色 6 3 5 2 3 2 2" xfId="340"/>
    <cellStyle name="20% - 强调文字颜色 1 3 3 4 2 2 2" xfId="341"/>
    <cellStyle name="20% - 强调文字颜色 5 5 2 2 3" xfId="342"/>
    <cellStyle name="40% - 强调文字颜色 4 2 2 3 8 2 2" xfId="343"/>
    <cellStyle name="20% - 强调文字颜色 1 2 2 6 3 3" xfId="344"/>
    <cellStyle name="20% - 强调文字颜色 1 4 2 2 3 5" xfId="345"/>
    <cellStyle name="20% - 强调文字颜色 1 2 2 2 2 13" xfId="346"/>
    <cellStyle name="40% - 强调文字颜色 1 11 8" xfId="347"/>
    <cellStyle name="40% - 强调文字颜色 2 2 3 2 2 4" xfId="348"/>
    <cellStyle name="40% - 强调文字颜色 5" xfId="349" builtinId="47"/>
    <cellStyle name="20% - 强调文字颜色 1 2 3 2 3 2 2" xfId="350"/>
    <cellStyle name="40% - 强调文字颜色 3 3 3 4" xfId="351"/>
    <cellStyle name="20% - 强调文字颜色 1 3 2 2 16" xfId="352"/>
    <cellStyle name="20% - 强调文字颜色 1 2 2 2 2 2 9 3" xfId="353"/>
    <cellStyle name="20% - 强调文字颜色 3 2 2 3 8 2 3" xfId="354"/>
    <cellStyle name="20% - 强调文字颜色 1 4 2 11 2" xfId="355"/>
    <cellStyle name="40% - 强调文字颜色 3 3 3 3 3 6" xfId="356"/>
    <cellStyle name="20% - 强调文字颜色 1 2 2 2 2 3 3 3 2 3" xfId="357"/>
    <cellStyle name="20% - 强调文字颜色 4 3 2 2 2 3 4 3" xfId="358"/>
    <cellStyle name="20% - 强调文字颜色 1 3 2 2 2 14" xfId="359"/>
    <cellStyle name="20% - 强调文字颜色 1 2 2 2 2 3 3 6 2" xfId="360"/>
    <cellStyle name="20% - 强调文字颜色 4 3 2 2 2 6 4" xfId="361"/>
    <cellStyle name="20% - 强调文字颜色 6 3 4 2 2 2 4" xfId="362"/>
    <cellStyle name="20% - 强调文字颜色 4 5 3 2 3" xfId="363"/>
    <cellStyle name="60% - 强调文字颜色 5" xfId="364" builtinId="48"/>
    <cellStyle name="20% - 强调文字颜色 6 9 3 3 4" xfId="365"/>
    <cellStyle name="20% - 强调文字颜色 1 4 2 2 13" xfId="366"/>
    <cellStyle name="40% - 强调文字颜色 5 5 8 2 3" xfId="367"/>
    <cellStyle name="20% - 强调文字颜色 1 2 2 3 3 2 4" xfId="368"/>
    <cellStyle name="强调文字颜色 6" xfId="369" builtinId="49"/>
    <cellStyle name="常规 5 2 4 6 4 2" xfId="370"/>
    <cellStyle name="20% - 强调文字颜色 1 4 2 2 3 6" xfId="371"/>
    <cellStyle name="20% - 强调文字颜色 1 2 2 2 2 14" xfId="372"/>
    <cellStyle name="40% - 强调文字颜色 2 2 3 2 2 5" xfId="373"/>
    <cellStyle name="40% - 强调文字颜色 6" xfId="374" builtinId="51"/>
    <cellStyle name="20% - 强调文字颜色 1 2 3 2 3 2 3" xfId="375"/>
    <cellStyle name="40% - 强调文字颜色 3 3 3 5" xfId="376"/>
    <cellStyle name="20% - 强调文字颜色 4 5 3 2 4" xfId="377"/>
    <cellStyle name="40% - 强调文字颜色 4 3 3 2 2 2 4 2 2" xfId="378"/>
    <cellStyle name="60% - 强调文字颜色 6" xfId="379" builtinId="52"/>
    <cellStyle name="20% - 强调文字颜色 1 4 2 2 14" xfId="380"/>
    <cellStyle name="20% - 强调文字颜色 1 2 2 2 2 3 2 2 2" xfId="381"/>
    <cellStyle name="20% - 强调文字颜色 1 2 2 3 3 2 5" xfId="382"/>
    <cellStyle name="40% - 强调文字颜色 1 3 3 2 10 2" xfId="383"/>
    <cellStyle name="20% - 强调文字颜色 1 2 4 3 3" xfId="384"/>
    <cellStyle name="40% - 强调文字颜色 3 2 5 5 2 2" xfId="385"/>
    <cellStyle name="20% - 强调文字颜色 1 10 2 5" xfId="386"/>
    <cellStyle name="20% - 强调文字颜色 1 10 3 2 2" xfId="387"/>
    <cellStyle name="20% - 强调文字颜色 1 11 3 3" xfId="388"/>
    <cellStyle name="20% - 强调文字颜色 2 2 3 2 5 5" xfId="389"/>
    <cellStyle name="40% - 强调文字颜色 2 11 3 2" xfId="390"/>
    <cellStyle name="20% - 强调文字颜色 1 8 3 2 2 3" xfId="391"/>
    <cellStyle name="20% - 强调文字颜色 3 2 4 2 5 3" xfId="392"/>
    <cellStyle name="20% - 强调文字颜色 6 2 2 3 2 7 3 2" xfId="393"/>
    <cellStyle name="20% - 强调文字颜色 1 10 3 2" xfId="394"/>
    <cellStyle name="常规 2 3 6 3 3 3 2 3" xfId="395"/>
    <cellStyle name="20% - 强调文字颜色 1 2 2 7 3 5" xfId="396"/>
    <cellStyle name="20% - 强调文字颜色 3 2 4 2 4 3 2" xfId="397"/>
    <cellStyle name="20% - 强调文字颜色 1 10 2 2 2" xfId="398"/>
    <cellStyle name="20% - 强调文字颜色 4 2 5 2 5 2" xfId="399"/>
    <cellStyle name="20% - 强调文字颜色 2 2 3 2 5 6" xfId="400"/>
    <cellStyle name="40% - 强调文字颜色 2 11 3 3" xfId="401"/>
    <cellStyle name="20% - 强调文字颜色 1 10 3 3" xfId="402"/>
    <cellStyle name="20% - 强调文字颜色 2 2 2 3 2 2 3 4 2" xfId="403"/>
    <cellStyle name="20% - 强调文字颜色 3 3 2 2 2 4 6" xfId="404"/>
    <cellStyle name="40% - 强调文字颜色 1 5 13 2" xfId="405"/>
    <cellStyle name="20% - 强调文字颜色 1 3 2 2 3 3 6 2" xfId="406"/>
    <cellStyle name="20% - 强调文字颜色 5 2 2 2 2 3 3 3" xfId="407"/>
    <cellStyle name="40% - 强调文字颜色 1 2 2 3 2 4 4 2" xfId="408"/>
    <cellStyle name="20% - 强调文字颜色 1 10 3 2 3" xfId="409"/>
    <cellStyle name="20% - 强调文字颜色 6 4 6 2 2 2" xfId="410"/>
    <cellStyle name="20% - 强调文字颜色 1 2 5 4 2" xfId="411"/>
    <cellStyle name="20% - 强调文字颜色 1 11 3 4" xfId="412"/>
    <cellStyle name="20% - 强调文字颜色 2 2 2 3 2 2 3 4 3" xfId="413"/>
    <cellStyle name="20% - 强调文字颜色 1 10 3 2 4" xfId="414"/>
    <cellStyle name="20% - 强调文字颜色 6 2 2 6 2 3 2" xfId="415"/>
    <cellStyle name="20% - 强调文字颜色 6 4 6 2 2 3" xfId="416"/>
    <cellStyle name="20% - 强调文字颜色 2 2 2 4 4" xfId="417"/>
    <cellStyle name="40% - 强调文字颜色 1 3 3 3 3 7" xfId="418"/>
    <cellStyle name="20% - 强调文字颜色 1 3 9 2 4 3" xfId="419"/>
    <cellStyle name="20% - 强调文字颜色 1 10" xfId="420"/>
    <cellStyle name="20% - 强调文字颜色 2 2 3 2 2 6 3 2" xfId="421"/>
    <cellStyle name="20% - 强调文字颜色 4 4 2 8 2 2" xfId="422"/>
    <cellStyle name="20% - 强调文字颜色 1 2 2 2 2 8 3 2" xfId="423"/>
    <cellStyle name="20% - 强调文字颜色 6 2 2 3 12 2" xfId="424"/>
    <cellStyle name="40% - 强调文字颜色 1 4 2 3 2" xfId="425"/>
    <cellStyle name="20% - 强调文字颜色 2 2 2 4 4 2" xfId="426"/>
    <cellStyle name="20% - 强调文字颜色 1 10 2" xfId="427"/>
    <cellStyle name="40% - 强调文字颜色 6 4 5 3 4" xfId="428"/>
    <cellStyle name="20% - 强调文字颜色 2 2 3 2 4 5" xfId="429"/>
    <cellStyle name="40% - 强调文字颜色 2 11 2 2" xfId="430"/>
    <cellStyle name="40% - 强调文字颜色 6 2 3 2 5 4 2" xfId="431"/>
    <cellStyle name="20% - 强调文字颜色 1 10 2 2" xfId="432"/>
    <cellStyle name="20% - 强调文字颜色 1 2 2 7 3 6" xfId="433"/>
    <cellStyle name="20% - 强调文字颜色 3 2 4 2 4 3 3" xfId="434"/>
    <cellStyle name="20% - 强调文字颜色 3 2 4 7 3 2" xfId="435"/>
    <cellStyle name="20% - 强调文字颜色 1 10 2 2 3" xfId="436"/>
    <cellStyle name="20% - 强调文字颜色 1 2 4 4 2" xfId="437"/>
    <cellStyle name="20% - 强调文字颜色 1 10 3 4" xfId="438"/>
    <cellStyle name="20% - 强调文字颜色 1 2 4 3 2" xfId="439"/>
    <cellStyle name="40% - 强调文字颜色 2 7 2 2 5" xfId="440"/>
    <cellStyle name="20% - 强调文字颜色 1 10 2 4" xfId="441"/>
    <cellStyle name="20% - 强调文字颜色 2 2 2 4 4 3" xfId="442"/>
    <cellStyle name="20% - 强调文字颜色 1 10 3" xfId="443"/>
    <cellStyle name="20% - 强调文字颜色 1 5 6 3" xfId="444"/>
    <cellStyle name="40% - 强调文字颜色 4 3 3 2 4 5" xfId="445"/>
    <cellStyle name="20% - 强调文字颜色 1 10 3 2 2 2" xfId="446"/>
    <cellStyle name="20% - 强调文字颜色 1 2 2 2 2 3 2 2 3 4" xfId="447"/>
    <cellStyle name="40% - 强调文字颜色 5 9 2 5" xfId="448"/>
    <cellStyle name="20% - 强调文字颜色 1 5 6 4" xfId="449"/>
    <cellStyle name="40% - 强调文字颜色 4 3 3 2 4 6" xfId="450"/>
    <cellStyle name="20% - 强调文字颜色 1 3 3 4 3 2" xfId="451"/>
    <cellStyle name="40% - 强调文字颜色 4 2 2 3 9 2" xfId="452"/>
    <cellStyle name="20% - 强调文字颜色 1 10 3 2 2 3" xfId="453"/>
    <cellStyle name="20% - 强调文字颜色 1 10 3 3 2" xfId="454"/>
    <cellStyle name="40% - 强调文字颜色 3 2 3 2 2 8" xfId="455"/>
    <cellStyle name="40% - 强调文字颜色 5 2 5 2 2 4" xfId="456"/>
    <cellStyle name="20% - 强调文字颜色 1 11 4 3" xfId="457"/>
    <cellStyle name="20% - 强调文字颜色 1 10 3 3 2 2" xfId="458"/>
    <cellStyle name="40% - 强调文字颜色 3 2 3 2 2 8 2" xfId="459"/>
    <cellStyle name="20% - 强调文字颜色 1 2 4 4 5" xfId="460"/>
    <cellStyle name="20% - 强调文字颜色 1 10 3 7" xfId="461"/>
    <cellStyle name="40% - 强调文字颜色 2 2 3 2 2 2 2 4 3" xfId="462"/>
    <cellStyle name="20% - 强调文字颜色 1 3 3 5 3 2" xfId="463"/>
    <cellStyle name="20% - 强调文字颜色 1 10 3 3 2 3" xfId="464"/>
    <cellStyle name="40% - 强调文字颜色 3 2 3 2 2 8 3" xfId="465"/>
    <cellStyle name="20% - 强调文字颜色 2 2 2 3 2 2 3 5 2" xfId="466"/>
    <cellStyle name="20% - 强调文字颜色 1 7 3 2 2" xfId="467"/>
    <cellStyle name="20% - 强调文字颜色 3 3 2 2 2 5 6" xfId="468"/>
    <cellStyle name="20% - 强调文字颜色 1 10 3 3 3" xfId="469"/>
    <cellStyle name="40% - 强调文字颜色 3 2 3 2 2 9" xfId="470"/>
    <cellStyle name="20% - 强调文字颜色 6 4 6 2 3 2" xfId="471"/>
    <cellStyle name="40% - 强调文字颜色 5 2 5 2 2 5" xfId="472"/>
    <cellStyle name="20% - 强调文字颜色 2 2 2 3 2 2 3 5 3" xfId="473"/>
    <cellStyle name="20% - 强调文字颜色 1 7 3 2 3" xfId="474"/>
    <cellStyle name="20% - 强调文字颜色 1 10 3 3 4" xfId="475"/>
    <cellStyle name="20% - 强调文字颜色 6 4 6 2 3 3" xfId="476"/>
    <cellStyle name="20% - 强调文字颜色 1 2 4 4 2 2" xfId="477"/>
    <cellStyle name="20% - 强调文字颜色 1 10 3 4 2" xfId="478"/>
    <cellStyle name="40% - 强调文字颜色 3 10 2 3" xfId="479"/>
    <cellStyle name="40% - 强调文字颜色 5 2 5 2 3 4" xfId="480"/>
    <cellStyle name="20% - 强调文字颜色 1 11 5 3" xfId="481"/>
    <cellStyle name="20% - 强调文字颜色 1 2 2 2 2 2 4" xfId="482"/>
    <cellStyle name="20% - 强调文字颜色 1 7 3 3 2" xfId="483"/>
    <cellStyle name="20% - 强调文字颜色 1 2 4 4 2 3" xfId="484"/>
    <cellStyle name="20% - 强调文字颜色 1 2 4 2 10 2" xfId="485"/>
    <cellStyle name="40% - 强调文字颜色 3 2 2 2 2 5 2 4" xfId="486"/>
    <cellStyle name="常规 2 3 4 2 2" xfId="487"/>
    <cellStyle name="40% - 强调文字颜色 4 2 4 2 3 3 2 2" xfId="488"/>
    <cellStyle name="20% - 强调文字颜色 1 10 3 4 3" xfId="489"/>
    <cellStyle name="20% - 强调文字颜色 6 4 6 2 4 2" xfId="490"/>
    <cellStyle name="40% - 强调文字颜色 3 10 2 4" xfId="491"/>
    <cellStyle name="20% - 强调文字颜色 1 2 2 2 2 2 5" xfId="492"/>
    <cellStyle name="40% - 强调文字颜色 3 3 2 2 2 3 3 2 2" xfId="493"/>
    <cellStyle name="20% - 强调文字颜色 1 2 4 4 3" xfId="494"/>
    <cellStyle name="20% - 强调文字颜色 1 10 3 5" xfId="495"/>
    <cellStyle name="20% - 强调文字颜色 1 2 4 4 3 2" xfId="496"/>
    <cellStyle name="20% - 强调文字颜色 1 10 3 5 2" xfId="497"/>
    <cellStyle name="40% - 强调文字颜色 3 10 3 3" xfId="498"/>
    <cellStyle name="20% - 强调文字颜色 1 2 2 2 2 3 4" xfId="499"/>
    <cellStyle name="20% - 强调文字颜色 4 2 3 2 2 6 2 3" xfId="500"/>
    <cellStyle name="20% - 强调文字颜色 6 4 6 2 5 2" xfId="501"/>
    <cellStyle name="20% - 强调文字颜色 1 10 3 5 3" xfId="502"/>
    <cellStyle name="20% - 强调文字颜色 1 7 3 4 2" xfId="503"/>
    <cellStyle name="20% - 强调文字颜色 1 2 4 4 3 3" xfId="504"/>
    <cellStyle name="20% - 强调文字颜色 6 2 3 2 8 2 2" xfId="505"/>
    <cellStyle name="20% - 强调文字颜色 1 2 4 2 11 2" xfId="506"/>
    <cellStyle name="40% - 强调文字颜色 3 2 2 2 2 5 3 4" xfId="507"/>
    <cellStyle name="常规 2 3 4 3 2" xfId="508"/>
    <cellStyle name="40% - 强调文字颜色 4 2 4 2 3 3 3 2" xfId="509"/>
    <cellStyle name="20% - 强调文字颜色 1 3 7 2 2 2" xfId="510"/>
    <cellStyle name="40% - 强调文字颜色 4 3 3 2 2 2 7" xfId="511"/>
    <cellStyle name="20% - 强调文字颜色 1 2 2 2 2 3 5" xfId="512"/>
    <cellStyle name="40% - 强调文字颜色 3 3 2 2 2 3 3 3 2" xfId="513"/>
    <cellStyle name="40% - 强调文字颜色 2 2 3 2 2 2 2 4 2" xfId="514"/>
    <cellStyle name="20% - 强调文字颜色 1 10 3 6" xfId="515"/>
    <cellStyle name="20% - 强调文字颜色 1 2 4 4 4" xfId="516"/>
    <cellStyle name="20% - 强调文字颜色 4 3 3 2 13 2" xfId="517"/>
    <cellStyle name="20% - 强调文字颜色 1 10 4" xfId="518"/>
    <cellStyle name="40% - 强调文字颜色 4 2 2 2 2 2 3 5 3" xfId="519"/>
    <cellStyle name="20% - 强调文字颜色 3 10 3 3 2 3" xfId="520"/>
    <cellStyle name="40% - 强调文字颜色 2 11 5" xfId="521"/>
    <cellStyle name="20% - 强调文字颜色 1 2 2 3 2 10" xfId="522"/>
    <cellStyle name="20% - 强调文字颜色 1 4 2 7 3 2" xfId="523"/>
    <cellStyle name="40% - 强调文字颜色 1 3 3 13 2" xfId="524"/>
    <cellStyle name="20% - 强调文字颜色 1 10 5" xfId="525"/>
    <cellStyle name="20% - 强调文字颜色 2 2 2 3 6 2 2" xfId="526"/>
    <cellStyle name="40% - 强调文字颜色 2 11 6" xfId="527"/>
    <cellStyle name="20% - 强调文字颜色 1 2 2 3 2 11" xfId="528"/>
    <cellStyle name="40% - 强调文字颜色 6 3 7 2 4 2 2" xfId="529"/>
    <cellStyle name="20% - 强调文字颜色 3 5 6 4 2" xfId="530"/>
    <cellStyle name="20% - 强调文字颜色 1 10 6" xfId="531"/>
    <cellStyle name="20% - 强调文字颜色 2 2 2 3 6 2 3" xfId="532"/>
    <cellStyle name="40% - 强调文字颜色 6 4 5 4 4" xfId="533"/>
    <cellStyle name="20% - 强调文字颜色 1 11 2" xfId="534"/>
    <cellStyle name="20% - 强调文字颜色 2 2 2 4 5 2" xfId="535"/>
    <cellStyle name="20% - 强调文字颜色 1 11 2 2" xfId="536"/>
    <cellStyle name="20% - 强调文字颜色 2 2 2 4 5 2 2" xfId="537"/>
    <cellStyle name="40% - 强调文字颜色 4 4 3" xfId="538"/>
    <cellStyle name="20% - 强调文字颜色 1 2 2 2 2 6 6" xfId="539"/>
    <cellStyle name="20% - 强调文字颜色 4 4 2 6 5" xfId="540"/>
    <cellStyle name="20% - 强调文字颜色 2 2 3 2 2 4 6" xfId="541"/>
    <cellStyle name="40% - 强调文字颜色 5 3 3 2 2 2 2" xfId="542"/>
    <cellStyle name="20% - 强调文字颜色 1 17" xfId="543"/>
    <cellStyle name="20% - 强调文字颜色 2 2 2 3 2 4 3 3" xfId="544"/>
    <cellStyle name="20% - 强调文字颜色 1 11 2 2 2" xfId="545"/>
    <cellStyle name="20% - 强调文字颜色 2 2 2 2 2 2 2 4 3" xfId="546"/>
    <cellStyle name="20% - 强调文字颜色 2 2 3 2 3 2 2 2 3" xfId="547"/>
    <cellStyle name="40% - 强调文字颜色 5 3 3 2 2 2 2 2" xfId="548"/>
    <cellStyle name="20% - 强调文字颜色 1 17 2" xfId="549"/>
    <cellStyle name="40% - 强调文字颜色 4 3 2 2 2 4 2 2" xfId="550"/>
    <cellStyle name="20% - 强调文字颜色 6 11 4 3" xfId="551"/>
    <cellStyle name="20% - 强调文字颜色 3 2 2 3 2 3 8" xfId="552"/>
    <cellStyle name="20% - 强调文字颜色 2 2 2 2 2 3 3 3 4"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1 11 2 2 3" xfId="559"/>
    <cellStyle name="20% - 强调文字颜色 2 2 2 3 2 3 2 4 2" xfId="560"/>
    <cellStyle name="20% - 强调文字颜色 2 2 3 2 3 2 2 2 4" xfId="561"/>
    <cellStyle name="20% - 强调文字颜色 1 11 2 3" xfId="562"/>
    <cellStyle name="40% - 强调文字颜色 2 7 3 2 4" xfId="563"/>
    <cellStyle name="20% - 强调文字颜色 1 3 3 2 2 3 2 2 2" xfId="564"/>
    <cellStyle name="20% - 强调文字颜色 1 11 2 3 2" xfId="565"/>
    <cellStyle name="20% - 强调文字颜色 3 2 3 2 4" xfId="566"/>
    <cellStyle name="20% - 强调文字颜色 2 2 3 2 3 2 2 3 3" xfId="567"/>
    <cellStyle name="20% - 强调文字颜色 1 11 2 4" xfId="568"/>
    <cellStyle name="20% - 强调文字颜色 1 2 5 3 2" xfId="569"/>
    <cellStyle name="20% - 强调文字颜色 1 3 3 2 2 3 2 2 3" xfId="570"/>
    <cellStyle name="20% - 强调文字颜色 1 11 2 5" xfId="571"/>
    <cellStyle name="40% - 强调文字颜色 5 2 2 4 2 3 2" xfId="572"/>
    <cellStyle name="20% - 强调文字颜色 1 2 5 3 3" xfId="573"/>
    <cellStyle name="20% - 强调文字颜色 1 11 3" xfId="574"/>
    <cellStyle name="20% - 强调文字颜色 2 2 2 4 5 3" xfId="575"/>
    <cellStyle name="20% - 强调文字颜色 1 11 3 2" xfId="576"/>
    <cellStyle name="40% - 强调文字颜色 1 2 3 4" xfId="577"/>
    <cellStyle name="20% - 强调文字颜色 1 8 3 3 2 3" xfId="578"/>
    <cellStyle name="20% - 强调文字颜色 3 3 2 2 2 4 4 2" xfId="579"/>
    <cellStyle name="20% - 强调文字颜色 1 2 2 2 2 3 2 2 2 4" xfId="580"/>
    <cellStyle name="40% - 强调文字颜色 4 3 3 2 3 5" xfId="581"/>
    <cellStyle name="20% - 强调文字颜色 1 5 5 3" xfId="582"/>
    <cellStyle name="20% - 强调文字颜色 1 11 3 2 2" xfId="583"/>
    <cellStyle name="20% - 强调文字颜色 4 3 3 3 2 2 5" xfId="584"/>
    <cellStyle name="20% - 强调文字颜色 2 2 2 2 2 2 3 4 3"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1 11 5 2" xfId="591"/>
    <cellStyle name="20% - 强调文字颜色 2 2 3 2 2 3 3 2 3" xfId="592"/>
    <cellStyle name="40% - 强调文字颜色 4 7 2 4 2 2" xfId="593"/>
    <cellStyle name="20% - 强调文字颜色 4 2 3 2 2 6 2 2" xfId="594"/>
    <cellStyle name="20% - 强调文字颜色 1 2 2 2 2 3 3" xfId="595"/>
    <cellStyle name="20% - 强调文字颜色 2 3 2 2 4 2" xfId="596"/>
    <cellStyle name="20% - 强调文字颜色 2 2 2 2 2 3 3 7" xfId="597"/>
    <cellStyle name="40% - 强调文字颜色 3 3 2 2 5 2 2 2" xfId="598"/>
    <cellStyle name="20% - 强调文字颜色 1 2 2 2 2 2 2 2 3 2 3" xfId="599"/>
    <cellStyle name="20% - 强调文字颜色 2 2 2 3 3 2 2 2 2 3" xfId="600"/>
    <cellStyle name="20% - 强调文字颜色 3 2 7 4 2 2 3" xfId="601"/>
    <cellStyle name="20% - 强调文字颜色 1 11 6 2" xfId="602"/>
    <cellStyle name="40% - 强调文字颜色 5 3 3 2 8" xfId="603"/>
    <cellStyle name="20% - 强调文字颜色 2 4 4 3 2" xfId="604"/>
    <cellStyle name="20% - 强调文字颜色 1 2 2 2" xfId="605"/>
    <cellStyle name="40% - 强调文字颜色 6 3 3 3 3 3" xfId="606"/>
    <cellStyle name="20% - 强调文字颜色 1 2 2 9 2 3 2 2" xfId="607"/>
    <cellStyle name="20% - 强调文字颜色 1 11 8" xfId="608"/>
    <cellStyle name="40% - 强调文字颜色 2 2 3 2 3 3 2 4" xfId="609"/>
    <cellStyle name="20% - 强调文字颜色 2 2 2 6 4 2 3 2" xfId="610"/>
    <cellStyle name="40% - 强调文字颜色 1 11 5 2" xfId="611"/>
    <cellStyle name="20% - 强调文字颜色 1 2 2 2 2 10 2" xfId="612"/>
    <cellStyle name="20% - 强调文字颜色 1 4 2 2 3 2 2" xfId="613"/>
    <cellStyle name="40% - 强调文字颜色 3 4 2 2 5 4 2" xfId="614"/>
    <cellStyle name="20% - 强调文字颜色 1 12" xfId="615"/>
    <cellStyle name="20% - 强调文字颜色 2 2 2 4 6" xfId="616"/>
    <cellStyle name="20% - 强调文字颜色 1 12 2" xfId="617"/>
    <cellStyle name="40% - 强调文字颜色 6 4 2 3 3 2 4" xfId="618"/>
    <cellStyle name="20% - 强调文字颜色 2 2 2 4 6 2" xfId="619"/>
    <cellStyle name="20% - 强调文字颜色 1 2 2 3 2 3 4 3" xfId="620"/>
    <cellStyle name="20% - 强调文字颜色 1 12 2 2" xfId="621"/>
    <cellStyle name="40% - 强调文字颜色 3 7 2 5 3" xfId="622"/>
    <cellStyle name="20% - 强调文字颜色 6 6 2 2 2 4" xfId="623"/>
    <cellStyle name="20% - 强调文字颜色 6 2 4 2 2 3 3" xfId="624"/>
    <cellStyle name="20% - 强调文字颜色 4 2 2 2 2 7 3" xfId="625"/>
    <cellStyle name="20% - 强调文字颜色 1 12 2 2 2" xfId="626"/>
    <cellStyle name="20% - 强调文字颜色 6 2 2 5 4 3" xfId="627"/>
    <cellStyle name="20% - 强调文字颜色 2 2 3 2 3 3 2 2 3" xfId="628"/>
    <cellStyle name="40% - 强调文字颜色 3 3 3 2 6 2" xfId="629"/>
    <cellStyle name="40% - 强调文字颜色 1 9 2 2 3 2" xfId="630"/>
    <cellStyle name="注释 2 2 2 3 10 2" xfId="631"/>
    <cellStyle name="20% - 强调文字颜色 1 12 2 3" xfId="632"/>
    <cellStyle name="20% - 强调文字颜色 1 3 3 2 2 3 3 2 2" xfId="633"/>
    <cellStyle name="20% - 强调文字颜色 1 12 3" xfId="634"/>
    <cellStyle name="20% - 强调文字颜色 1 7 2 2 3 2 2"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12 4" xfId="641"/>
    <cellStyle name="20% - 强调文字颜色 1 7 2 2 3 2 3" xfId="642"/>
    <cellStyle name="40% - 强调文字颜色 2 2 2 2 2 2 3 2 2" xfId="643"/>
    <cellStyle name="40% - 强调文字颜色 1 3 3 15 2" xfId="644"/>
    <cellStyle name="20% - 强调文字颜色 1 12 5" xfId="645"/>
    <cellStyle name="20% - 强调文字颜色 2 2 2 3 6 4 2" xfId="646"/>
    <cellStyle name="20% - 强调文字颜色 3 2 4 2 2 2 2" xfId="647"/>
    <cellStyle name="20% - 强调文字颜色 1 2 2 5 2 5" xfId="648"/>
    <cellStyle name="20% - 强调文字颜色 1 2 2 2 2 6 2" xfId="649"/>
    <cellStyle name="20% - 强调文字颜色 2 2 3 2 2 4 2" xfId="650"/>
    <cellStyle name="20% - 强调文字颜色 1 13" xfId="651"/>
    <cellStyle name="20% - 强调文字颜色 1 3 2 2 2 3 2 2" xfId="652"/>
    <cellStyle name="40% - 强调文字颜色 1 4 2 4" xfId="653"/>
    <cellStyle name="20% - 强调文字颜色 6 2 2 3 13" xfId="654"/>
    <cellStyle name="20% - 强调文字颜色 1 2 2 2 2 8 4" xfId="655"/>
    <cellStyle name="20% - 强调文字颜色 1 13 2 2" xfId="656"/>
    <cellStyle name="40% - 强调文字颜色 2 14 2 2" xfId="657"/>
    <cellStyle name="20% - 强调文字颜色 4 4 2 8 3" xfId="658"/>
    <cellStyle name="20% - 强调文字颜色 4 2 5 2 2 2 4" xfId="659"/>
    <cellStyle name="20% - 强调文字颜色 2 2 3 2 2 6 4" xfId="660"/>
    <cellStyle name="20% - 强调文字颜色 1 2 2 2 2 6 2 2 2" xfId="661"/>
    <cellStyle name="20% - 强调文字颜色 2 2 4 2 7 4" xfId="662"/>
    <cellStyle name="40% - 强调文字颜色 6 2 2 2 2 3 3 4 2 2" xfId="663"/>
    <cellStyle name="40% - 强调文字颜色 4 6 2" xfId="664"/>
    <cellStyle name="20% - 强调文字颜色 1 2 2 2 2 8 5" xfId="665"/>
    <cellStyle name="40% - 强调文字颜色 1 4 2 5" xfId="666"/>
    <cellStyle name="20% - 强调文字颜色 6 2 2 3 14" xfId="667"/>
    <cellStyle name="20% - 强调文字颜色 1 13 2 3" xfId="668"/>
    <cellStyle name="40% - 强调文字颜色 2 14 2 3" xfId="669"/>
    <cellStyle name="20% - 强调文字颜色 4 4 2 8 4" xfId="670"/>
    <cellStyle name="20% - 强调文字颜色 2 2 3 2 2 6 5" xfId="671"/>
    <cellStyle name="20% - 强调文字颜色 3 2 4 2 2 2 2 3" xfId="672"/>
    <cellStyle name="20% - 强调文字颜色 1 2 2 2 2 6 2 3" xfId="673"/>
    <cellStyle name="20% - 强调文字颜色 2 2 3 2 2 4 2 3" xfId="674"/>
    <cellStyle name="20% - 强调文字颜色 1 13 3" xfId="675"/>
    <cellStyle name="20% - 强调文字颜色 3 2 2 3 4 2 2 2" xfId="676"/>
    <cellStyle name="20% - 强调文字颜色 1 3 2 2 2 3 2 2 3" xfId="677"/>
    <cellStyle name="20% - 强调文字颜色 1 13 3 2" xfId="678"/>
    <cellStyle name="40% - 强调文字颜色 3 2 2 2 2 2 2 5" xfId="679"/>
    <cellStyle name="20% - 强调文字颜色 4 4 2 9 3" xfId="680"/>
    <cellStyle name="20% - 强调文字颜色 2 2 3 2 2 7 4"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5 4 2 2 2 2 3 2 2" xfId="687"/>
    <cellStyle name="40% - 强调文字颜色 5 3 3 2 9 2" xfId="688"/>
    <cellStyle name="40% - 强调文字颜色 4 2 2 3 2 3 8" xfId="689"/>
    <cellStyle name="20% - 强调文字颜色 3 9 2 4" xfId="690"/>
    <cellStyle name="20% - 强调文字颜色 1 2 2 3 2" xfId="691"/>
    <cellStyle name="40% - 强调文字颜色 2 2 7 3 2" xfId="692"/>
    <cellStyle name="20% - 强调文字颜色 2 2 2 4 2 2 4" xfId="693"/>
    <cellStyle name="20% - 强调文字颜色 3 2 4 5 2 2" xfId="694"/>
    <cellStyle name="20% - 强调文字颜色 3 2 4 2 2 2 3" xfId="695"/>
    <cellStyle name="20% - 强调文字颜色 1 2 2 2 2 6 3" xfId="696"/>
    <cellStyle name="20% - 强调文字颜色 4 4 2 6 2" xfId="697"/>
    <cellStyle name="20% - 强调文字颜色 2 2 3 2 2 4 3" xfId="698"/>
    <cellStyle name="20% - 强调文字颜色 1 14" xfId="699"/>
    <cellStyle name="20% - 强调文字颜色 1 3 2 2 2 3 2 3" xfId="700"/>
    <cellStyle name="20% - 强调文字颜色 4 3 5 3 3" xfId="701"/>
    <cellStyle name="20% - 强调文字颜色 1 3 2 2 5 3 2" xfId="702"/>
    <cellStyle name="20% - 强调文字颜色 4 2 2 9 2 4 3" xfId="703"/>
    <cellStyle name="20% - 强调文字颜色 5 3 3 4 5" xfId="704"/>
    <cellStyle name="20% - 强调文字颜色 1 2 2 3 2 2" xfId="705"/>
    <cellStyle name="20% - 强调文字颜色 2 2 2 7 2 2 3" xfId="706"/>
    <cellStyle name="20% - 强调文字颜色 3 2 4 5 2 2 2" xfId="707"/>
    <cellStyle name="20% - 强调文字颜色 3 2 4 2 2 2 3 2" xfId="708"/>
    <cellStyle name="20% - 强调文字颜色 1 2 2 2 2 6 3 2" xfId="709"/>
    <cellStyle name="20% - 强调文字颜色 4 4 2 6 2 2" xfId="710"/>
    <cellStyle name="20% - 强调文字颜色 2 2 3 2 2 4 3 2" xfId="711"/>
    <cellStyle name="20% - 强调文字颜色 1 2 2 3 2 4 2 2 2" xfId="712"/>
    <cellStyle name="20% - 强调文字颜色 1 2 2 2 2 3 2 2 4" xfId="713"/>
    <cellStyle name="20% - 强调文字颜色 1 4 2 2 16" xfId="714"/>
    <cellStyle name="20% - 强调文字颜色 1 14 2" xfId="715"/>
    <cellStyle name="20% - 强调文字颜色 1 3 2 2 2 3 2 3 2" xfId="716"/>
    <cellStyle name="20% - 强调文字颜色 2 3 3 3 3 6" xfId="717"/>
    <cellStyle name="20% - 强调文字颜色 1 3 2 2 5 3 2 2" xfId="718"/>
    <cellStyle name="40% - 强调文字颜色 3 4 2 4 2 3 2" xfId="719"/>
    <cellStyle name="20% - 强调文字颜色 6 9 2 3 2" xfId="720"/>
    <cellStyle name="40% - 强调文字颜色 3 2 2 2 2 3 6" xfId="721"/>
    <cellStyle name="20% - 强调文字颜色 1 3 6 2 3 3 4" xfId="722"/>
    <cellStyle name="20% - 强调文字颜色 1 2 2 3 2 2 2" xfId="723"/>
    <cellStyle name="20% - 强调文字颜色 2 2 2 7 2 2 3 2" xfId="724"/>
    <cellStyle name="40% - 强调文字颜色 5 9 3 3" xfId="725"/>
    <cellStyle name="20% - 强调文字颜色 1 2 2 2 2 3 2 2 4 2" xfId="726"/>
    <cellStyle name="20% - 强调文字颜色 1 14 2 2" xfId="727"/>
    <cellStyle name="20% - 强调文字颜色 1 2 2 3 2 2 3" xfId="728"/>
    <cellStyle name="20% - 强调文字颜色 2 2 2 7 2 2 3 3" xfId="729"/>
    <cellStyle name="20% - 强调文字颜色 1 2 2 2 2 3 2 2 4 3" xfId="730"/>
    <cellStyle name="40% - 强调文字颜色 4 3 3 2 5 4" xfId="731"/>
    <cellStyle name="20% - 强调文字颜色 4 2 3 2 7 2 3" xfId="732"/>
    <cellStyle name="20% - 强调文字颜色 1 5 7 2" xfId="733"/>
    <cellStyle name="20% - 强调文字颜色 6 2 2 4 2 2 3 2" xfId="734"/>
    <cellStyle name="20% - 强调文字颜色 1 14 2 3" xfId="735"/>
    <cellStyle name="40% - 强调文字颜色 3 4 2 4 2 4" xfId="736"/>
    <cellStyle name="20% - 强调文字颜色 6 9 2 4" xfId="737"/>
    <cellStyle name="20% - 强调文字颜色 1 2 2 3 3 2 2 4 2" xfId="738"/>
    <cellStyle name="20% - 强调文字颜色 1 5 2 3 2" xfId="739"/>
    <cellStyle name="注释 2 4 2 5 3 4" xfId="740"/>
    <cellStyle name="20% - 强调文字颜色 5 3 3 4 6" xfId="741"/>
    <cellStyle name="20% - 强调文字颜色 3 4 2 15 2" xfId="742"/>
    <cellStyle name="20% - 强调文字颜色 1 2 2 3 2 3" xfId="743"/>
    <cellStyle name="20% - 强调文字颜色 2 2 2 7 2 2 4" xfId="744"/>
    <cellStyle name="20% - 强调文字颜色 1 2 2 2 2 6 3 3" xfId="745"/>
    <cellStyle name="40% - 强调文字颜色 5 4 2 2 2 2 2" xfId="746"/>
    <cellStyle name="20% - 强调文字颜色 4 4 2 6 2 3" xfId="747"/>
    <cellStyle name="20% - 强调文字颜色 2 2 3 2 2 4 3 3" xfId="748"/>
    <cellStyle name="20% - 强调文字颜色 1 2 2 2 2 3 2 2 5" xfId="749"/>
    <cellStyle name="20% - 强调文字颜色 4 2 2 2 2 10" xfId="750"/>
    <cellStyle name="20% - 强调文字颜色 1 14 3" xfId="751"/>
    <cellStyle name="20% - 强调文字颜色 3 7 2 2" xfId="752"/>
    <cellStyle name="20% - 强调文字颜色 1 2 2 2 2 3 2 2 6" xfId="753"/>
    <cellStyle name="20% - 强调文字颜色 4 2 2 2 2 11" xfId="754"/>
    <cellStyle name="20% - 强调文字颜色 1 14 4" xfId="755"/>
    <cellStyle name="20% - 强调文字颜色 3 2 4 5 2 3" xfId="756"/>
    <cellStyle name="20% - 强调文字颜色 3 2 4 2 2 2 4" xfId="757"/>
    <cellStyle name="20% - 强调文字颜色 2 3 3 3 2 4 2" xfId="758"/>
    <cellStyle name="20% - 强调文字颜色 1 2 2 2 2 6 4" xfId="759"/>
    <cellStyle name="40% - 强调文字颜色 6 2 3 2 8 2 2" xfId="760"/>
    <cellStyle name="20% - 强调文字颜色 4 4 2 6 3" xfId="761"/>
    <cellStyle name="20% - 强调文字颜色 2 2 3 2 2 4 4" xfId="762"/>
    <cellStyle name="20% - 强调文字颜色 1 15" xfId="763"/>
    <cellStyle name="20% - 强调文字颜色 1 20" xfId="764"/>
    <cellStyle name="40% - 强调文字颜色 2 3 4 6 2" xfId="765"/>
    <cellStyle name="20% - 强调文字颜色 1 3 2 2 2 3 2 4" xfId="766"/>
    <cellStyle name="20% - 强调文字颜色 1 3 2 2 5 3 3" xfId="767"/>
    <cellStyle name="40% - 强调文字颜色 5 2 2 3 2 2 2 7" xfId="768"/>
    <cellStyle name="20% - 强调文字颜色 5 3 3 3 3 2" xfId="769"/>
    <cellStyle name="20% - 强调文字颜色 1 3 3 2 3 3 2 2" xfId="770"/>
    <cellStyle name="40% - 强调文字颜色 4 2 2 6 2 3" xfId="771"/>
    <cellStyle name="20% - 强调文字颜色 1 2 2 2 2 6 4 2" xfId="772"/>
    <cellStyle name="20% - 强调文字颜色 5 2 2 3 4 5" xfId="773"/>
    <cellStyle name="20% - 强调文字颜色 1 2 2 6 2 3 2 3" xfId="774"/>
    <cellStyle name="40% - 强调文字颜色 2 3 3 2 9" xfId="775"/>
    <cellStyle name="20% - 强调文字颜色 4 4 2 6 3 2" xfId="776"/>
    <cellStyle name="20% - 强调文字颜色 2 2 3 2 2 4 4 2" xfId="777"/>
    <cellStyle name="20% - 强调文字颜色 1 15 2" xfId="778"/>
    <cellStyle name="20% - 强调文字颜色 1 15 3" xfId="779"/>
    <cellStyle name="20% - 强调文字颜色 1 15 4" xfId="780"/>
    <cellStyle name="40% - 强调文字颜色 4 4 2" xfId="781"/>
    <cellStyle name="20% - 强调文字颜色 1 2 2 2 2 6 5" xfId="782"/>
    <cellStyle name="20% - 强调文字颜色 3 2 4 5 2 4" xfId="783"/>
    <cellStyle name="20% - 强调文字颜色 3 2 4 2 2 2 5" xfId="784"/>
    <cellStyle name="40% - 强调文字颜色 6 2 3 2 8 2 3" xfId="785"/>
    <cellStyle name="20% - 强调文字颜色 4 4 2 6 4" xfId="786"/>
    <cellStyle name="20% - 强调文字颜色 4 2 5 5 2 2" xfId="787"/>
    <cellStyle name="20% - 强调文字颜色 2 2 3 2 2 4 5" xfId="788"/>
    <cellStyle name="20% - 强调文字颜色 6 2 2 2" xfId="789"/>
    <cellStyle name="20% - 强调文字颜色 1 3 2 2 5 3 4" xfId="790"/>
    <cellStyle name="20% - 强调文字颜色 5 3 3 3 3 3" xfId="791"/>
    <cellStyle name="20% - 强调文字颜色 1 3 3 2 3 3 2 3" xfId="792"/>
    <cellStyle name="20% - 强调文字颜色 1 16" xfId="793"/>
    <cellStyle name="20% - 强调文字颜色 1 21" xfId="794"/>
    <cellStyle name="常规 2 3 3 8 2 5 2" xfId="795"/>
    <cellStyle name="20% - 强调文字颜色 2 2 2 3 2 4 3 2" xfId="796"/>
    <cellStyle name="40% - 强调文字颜色 1 4 2 2 2 2 4 3" xfId="797"/>
    <cellStyle name="20% - 强调文字颜色 6 11 3 3" xfId="798"/>
    <cellStyle name="20% - 强调文字颜色 2 2 2 2 2 3 3 2 4" xfId="799"/>
    <cellStyle name="20% - 强调文字颜色 6 2 2 6 2 4" xfId="800"/>
    <cellStyle name="20% - 强调文字颜色 1 16 2" xfId="801"/>
    <cellStyle name="20% - 强调文字颜色 2 2 2 3 2 4 3 2 2" xfId="802"/>
    <cellStyle name="20% - 强调文字颜色 6 2 2 6 2 5" xfId="803"/>
    <cellStyle name="20% - 强调文字颜色 1 16 3" xfId="804"/>
    <cellStyle name="常规 2 3 2 2 2 3 2 2 2" xfId="805"/>
    <cellStyle name="40% - 强调文字颜色 5 3 3 2 2 2 2 3" xfId="806"/>
    <cellStyle name="20% - 强调文字颜色 1 17 3" xfId="807"/>
    <cellStyle name="常规 2 3 2 2 2 3 2 3 2" xfId="808"/>
    <cellStyle name="40% - 强调文字颜色 5 3 3 2 2 2 3 2" xfId="809"/>
    <cellStyle name="20% - 强调文字颜色 6 2 2 6 4 4" xfId="810"/>
    <cellStyle name="20% - 强调文字颜色 1 18 2" xfId="811"/>
    <cellStyle name="40% - 强调文字颜色 5 3 3 2 2 2 4" xfId="812"/>
    <cellStyle name="40% - 强调文字颜色 4 4 2 3 2 4 2" xfId="813"/>
    <cellStyle name="20% - 强调文字颜色 1 19" xfId="814"/>
    <cellStyle name="20% - 强调文字颜色 1 9 3 2" xfId="815"/>
    <cellStyle name="20% - 强调文字颜色 2 2 2 2 2 3 2" xfId="816"/>
    <cellStyle name="20% - 强调文字颜色 1 2 2 3 2 3 4 2" xfId="817"/>
    <cellStyle name="40% - 强调文字颜色 5 2 2 3 3 3 5 2" xfId="818"/>
    <cellStyle name="20% - 强调文字颜色 1 2" xfId="819"/>
    <cellStyle name="40% - 强调文字颜色 4 5 13" xfId="820"/>
    <cellStyle name="40% - 强调文字颜色 1 3 3 2 2 2 2 2" xfId="821"/>
    <cellStyle name="20% - 强调文字颜色 1 2 2 9 2 3" xfId="822"/>
    <cellStyle name="20% - 强调文字颜色 1 2 2 3 15 2" xfId="823"/>
    <cellStyle name="40% - 强调文字颜色 2 3 2 2 2 3 3 3 2" xfId="824"/>
    <cellStyle name="20% - 强调文字颜色 4 2 2 8" xfId="825"/>
    <cellStyle name="20% - 强调文字颜色 1 2 10" xfId="826"/>
    <cellStyle name="20% - 强调文字颜色 1 2 2 2 2 4 2 3" xfId="827"/>
    <cellStyle name="20% - 强调文字颜色 3 2 3 2 8" xfId="828"/>
    <cellStyle name="20% - 强调文字颜色 1 8 2 2 5" xfId="829"/>
    <cellStyle name="20% - 强调文字颜色 2 2 3 2 2 2 2 3" xfId="830"/>
    <cellStyle name="40% - 强调文字颜色 6 2 3 2 3 2 3 3" xfId="831"/>
    <cellStyle name="20% - 强调文字颜色 4 2 2 8 2" xfId="832"/>
    <cellStyle name="20% - 强调文字颜色 1 2 10 2" xfId="833"/>
    <cellStyle name="20% - 强调文字颜色 1 2 2 2 2 4 2 3 2" xfId="834"/>
    <cellStyle name="40% - 强调文字颜色 3 2 8 2 3" xfId="835"/>
    <cellStyle name="20% - 强调文字颜色 3 2 3 2 8 2" xfId="836"/>
    <cellStyle name="20% - 强调文字颜色 1 8 2 2 5 2" xfId="837"/>
    <cellStyle name="40% - 强调文字颜色 6 3 6 2 2 2 2 3" xfId="838"/>
    <cellStyle name="20% - 强调文字颜色 2 2 3 2 3" xfId="839"/>
    <cellStyle name="20% - 强调文字颜色 2 2 3 2 2 2 2 3 2" xfId="840"/>
    <cellStyle name="20% - 强调文字颜色 4 2 2 8 2 2" xfId="841"/>
    <cellStyle name="20% - 强调文字颜色 1 2 10 2 2" xfId="842"/>
    <cellStyle name="40% - 强调文字颜色 1 8 2 4 3" xfId="843"/>
    <cellStyle name="20% - 强调文字颜色 6 2 2 3 2 2 3" xfId="844"/>
    <cellStyle name="20% - 强调文字颜色 1 2 3 2 2 2 2 6" xfId="845"/>
    <cellStyle name="40% - 强调文字颜色 3 2 2 7 3 3 2" xfId="846"/>
    <cellStyle name="20% - 强调文字颜色 4 2 5 5" xfId="847"/>
    <cellStyle name="20% - 强调文字颜色 6 2 4 8 2 2" xfId="848"/>
    <cellStyle name="20% - 强调文字颜色 1 2 10 2 6" xfId="849"/>
    <cellStyle name="40% - 强调文字颜色 6 2 3 2 4 2 3" xfId="850"/>
    <cellStyle name="20% - 强调文字颜色 5 4 2 2 5 3 3" xfId="851"/>
    <cellStyle name="20% - 强调文字颜色 4 3 3 3 2 2 3 4"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40% - 强调文字颜色 3 2 3 2 2 2 2 2 2 2" xfId="858"/>
    <cellStyle name="20% - 强调文字颜色 1 2 10 2 2 4" xfId="859"/>
    <cellStyle name="20% - 强调文字颜色 4 2 5 2" xfId="860"/>
    <cellStyle name="20% - 强调文字颜色 4 2 2 8 2 3" xfId="861"/>
    <cellStyle name="20% - 强调文字颜色 1 2 10 2 3" xfId="862"/>
    <cellStyle name="注释 2 2 4 2 5 3 2" xfId="863"/>
    <cellStyle name="20% - 强调文字颜色 1 2 2 2 4 4" xfId="864"/>
    <cellStyle name="20% - 强调文字颜色 1 3 7 2 2 3 2 3" xfId="865"/>
    <cellStyle name="20% - 强调文字颜色 2 2 3 2 4 2" xfId="866"/>
    <cellStyle name="20% - 强调文字颜色 4 2 5 2 2" xfId="867"/>
    <cellStyle name="20% - 强调文字颜色 4 2 2 8 2 3 2" xfId="868"/>
    <cellStyle name="20% - 强调文字颜色 1 2 10 2 3 2" xfId="869"/>
    <cellStyle name="20% - 强调文字颜色 3 3 3 3 3 5 3" xfId="870"/>
    <cellStyle name="常规 9 3" xfId="871"/>
    <cellStyle name="40% - 强调文字颜色 1 4 2" xfId="872"/>
    <cellStyle name="20% - 强调文字颜色 5 2 4 3 2 2 2 2 3" xfId="873"/>
    <cellStyle name="20% - 强调文字颜色 3 2 4 2 2 4" xfId="874"/>
    <cellStyle name="20% - 强调文字颜色 1 2 2 2 2 8" xfId="875"/>
    <cellStyle name="40% - 强调文字颜色 6 2 3 2 5 2 3" xfId="876"/>
    <cellStyle name="20% - 强调文字颜色 4 2 5 2 2 2" xfId="877"/>
    <cellStyle name="20% - 强调文字颜色 1 2 10 2 3 2 2" xfId="878"/>
    <cellStyle name="20% - 强调文字颜色 2 2 3 2 2 6" xfId="879"/>
    <cellStyle name="40% - 强调文字颜色 1 4 3" xfId="880"/>
    <cellStyle name="20% - 强调文字颜色 3 2 4 2 2 5" xfId="881"/>
    <cellStyle name="20% - 强调文字颜色 1 2 2 2 2 9" xfId="882"/>
    <cellStyle name="40% - 强调文字颜色 6 2 3 2 5 2 4" xfId="883"/>
    <cellStyle name="20% - 强调文字颜色 4 2 5 2 2 3" xfId="884"/>
    <cellStyle name="20% - 强调文字颜色 1 2 10 2 3 2 3" xfId="885"/>
    <cellStyle name="20% - 强调文字颜色 2 2 3 2 2 7" xfId="886"/>
    <cellStyle name="20% - 强调文字颜色 1 2 2 2 4 5" xfId="887"/>
    <cellStyle name="40% - 强调文字颜色 2 2 2 9 5 2" xfId="888"/>
    <cellStyle name="20% - 强调文字颜色 2 2 3 2 4 3"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20% - 强调文字颜色 1 2 10 2 4" xfId="897"/>
    <cellStyle name="注释 2 2 4 2 5 3 3" xfId="898"/>
    <cellStyle name="20% - 强调文字颜色 4 2 5 3 2" xfId="899"/>
    <cellStyle name="20% - 强调文字颜色 1 2 10 2 4 2" xfId="900"/>
    <cellStyle name="20% - 强调文字颜色 2 3 7 3 3" xfId="901"/>
    <cellStyle name="20% - 强调文字颜色 1 2 2 3 2 2 2 4" xfId="902"/>
    <cellStyle name="20% - 强调文字颜色 1 2 4 2 6 3" xfId="903"/>
    <cellStyle name="40% - 强调文字颜色 6 2 3 2 6 2 3" xfId="904"/>
    <cellStyle name="20% - 强调文字颜色 4 2 5 3 2 2" xfId="905"/>
    <cellStyle name="20% - 强调文字颜色 1 2 10 2 4 2 2" xfId="906"/>
    <cellStyle name="40% - 强调文字颜色 2 4 2" xfId="907"/>
    <cellStyle name="20% - 强调文字颜色 5 2 4 3 2 2 3 2 3" xfId="908"/>
    <cellStyle name="20% - 强调文字颜色 3 2 4 3 2 4" xfId="909"/>
    <cellStyle name="20% - 强调文字颜色 1 2 2 3 2 8"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3 2 3 2 9" xfId="918"/>
    <cellStyle name="20% - 强调文字颜色 1 8 2 2 6" xfId="919"/>
    <cellStyle name="40% - 强调文字颜色 3 3 5 4 2" xfId="920"/>
    <cellStyle name="20% - 强调文字颜色 2 2 3 2 2 2 2 4" xfId="921"/>
    <cellStyle name="20% - 强调文字颜色 1 2 2 2 2 4 2 4" xfId="922"/>
    <cellStyle name="20% - 强调文字颜色 2 2 4 2 3 2 2 2" xfId="923"/>
    <cellStyle name="20% - 强调文字颜色 1 2 2 2 2 4 2 2 2" xfId="924"/>
    <cellStyle name="20% - 强调文字颜色 4 6 3 2 4" xfId="925"/>
    <cellStyle name="20% - 强调文字颜色 3 2 3 2 7 2" xfId="926"/>
    <cellStyle name="20% - 强调文字颜色 1 8 2 2 4 2" xfId="927"/>
    <cellStyle name="20% - 强调文字颜色 2 2 3 2 2 2 2 2 2" xfId="928"/>
    <cellStyle name="40% - 强调文字颜色 6 2 3 2 3 2 3 4" xfId="929"/>
    <cellStyle name="20% - 强调文字颜色 4 2 2 8 3" xfId="930"/>
    <cellStyle name="20% - 强调文字颜色 1 2 10 3" xfId="931"/>
    <cellStyle name="20% - 强调文字颜色 1 2 10 4" xfId="932"/>
    <cellStyle name="20% - 强调文字颜色 4 2 2 9" xfId="933"/>
    <cellStyle name="20% - 强调文字颜色 1 2 11" xfId="934"/>
    <cellStyle name="20% - 强调文字颜色 1 2 2 2 2 4 3 3" xfId="935"/>
    <cellStyle name="20% - 强调文字颜色 5 3 6 2 3" xfId="936"/>
    <cellStyle name="20% - 强调文字颜色 1 3 3 2 6 2 2" xfId="937"/>
    <cellStyle name="20% - 强调文字颜色 4 4 2 4 2 3" xfId="938"/>
    <cellStyle name="注释 2 3 5 6 2" xfId="939"/>
    <cellStyle name="20% - 强调文字颜色 2 2 3 2 2 2 3 3" xfId="940"/>
    <cellStyle name="40% - 强调文字颜色 6 2 3 2 3 2 4 3" xfId="941"/>
    <cellStyle name="20% - 强调文字颜色 4 2 2 9 2" xfId="942"/>
    <cellStyle name="20% - 强调文字颜色 1 2 11 2" xfId="943"/>
    <cellStyle name="20% - 强调文字颜色 4 4 2 2 3 2 4" xfId="944"/>
    <cellStyle name="20% - 强调文字颜色 1 2 2 3 2 3 4 2 2" xfId="945"/>
    <cellStyle name="20% - 强调文字颜色 2 4 4 3" xfId="946"/>
    <cellStyle name="20% - 强调文字颜色 1 2 2" xfId="947"/>
    <cellStyle name="40% - 强调文字颜色 4 5 13 2" xfId="948"/>
    <cellStyle name="40% - 强调文字颜色 1 3 3 2 2 2 2 2 2" xfId="949"/>
    <cellStyle name="注释 2 2 2 3 8 3" xfId="950"/>
    <cellStyle name="20% - 强调文字颜色 1 2 2 9 2 3 2" xfId="951"/>
    <cellStyle name="20% - 强调文字颜色 1 2 2 10" xfId="952"/>
    <cellStyle name="20% - 强调文字颜色 6 5 9" xfId="953"/>
    <cellStyle name="20% - 强调文字颜色 1 2 2 3 2 2 3 2 3" xfId="954"/>
    <cellStyle name="20% - 强调文字颜色 2 2 2 3 2 3 2 4" xfId="955"/>
    <cellStyle name="40% - 强调文字颜色 3 3 4" xfId="956"/>
    <cellStyle name="20% - 强调文字颜色 1 2 2 10 2" xfId="957"/>
    <cellStyle name="20% - 强调文字颜色 1 2 2 2 2 5 3" xfId="958"/>
    <cellStyle name="40% - 强调文字颜色 2 2 2 9 3 2 3" xfId="959"/>
    <cellStyle name="20% - 强调文字颜色 4 4 2 5 2" xfId="960"/>
    <cellStyle name="20% - 强调文字颜色 2 2 3 2 2 3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20% - 强调文字颜色 1 4 2 2 3 5 2" xfId="973"/>
    <cellStyle name="注释 2 2 4 15" xfId="974"/>
    <cellStyle name="40% - 强调文字颜色 4 2 5 2 2 2" xfId="975"/>
    <cellStyle name="20% - 强调文字颜色 1 2 2 2 2 15" xfId="976"/>
    <cellStyle name="40% - 强调文字颜色 2 2 3 2 2 6" xfId="977"/>
    <cellStyle name="20% - 强调文字颜色 1 4 2 2 3 7" xfId="978"/>
    <cellStyle name="40% - 强调文字颜色 4 2 5 2 2 2 2" xfId="979"/>
    <cellStyle name="20% - 强调文字颜色 1 2 2 2 2 15 2" xfId="980"/>
    <cellStyle name="40% - 强调文字颜色 2 2 3 2 2 6 2" xfId="981"/>
    <cellStyle name="20% - 强调文字颜色 3 2 2 6 2 3 3" xfId="982"/>
    <cellStyle name="40% - 强调文字颜色 4 2 5 2 2 3" xfId="983"/>
    <cellStyle name="20% - 强调文字颜色 1 2 2 2 2 16" xfId="984"/>
    <cellStyle name="40% - 强调文字颜色 2 2 3 2 2 7" xfId="985"/>
    <cellStyle name="40% - 强调文字颜色 5 9 2 3" xfId="986"/>
    <cellStyle name="20% - 强调文字颜色 1 2 2 2 2 3 2 2 3 2" xfId="987"/>
    <cellStyle name="40% - 强调文字颜色 4 2 5 2 2 4" xfId="988"/>
    <cellStyle name="20% - 强调文字颜色 1 2 2 2 2 17" xfId="989"/>
    <cellStyle name="40% - 强调文字颜色 2 2 3 2 2 8" xfId="990"/>
    <cellStyle name="40% - 强调文字颜色 1 4 2 2 13" xfId="991"/>
    <cellStyle name="20% - 强调文字颜色 1 2 2 2 2 5 3 2" xfId="992"/>
    <cellStyle name="20% - 强调文字颜色 1 8 3 3 4" xfId="993"/>
    <cellStyle name="20% - 强调文字颜色 4 4 2 5 2 2" xfId="994"/>
    <cellStyle name="20% - 强调文字颜色 2 2 3 2 2 3 3 2" xfId="995"/>
    <cellStyle name="20% - 强调文字颜色 5 3 2 4 5" xfId="996"/>
    <cellStyle name="20% - 强调文字颜色 1 2 2 2 2 2" xfId="997"/>
    <cellStyle name="40% - 强调文字颜色 5 2 2 6 3 2 2 3" xfId="998"/>
    <cellStyle name="20% - 强调文字颜色 1 4 6 2 3 3" xfId="999"/>
    <cellStyle name="40% - 强调文字颜色 2 2 7 2 2 2" xfId="1000"/>
    <cellStyle name="20% - 强调文字颜色 3 6 2 3 3 2" xfId="1001"/>
    <cellStyle name="20% - 强调文字颜色 6 4 2 6 4 2" xfId="1002"/>
    <cellStyle name="20% - 强调文字颜色 1 2 2 3 17" xfId="1003"/>
    <cellStyle name="20% - 强调文字颜色 1 2 2 2 2 2 2 3" xfId="1004"/>
    <cellStyle name="20% - 强调文字颜色 1 3 7 3 2"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40% - 强调文字颜色 3 3 3 4 2" xfId="1012"/>
    <cellStyle name="20% - 强调文字颜色 1 2 3 2 3 2 2 2" xfId="1013"/>
    <cellStyle name="20% - 强调文字颜色 1 2 2 2 2 2 2 4" xfId="1014"/>
    <cellStyle name="20% - 强调文字颜色 1 3 7 3 3" xfId="1015"/>
    <cellStyle name="20% - 强调文字颜色 4 2 8 2 2 3 2 2" xfId="1016"/>
    <cellStyle name="20% - 强调文字颜色 1 2 2 2 2 2 11" xfId="1017"/>
    <cellStyle name="40% - 强调文字颜色 3 3 3 4 2 2" xfId="1018"/>
    <cellStyle name="20% - 强调文字颜色 1 2 3 2 3 2 2 2 2" xfId="1019"/>
    <cellStyle name="20% - 强调文字颜色 1 2 2 2 2 2 2 4 2" xfId="1020"/>
    <cellStyle name="20% - 强调文字颜色 1 3 7 3 3 2" xfId="1021"/>
    <cellStyle name="20% - 强调文字颜色 5 5 10" xfId="1022"/>
    <cellStyle name="20% - 强调文字颜色 2 2 3 2 3 2 5" xfId="1023"/>
    <cellStyle name="20% - 强调文字颜色 1 2 2 2 2 2 11 2" xfId="1024"/>
    <cellStyle name="40% - 强调文字颜色 3 3 3 4 3" xfId="1025"/>
    <cellStyle name="20% - 强调文字颜色 1 2 3 2 3 2 2 3" xfId="1026"/>
    <cellStyle name="40% - 强调文字颜色 5 2 3 2 11 2" xfId="1027"/>
    <cellStyle name="20% - 强调文字颜色 1 2 2 2 2 2 2 5" xfId="1028"/>
    <cellStyle name="20% - 强调文字颜色 1 3 7 3 4" xfId="1029"/>
    <cellStyle name="20% - 强调文字颜色 4 2 8 2 2 3 2 3" xfId="1030"/>
    <cellStyle name="20% - 强调文字颜色 1 2 2 2 2 2 12" xfId="1031"/>
    <cellStyle name="20% - 强调文字颜色 2 2 2 3 2 5 2" xfId="1032"/>
    <cellStyle name="40% - 强调文字颜色 3 3 3 4 3 2" xfId="1033"/>
    <cellStyle name="20% - 强调文字颜色 1 2 3 2 3 2 2 3 2" xfId="1034"/>
    <cellStyle name="20% - 强调文字颜色 1 2 2 2 2 2 2 5 2" xfId="1035"/>
    <cellStyle name="20% - 强调文字颜色 1 3 7 3 4 2" xfId="1036"/>
    <cellStyle name="20% - 强调文字颜色 2 2 3 2 3 3 5" xfId="1037"/>
    <cellStyle name="40% - 强调文字颜色 6 2 4 2 2 2 6 2" xfId="1038"/>
    <cellStyle name="40% - 强调文字颜色 1 2 2 3 5 3 2" xfId="1039"/>
    <cellStyle name="20% - 强调文字颜色 4 3 6 2 5" xfId="1040"/>
    <cellStyle name="20% - 强调文字颜色 1 3 2 2 6 2 4" xfId="1041"/>
    <cellStyle name="20% - 强调文字颜色 1 2 2 2 2 2 12 2" xfId="1042"/>
    <cellStyle name="20% - 强调文字颜色 2 2 2 3 2 5 2 2" xfId="1043"/>
    <cellStyle name="40% - 强调文字颜色 3 3 3 4 4" xfId="1044"/>
    <cellStyle name="20% - 强调文字颜色 1 2 3 2 3 2 2 4" xfId="1045"/>
    <cellStyle name="20% - 强调文字颜色 1 2 2 2 2 2 2 6" xfId="1046"/>
    <cellStyle name="20% - 强调文字颜色 1 2 4 2 4 2 2 2" xfId="1047"/>
    <cellStyle name="常规 5 4 2 2 10 2" xfId="1048"/>
    <cellStyle name="20% - 强调文字颜色 1 3 7 3 5" xfId="1049"/>
    <cellStyle name="20% - 强调文字颜色 1 2 2 2 2 2 13" xfId="1050"/>
    <cellStyle name="20% - 强调文字颜色 2 2 2 3 2 5 3" xfId="1051"/>
    <cellStyle name="20% - 强调文字颜色 6 2 2 10 2" xfId="1052"/>
    <cellStyle name="20% - 强调文字颜色 1 2 2 2 2 3 2 2 2 3" xfId="1053"/>
    <cellStyle name="40% - 强调文字颜色 6 2 2 7 3 2 2 3" xfId="1054"/>
    <cellStyle name="20% - 强调文字颜色 1 3 10" xfId="1055"/>
    <cellStyle name="40% - 强调文字颜色 4 3 3 2 3 4" xfId="1056"/>
    <cellStyle name="20% - 强调文字颜色 1 5 5 2" xfId="1057"/>
    <cellStyle name="20% - 强调文字颜色 6 21" xfId="1058"/>
    <cellStyle name="20% - 强调文字颜色 6 16" xfId="1059"/>
    <cellStyle name="常规 2 3 3 8 3 5 2" xfId="1060"/>
    <cellStyle name="20% - 强调文字颜色 1 2 2 2 2 2 13 2" xfId="1061"/>
    <cellStyle name="20% - 强调文字颜色 2 2 2 3 2 5 3 2" xfId="1062"/>
    <cellStyle name="40% - 强调文字颜色 3 3 3 4 5" xfId="1063"/>
    <cellStyle name="20% - 强调文字颜色 1 2 3 2 3 2 2 5" xfId="1064"/>
    <cellStyle name="40% - 强调文字颜色 1 9 2 4 2" xfId="1065"/>
    <cellStyle name="20% - 强调文字颜色 6 2 2 4 2 2 2" xfId="1066"/>
    <cellStyle name="40% - 强调文字颜色 5 11 2 3 2" xfId="1067"/>
    <cellStyle name="20% - 强调文字颜色 1 2 2 2 2 2 2 7" xfId="1068"/>
    <cellStyle name="20% - 强调文字颜色 1 3 7 3 6" xfId="1069"/>
    <cellStyle name="20% - 强调文字颜色 1 2 2 3 6 2 2 2" xfId="1070"/>
    <cellStyle name="40% - 强调文字颜色 6 2 2 3 8 3 2" xfId="1071"/>
    <cellStyle name="20% - 强调文字颜色 3 3 3 4 2 3 2" xfId="1072"/>
    <cellStyle name="常规 2 3 3 8 3 6" xfId="1073"/>
    <cellStyle name="20% - 强调文字颜色 1 2 2 2 2 2 14" xfId="1074"/>
    <cellStyle name="20% - 强调文字颜色 2 2 2 3 2 5 4" xfId="1075"/>
    <cellStyle name="20% - 强调文字颜色 5 4 6 2 4" xfId="1076"/>
    <cellStyle name="20% - 强调文字颜色 1 2 2 2 2 2 2 2 2 2 2" xfId="1077"/>
    <cellStyle name="20% - 强调文字颜色 3 2 8 3 2 3" xfId="1078"/>
    <cellStyle name="20% - 强调文字颜色 2 2 2 2 2 2 3 6" xfId="1079"/>
    <cellStyle name="20% - 强调文字颜色 1 2 2 2 2 2 15" xfId="1080"/>
    <cellStyle name="20% - 强调文字颜色 2 2 2 3 2 5 5" xfId="1081"/>
    <cellStyle name="40% - 强调文字颜色 1 4 2 2 13 2" xfId="1082"/>
    <cellStyle name="20% - 强调文字颜色 1 2 2 2 2 5 3 2 2" xfId="1083"/>
    <cellStyle name="20% - 强调文字颜色 4 4 2 5 2 2 2" xfId="1084"/>
    <cellStyle name="20% - 强调文字颜色 4 2 2 3 2 2 6" xfId="1085"/>
    <cellStyle name="20% - 强调文字颜色 2 2 3 2 2 3 3 2 2" xfId="1086"/>
    <cellStyle name="20% - 强调文字颜色 1 2 2 2 2 2 3 2 2 3" xfId="1087"/>
    <cellStyle name="20% - 强调文字颜色 1 2 2 2 2 2 2" xfId="1088"/>
    <cellStyle name="20% - 强调文字颜色 2 2 2 3 2 15" xfId="1089"/>
    <cellStyle name="20% - 强调文字颜色 1 2 2 3 16" xfId="1090"/>
    <cellStyle name="20% - 强调文字颜色 1 2 2 2 2 2 2 2" xfId="1091"/>
    <cellStyle name="20% - 强调文字颜色 1 2 2 2 2 5 2 3" xfId="1092"/>
    <cellStyle name="20% - 强调文字颜色 2 2 3 2 2 13" xfId="1093"/>
    <cellStyle name="20% - 强调文字颜色 2 2 3 2 2 3 2 3" xfId="1094"/>
    <cellStyle name="20% - 强调文字颜色 1 2 2 2 2 2 2 2 2 2" xfId="1095"/>
    <cellStyle name="20% - 强调文字颜色 2 2 4 2 4 2 3" xfId="1096"/>
    <cellStyle name="20% - 强调文字颜色 2 2 3 2 2 14" xfId="1097"/>
    <cellStyle name="40% - 强调文字颜色 3 3 6 4 2" xfId="1098"/>
    <cellStyle name="20% - 强调文字颜色 2 2 3 2 2 3 2 4" xfId="1099"/>
    <cellStyle name="20% - 强调文字颜色 1 2 2 2 2 5 2 4" xfId="1100"/>
    <cellStyle name="20% - 强调文字颜色 2 2 4 2 3 3 2 2" xfId="1101"/>
    <cellStyle name="20% - 强调文字颜色 1 2 2 2 2 2 2 2 2 3" xfId="1102"/>
    <cellStyle name="20% - 强调文字颜色 2 2 4 2 4 2 4" xfId="1103"/>
    <cellStyle name="20% - 强调文字颜色 1 2 2 2 2 2 2 2 2 4" xfId="1104"/>
    <cellStyle name="20% - 强调文字颜色 1 2 2 2 2 2 2 2 3" xfId="1105"/>
    <cellStyle name="20% - 强调文字颜色 2 2 2 3 3 2 2 2" xfId="1106"/>
    <cellStyle name="40% - 强调文字颜色 1 4 2 2 14" xfId="1107"/>
    <cellStyle name="20% - 强调文字颜色 3 2 7 4 2 2" xfId="1108"/>
    <cellStyle name="20% - 强调文字颜色 1 2 2 2 2 5 3 3" xfId="1109"/>
    <cellStyle name="20% - 强调文字颜色 5 3 7 2 3" xfId="1110"/>
    <cellStyle name="20% - 强调文字颜色 1 3 3 2 7 2 2" xfId="1111"/>
    <cellStyle name="20% - 强调文字颜色 4 4 2 5 2 3" xfId="1112"/>
    <cellStyle name="20% - 强调文字颜色 2 2 3 2 2 3 3 3" xfId="1113"/>
    <cellStyle name="40% - 强调文字颜色 2 5 6 3 2" xfId="1114"/>
    <cellStyle name="20% - 强调文字颜色 1 2 2 2 2 3" xfId="1115"/>
    <cellStyle name="40% - 强调文字颜色 2 2 7 2 2 3" xfId="1116"/>
    <cellStyle name="20% - 强调文字颜色 3 6 2 3 3 3" xfId="1117"/>
    <cellStyle name="20% - 强调文字颜色 1 4 6 2 3 4" xfId="1118"/>
    <cellStyle name="20% - 强调文字颜色 1 2 2 2 2 2 2 2 3 2" xfId="1119"/>
    <cellStyle name="20% - 强调文字颜色 2 2 2 3 3 2 2 2 2" xfId="1120"/>
    <cellStyle name="20% - 强调文字颜色 2 2 4 2 4 3 3" xfId="1121"/>
    <cellStyle name="20% - 强调文字颜色 1 2 2 2 2 3 2" xfId="1122"/>
    <cellStyle name="20% - 强调文字颜色 3 4 6 2 2 2 3" xfId="1123"/>
    <cellStyle name="20% - 强调文字颜色 2 2 2 2 2 3 3 6" xfId="1124"/>
    <cellStyle name="20% - 强调文字颜色 1 2 2 2 2 2 2 2 3 2 2" xfId="1125"/>
    <cellStyle name="20% - 强调文字颜色 2 2 2 3 3 2 2 2 2 2" xfId="1126"/>
    <cellStyle name="40% - 强调文字颜色 3 4 6 5 2" xfId="1127"/>
    <cellStyle name="20% - 强调文字颜色 2 2 3 2 3 3 3 4" xfId="1128"/>
    <cellStyle name="20% - 强调文字颜色 4 2 3 2 2 3 2 2 2" xfId="1129"/>
    <cellStyle name="20% - 强调文字颜色 1 2 2 2 2 5" xfId="1130"/>
    <cellStyle name="40% - 强调文字颜色 2 2 2 9 3 2" xfId="1131"/>
    <cellStyle name="20% - 强调文字颜色 3 2 2 2 2 5 2 2 2" xfId="1132"/>
    <cellStyle name="20% - 强调文字颜色 2 2 3 2 2 3" xfId="1133"/>
    <cellStyle name="20% - 强调文字颜色 1 2 2 2 2 2 2 2 3 4" xfId="1134"/>
    <cellStyle name="20% - 强调文字颜色 2 2 2 3 3 2 2 2 4" xfId="1135"/>
    <cellStyle name="20% - 强调文字颜色 6 4 2 2 14" xfId="1136"/>
    <cellStyle name="20% - 强调文字颜色 1 2 2 3 2 3 2 2 2" xfId="1137"/>
    <cellStyle name="40% - 强调文字颜色 1 2 2 4 2 3 3" xfId="1138"/>
    <cellStyle name="20% - 强调文字颜色 1 4 2 2 2 2 4 2" xfId="1139"/>
    <cellStyle name="20% - 强调文字颜色 1 2 2 2 2 2 2 2 4" xfId="1140"/>
    <cellStyle name="20% - 强调文字颜色 2 2 2 3 3 2 2 3" xfId="1141"/>
    <cellStyle name="20% - 强调文字颜色 6 4 2 2 15" xfId="1142"/>
    <cellStyle name="20% - 强调文字颜色 1 2 2 3 2 3 2 2 3" xfId="1143"/>
    <cellStyle name="20% - 强调文字颜色 1 3 3 10" xfId="1144"/>
    <cellStyle name="40% - 强调文字颜色 1 2 2 4 2 3 4" xfId="1145"/>
    <cellStyle name="20% - 强调文字颜色 1 4 2 2 2 2 4 3" xfId="1146"/>
    <cellStyle name="20% - 强调文字颜色 1 2 2 2 2 2 2 2 5" xfId="1147"/>
    <cellStyle name="20% - 强调文字颜色 2 2 2 3 3 2 2 4" xfId="1148"/>
    <cellStyle name="20% - 强调文字颜色 1 2 2 2 4 3" xfId="1149"/>
    <cellStyle name="20% - 强调文字颜色 3 6 2 3 5 3" xfId="1150"/>
    <cellStyle name="20% - 强调文字颜色 1 2 2 9" xfId="1151"/>
    <cellStyle name="20% - 强调文字颜色 1 3 7 2 2 3 2 2" xfId="1152"/>
    <cellStyle name="20% - 强调文字颜色 5 2 2 3 2 2 3 3" xfId="1153"/>
    <cellStyle name="20% - 强调文字颜色 1 2 2 9 2 2 4" xfId="1154"/>
    <cellStyle name="20% - 强调文字颜色 3 3 2 2 3 3 2 4" xfId="1155"/>
    <cellStyle name="20% - 强调文字颜色 1 3 3 10 2" xfId="1156"/>
    <cellStyle name="20% - 强调文字颜色 1 2 2 2 2 2 2 2 5 2" xfId="1157"/>
    <cellStyle name="20% - 强调文字颜色 2 2 2 3 3 2 2 4 2" xfId="1158"/>
    <cellStyle name="20% - 强调文字颜色 1 3 3 11" xfId="1159"/>
    <cellStyle name="20% - 强调文字颜色 2 7 2 2" xfId="1160"/>
    <cellStyle name="20% - 强调文字颜色 1 2 2 2 2 2 2 2 6" xfId="1161"/>
    <cellStyle name="20% - 强调文字颜色 2 2 2 3 3 2 2 5" xfId="1162"/>
    <cellStyle name="40% - 强调文字颜色 6 5 11" xfId="1163"/>
    <cellStyle name="20% - 强调文字颜色 1 2 2 2 2 2 2 3 3" xfId="1164"/>
    <cellStyle name="20% - 强调文字颜色 1 3 7 3 2 3" xfId="1165"/>
    <cellStyle name="40% - 强调文字颜色 3 3 3 4 2 3" xfId="1166"/>
    <cellStyle name="20% - 强调文字颜色 1 2 3 2 3 2 2 2 3" xfId="1167"/>
    <cellStyle name="20% - 强调文字颜色 1 2 2 2 2 2 2 4 3" xfId="1168"/>
    <cellStyle name="20% - 强调文字颜色 2 2 2 3 3 2 4 2" xfId="1169"/>
    <cellStyle name="20% - 强调文字颜色 1 3 7 3 3 3" xfId="1170"/>
    <cellStyle name="20% - 强调文字颜色 5 5 11" xfId="1171"/>
    <cellStyle name="20% - 强调文字颜色 2 2 3 2 3 2 6" xfId="1172"/>
    <cellStyle name="20% - 强调文字颜色 1 2 2 2 2 2 3 2" xfId="1173"/>
    <cellStyle name="20% - 强调文字颜色 1 2 2 2 2 2 3 2 2" xfId="1174"/>
    <cellStyle name="20% - 强调文字颜色 1 2 2 2 2 2 3 2 2 2" xfId="1175"/>
    <cellStyle name="20% - 强调文字颜色 1 2 2 2 2 2 3 2 3" xfId="1176"/>
    <cellStyle name="20% - 强调文字颜色 2 2 2 3 3 3 2 2" xfId="1177"/>
    <cellStyle name="20% - 强调文字颜色 1 2 2 2 2 2 3 2 3 2" xfId="1178"/>
    <cellStyle name="20% - 强调文字颜色 2 2 2 3 3 3 2 2 2" xfId="1179"/>
    <cellStyle name="40% - 强调文字颜色 1 11 3" xfId="1180"/>
    <cellStyle name="20% - 强调文字颜色 4 4 2 2 2 2 4" xfId="1181"/>
    <cellStyle name="20% - 强调文字颜色 1 2 2 3 2 3 3 2 2" xfId="1182"/>
    <cellStyle name="20% - 强调文字颜色 2 3 6 2 2 3 2" xfId="1183"/>
    <cellStyle name="20% - 强调文字颜色 1 2 2 2 2 2 3 2 4" xfId="1184"/>
    <cellStyle name="20% - 强调文字颜色 2 2 2 3 3 3 2 3" xfId="1185"/>
    <cellStyle name="20% - 强调文字颜色 1 2 2 2 2 2 3 3" xfId="1186"/>
    <cellStyle name="20% - 强调文字颜色 5 3 4 2 3" xfId="1187"/>
    <cellStyle name="20% - 强调文字颜色 4 2 4 2 14" xfId="1188"/>
    <cellStyle name="20% - 强调文字颜色 1 3 3 2 4 2 2" xfId="1189"/>
    <cellStyle name="20% - 强调文字颜色 1 2 2 2 2 2 3 3 2 2" xfId="1190"/>
    <cellStyle name="20% - 强调文字颜色 4 3 3 2 3 4 2" xfId="1191"/>
    <cellStyle name="20% - 强调文字颜色 1 3 2 2 3 2 2 4 2" xfId="1192"/>
    <cellStyle name="40% - 强调文字颜色 2 4 2 2 11" xfId="1193"/>
    <cellStyle name="20% - 强调文字颜色 1 2 2 2 3 2 2" xfId="1194"/>
    <cellStyle name="20% - 强调文字颜色 1 2 2 2 2 2 3 3 2 3" xfId="1195"/>
    <cellStyle name="40% - 强调文字颜色 1 4 2 2 7 2 2" xfId="1196"/>
    <cellStyle name="20% - 强调文字颜色 5 2 2 7 2 2 2" xfId="1197"/>
    <cellStyle name="20% - 强调文字颜色 4 3 3 2 3 4 3" xfId="1198"/>
    <cellStyle name="20% - 强调文字颜色 1 3 2 2 3 2 2 4 3" xfId="1199"/>
    <cellStyle name="20% - 强调文字颜色 4 3 3 2 3 5" xfId="1200"/>
    <cellStyle name="20% - 强调文字颜色 1 3 2 2 3 2 2 5" xfId="1201"/>
    <cellStyle name="20% - 强调文字颜色 1 2 2 2 2 2 3 3 3" xfId="1202"/>
    <cellStyle name="20% - 强调文字颜色 2 2 2 3 3 3 3 2" xfId="1203"/>
    <cellStyle name="20% - 强调文字颜色 4 3 3 2 3 5 2" xfId="1204"/>
    <cellStyle name="20% - 强调文字颜色 1 3 2 2 3 2 2 5 2" xfId="1205"/>
    <cellStyle name="20% - 强调文字颜色 3 3 3 3 2 2 6" xfId="1206"/>
    <cellStyle name="20% - 强调文字颜色 1 2 2 2 2 2 3 3 3 2" xfId="1207"/>
    <cellStyle name="20% - 强调文字颜色 2 2 2 3 3 3 3 2 2" xfId="1208"/>
    <cellStyle name="40% - 强调文字颜色 1 12 3" xfId="1209"/>
    <cellStyle name="20% - 强调文字颜色 3 3 7 2 2 2 2" xfId="1210"/>
    <cellStyle name="20% - 强调文字颜色 1 2 2 3 2 3 3 3 2" xfId="1211"/>
    <cellStyle name="注释 2 3 3 6 2 4" xfId="1212"/>
    <cellStyle name="20% - 强调文字颜色 6 3 5 2 3 2" xfId="1213"/>
    <cellStyle name="20% - 强调文字颜色 4 3 3 2 3 6" xfId="1214"/>
    <cellStyle name="20% - 强调文字颜色 1 3 2 2 3 2 2 6" xfId="1215"/>
    <cellStyle name="20% - 强调文字颜色 1 2 2 2 2 2 3 3 4" xfId="1216"/>
    <cellStyle name="20% - 强调文字颜色 2 2 2 3 3 3 3 3" xfId="1217"/>
    <cellStyle name="20% - 强调文字颜色 1 2 2 2 2 2 3 4" xfId="1218"/>
    <cellStyle name="20% - 强调文字颜色 5 3 4 2 4" xfId="1219"/>
    <cellStyle name="20% - 强调文字颜色 4 2 4 2 15" xfId="1220"/>
    <cellStyle name="20% - 强调文字颜色 1 3 3 2 4 2 3" xfId="1221"/>
    <cellStyle name="20% - 强调文字颜色 1 2 2 2 2 2 3 4 2" xfId="1222"/>
    <cellStyle name="20% - 强调文字颜色 1 2 2 2 2 2 3 4 3" xfId="1223"/>
    <cellStyle name="20% - 强调文字颜色 2 2 2 3 3 3 4 2" xfId="1224"/>
    <cellStyle name="40% - 强调文字颜色 5 2 3 2 12 2" xfId="1225"/>
    <cellStyle name="20% - 强调文字颜色 1 2 2 2 2 2 3 5" xfId="1226"/>
    <cellStyle name="20% - 强调文字颜色 5 3 4 2 5" xfId="1227"/>
    <cellStyle name="20% - 强调文字颜色 1 3 3 2 4 2 4" xfId="1228"/>
    <cellStyle name="20% - 强调文字颜色 3 9 3 2 2" xfId="1229"/>
    <cellStyle name="20% - 强调文字颜色 2 2 2 4 2 3 2 2" xfId="1230"/>
    <cellStyle name="20% - 强调文字颜色 1 2 2 2 2 2 3 5 2" xfId="1231"/>
    <cellStyle name="40% - 强调文字颜色 6 3 3" xfId="1232"/>
    <cellStyle name="20% - 强调文字颜色 1 2 8 3 4 2 2" xfId="1233"/>
    <cellStyle name="20% - 强调文字颜色 1 2 2 2 2 2 3 5 3" xfId="1234"/>
    <cellStyle name="20% - 强调文字颜色 2 2 2 3 3 3 5 2" xfId="1235"/>
    <cellStyle name="20% - 强调文字颜色 1 2 2 2 2 2 3 6" xfId="1236"/>
    <cellStyle name="20% - 强调文字颜色 2 2 2 4 2 3 2 3" xfId="1237"/>
    <cellStyle name="40% - 强调文字颜色 4 2 2 2 2 3" xfId="1238"/>
    <cellStyle name="20% - 强调文字颜色 1 2 2 2 2 2 4 2" xfId="1239"/>
    <cellStyle name="40% - 强调文字颜色 4 2 2 2 2 3 2" xfId="1240"/>
    <cellStyle name="20% - 强调文字颜色 3 2 2 3 2 2 2 3" xfId="1241"/>
    <cellStyle name="20% - 强调文字颜色 1 2 2 2 2 2 4 2 2" xfId="1242"/>
    <cellStyle name="40% - 强调文字颜色 4 2 2 2 2 3 3" xfId="1243"/>
    <cellStyle name="20% - 强调文字颜色 3 2 2 3 2 2 2 4" xfId="1244"/>
    <cellStyle name="20% - 强调文字颜色 1 2 2 2 2 2 4 2 3" xfId="1245"/>
    <cellStyle name="40% - 强调文字颜色 4 2 2 2 2 4" xfId="1246"/>
    <cellStyle name="20% - 强调文字颜色 1 2 2 2 2 2 4 3" xfId="1247"/>
    <cellStyle name="20% - 强调文字颜色 5 3 4 3 3" xfId="1248"/>
    <cellStyle name="20% - 强调文字颜色 1 3 3 2 4 3 2" xfId="1249"/>
    <cellStyle name="40% - 强调文字颜色 4 2 2 2 2 4 2" xfId="1250"/>
    <cellStyle name="20% - 强调文字颜色 3 2 2 3 2 2 3 3" xfId="1251"/>
    <cellStyle name="20% - 强调文字颜色 1 2 2 2 2 2 4 3 2" xfId="1252"/>
    <cellStyle name="20% - 强调文字颜色 4 3 3 3 3 4" xfId="1253"/>
    <cellStyle name="20% - 强调文字颜色 1 3 2 2 3 3 2 4" xfId="1254"/>
    <cellStyle name="20% - 强调文字颜色 1 3 3 2 4 3 2 2" xfId="1255"/>
    <cellStyle name="40% - 强调文字颜色 4 2 2 2 2 4 3" xfId="1256"/>
    <cellStyle name="20% - 强调文字颜色 3 2 2 3 2 2 3 4" xfId="1257"/>
    <cellStyle name="20% - 强调文字颜色 1 2 2 2 2 2 4 3 3" xfId="1258"/>
    <cellStyle name="40% - 强调文字颜色 5 2 3 2 2 3" xfId="1259"/>
    <cellStyle name="40% - 强调文字颜色 3 3 3 6 2" xfId="1260"/>
    <cellStyle name="20% - 强调文字颜色 1 2 3 2 3 2 4 2" xfId="1261"/>
    <cellStyle name="20% - 强调文字颜色 4 4 2 2 3 4" xfId="1262"/>
    <cellStyle name="注释 2 3 3 7 3" xfId="1263"/>
    <cellStyle name="20% - 强调文字颜色 5 3 4 3 4" xfId="1264"/>
    <cellStyle name="20% - 强调文字颜色 1 3 3 2 4 3 3" xfId="1265"/>
    <cellStyle name="40% - 强调文字颜色 4 2 2 2 2 5" xfId="1266"/>
    <cellStyle name="20% - 强调文字颜色 1 3 3 3 3 2 2 2" xfId="1267"/>
    <cellStyle name="20% - 强调文字颜色 1 2 2 2 2 2 4 4" xfId="1268"/>
    <cellStyle name="40% - 强调文字颜色 6 3 9 3 4" xfId="1269"/>
    <cellStyle name="20% - 强调文字颜色 1 4 6 4 2 2" xfId="1270"/>
    <cellStyle name="40% - 强调文字颜色 4 2 2 2 2 5 2" xfId="1271"/>
    <cellStyle name="20% - 强调文字颜色 1 2 2 2 2 2 4 4 2" xfId="1272"/>
    <cellStyle name="20% - 强调文字颜色 1 3 2 2 3 3 3 4" xfId="1273"/>
    <cellStyle name="20% - 强调文字颜色 3 2 4 2 2 3 2 2" xfId="1274"/>
    <cellStyle name="20% - 强调文字颜色 1 2 2 2 2 7 2 2" xfId="1275"/>
    <cellStyle name="20% - 强调文字颜色 2 2 3 2 2 5 2 2" xfId="1276"/>
    <cellStyle name="20% - 强调文字颜色 3 9 3 3 2" xfId="1277"/>
    <cellStyle name="20% - 强调文字颜色 1 3 3 2 4 3 4" xfId="1278"/>
    <cellStyle name="40% - 强调文字颜色 6 2 4 2 2 2" xfId="1279"/>
    <cellStyle name="40% - 强调文字颜色 5 2 3 2 13 2" xfId="1280"/>
    <cellStyle name="40% - 强调文字颜色 4 2 2 2 2 6" xfId="1281"/>
    <cellStyle name="20% - 强调文字颜色 1 3 3 3 3 2 2 3" xfId="1282"/>
    <cellStyle name="20% - 强调文字颜色 1 2 2 2 2 2 4 5" xfId="1283"/>
    <cellStyle name="20% - 强调文字颜色 1 4 6 4 2 3" xfId="1284"/>
    <cellStyle name="20% - 强调文字颜色 3 2 4 2 2 3 2 3" xfId="1285"/>
    <cellStyle name="20% - 强调文字颜色 1 2 2 2 2 7 2 3" xfId="1286"/>
    <cellStyle name="20% - 强调文字颜色 4 7 3 5 2" xfId="1287"/>
    <cellStyle name="20% - 强调文字颜色 2 2 3 2 2 5 2 3" xfId="1288"/>
    <cellStyle name="40% - 强调文字颜色 6 2 4 2 2 3" xfId="1289"/>
    <cellStyle name="40% - 强调文字颜色 4 2 2 2 2 7" xfId="1290"/>
    <cellStyle name="20% - 强调文字颜色 1 2 2 2 2 2 4 6" xfId="1291"/>
    <cellStyle name="20% - 强调文字颜色 1 5 3 2 2" xfId="1292"/>
    <cellStyle name="注释 2 4 2 6 2 4" xfId="1293"/>
    <cellStyle name="20% - 强调文字颜色 1 2 2 2 2 2 5 2" xfId="1294"/>
    <cellStyle name="20% - 强调文字颜色 3 2 2 3 2 3 2 3" xfId="1295"/>
    <cellStyle name="20% - 强调文字颜色 1 2 2 2 2 2 5 2 2" xfId="1296"/>
    <cellStyle name="20% - 强调文字颜色 4 4 2 2 4 2 2" xfId="1297"/>
    <cellStyle name="20% - 强调文字颜色 1 2 4 8 5" xfId="1298"/>
    <cellStyle name="20% - 强调文字颜色 3 2 2 3 2 3 2 4" xfId="1299"/>
    <cellStyle name="20% - 强调文字颜色 1 2 2 2 2 2 5 2 3" xfId="1300"/>
    <cellStyle name="20% - 强调文字颜色 4 3 2 2 2 2 4" xfId="1301"/>
    <cellStyle name="20% - 强调文字颜色 1 2 2 2 2 3 3 2 2" xfId="1302"/>
    <cellStyle name="20% - 强调文字颜色 1 2 2 2 2 2 5 3" xfId="1303"/>
    <cellStyle name="40% - 强调文字颜色 3 5 10" xfId="1304"/>
    <cellStyle name="20% - 强调文字颜色 5 3 4 4 3" xfId="1305"/>
    <cellStyle name="20% - 强调文字颜色 1 3 3 2 4 4 2" xfId="1306"/>
    <cellStyle name="20% - 强调文字颜色 4 6 2 3 2 2 2" xfId="1307"/>
    <cellStyle name="20% - 强调文字颜色 1 2 2 3 2 2 3 2 4" xfId="1308"/>
    <cellStyle name="20% - 强调文字颜色 1 8 2 2" xfId="1309"/>
    <cellStyle name="20% - 强调文字颜色 2 2 2 3 2 3 2 5" xfId="1310"/>
    <cellStyle name="20% - 强调文字颜色 4 3 2 2 2 2 4 2" xfId="1311"/>
    <cellStyle name="20% - 强调文字颜色 1 2 2 2 2 3 3 2 2 2" xfId="1312"/>
    <cellStyle name="20% - 强调文字颜色 3 2 2 3 2 3 3 3" xfId="1313"/>
    <cellStyle name="20% - 强调文字颜色 1 2 2 2 2 2 5 3 2" xfId="1314"/>
    <cellStyle name="20% - 强调文字颜色 4 3 2 2 2 2 4 3" xfId="1315"/>
    <cellStyle name="20% - 强调文字颜色 1 2 2 2 2 3 3 2 2 3" xfId="1316"/>
    <cellStyle name="20% - 强调文字颜色 3 2 2 3 2 3 3 4" xfId="1317"/>
    <cellStyle name="20% - 强调文字颜色 1 2 2 2 2 2 5 3 3" xfId="1318"/>
    <cellStyle name="20% - 强调文字颜色 4 3 2 2 2 2 5" xfId="1319"/>
    <cellStyle name="20% - 强调文字颜色 1 2 2 2 2 3 3 2 3" xfId="1320"/>
    <cellStyle name="20% - 强调文字颜色 1 2 2 2 2 2 5 4" xfId="1321"/>
    <cellStyle name="40% - 强调文字颜色 3 5 11" xfId="1322"/>
    <cellStyle name="20% - 强调文字颜色 2 2 2 7 3 2 2" xfId="1323"/>
    <cellStyle name="20% - 强调文字颜色 1 2 2 3 2 2 3 3 4" xfId="1324"/>
    <cellStyle name="20% - 强调文字颜色 1 8 3 2" xfId="1325"/>
    <cellStyle name="20% - 强调文字颜色 3 2 2 3 2 3 4 3" xfId="1326"/>
    <cellStyle name="20% - 强调文字颜色 1 2 2 2 2 2 5 4 2" xfId="1327"/>
    <cellStyle name="40% - 强调文字颜色 3 5 11 2" xfId="1328"/>
    <cellStyle name="20% - 强调文字颜色 2 2 2 7 3 2 2 2" xfId="1329"/>
    <cellStyle name="20% - 强调文字颜色 3 2 4 5 3 2 2" xfId="1330"/>
    <cellStyle name="20% - 强调文字颜色 3 2 4 2 2 3 3 2" xfId="1331"/>
    <cellStyle name="20% - 强调文字颜色 1 2 2 2 2 7 3 2" xfId="1332"/>
    <cellStyle name="20% - 强调文字颜色 4 4 2 7 2 2" xfId="1333"/>
    <cellStyle name="20% - 强调文字颜色 2 2 3 2 2 5 3 2" xfId="1334"/>
    <cellStyle name="20% - 强调文字颜色 4 3 2 2 2 2 6" xfId="1335"/>
    <cellStyle name="20% - 强调文字颜色 1 2 2 2 2 3 3 2 4" xfId="1336"/>
    <cellStyle name="40% - 强调文字颜色 6 11 3" xfId="1337"/>
    <cellStyle name="20% - 强调文字颜色 4 4 2 3 2 2 4" xfId="1338"/>
    <cellStyle name="20% - 强调文字颜色 1 2 2 3 2 4 3 2 2" xfId="1339"/>
    <cellStyle name="40% - 强调文字颜色 6 2 4 2 3 2" xfId="1340"/>
    <cellStyle name="20% - 强调文字颜色 1 2 2 2 2 2 5 5" xfId="1341"/>
    <cellStyle name="40% - 强调文字颜色 3 5 12" xfId="1342"/>
    <cellStyle name="20% - 强调文字颜色 3 9 3 4 2" xfId="1343"/>
    <cellStyle name="20% - 强调文字颜色 1 2 2 4 2 2" xfId="1344"/>
    <cellStyle name="20% - 强调文字颜色 2 2 2 7 3 2 3" xfId="1345"/>
    <cellStyle name="40% - 强调文字颜色 6 2 4 2 3 3" xfId="1346"/>
    <cellStyle name="20% - 强调文字颜色 1 2 2 2 2 2 5 6" xfId="1347"/>
    <cellStyle name="40% - 强调文字颜色 4 4 2 2 8" xfId="1348"/>
    <cellStyle name="40% - 强调文字颜色 4 2 3 2 2 12" xfId="1349"/>
    <cellStyle name="40% - 强调文字颜色 3 4 2 5 2 4" xfId="1350"/>
    <cellStyle name="注释 2 2 2 2 2 7 4" xfId="1351"/>
    <cellStyle name="20% - 强调文字颜色 1 5 3 3 2" xfId="1352"/>
    <cellStyle name="40% - 强调文字颜色 3 5 13" xfId="1353"/>
    <cellStyle name="20% - 强调文字颜色 3 9 3 4 3" xfId="1354"/>
    <cellStyle name="20% - 强调文字颜色 1 2 2 4 2 3" xfId="1355"/>
    <cellStyle name="20% - 强调文字颜色 2 2 2 7 3 2 4" xfId="1356"/>
    <cellStyle name="40% - 强调文字颜色 3 3 2 2 2 3 3 2 3" xfId="1357"/>
    <cellStyle name="20% - 强调文字颜色 1 2 2 2 2 2 6" xfId="1358"/>
    <cellStyle name="20% - 强调文字颜色 1 4 2 4 2 2 2" xfId="1359"/>
    <cellStyle name="20% - 强调文字颜色 1 2 2 2 2 2 8" xfId="1360"/>
    <cellStyle name="40% - 强调文字颜色 4 2 2 2 4 3" xfId="1361"/>
    <cellStyle name="20% - 强调文字颜色 1 2 2 2 2 2 6 2" xfId="1362"/>
    <cellStyle name="40% - 强调文字颜色 6 3 9 5 2" xfId="1363"/>
    <cellStyle name="20% - 强调文字颜色 2 4 6 2 5" xfId="1364"/>
    <cellStyle name="40% - 强调文字颜色 6 2 2 6 2 2 3 2" xfId="1365"/>
    <cellStyle name="20% - 强调文字颜色 2 2 10 2 4" xfId="1366"/>
    <cellStyle name="20% - 强调文字颜色 1 2 2 2 2 2 8 2" xfId="1367"/>
    <cellStyle name="20% - 强调文字颜色 3 2 2 3 2 4 2 3" xfId="1368"/>
    <cellStyle name="20% - 强调文字颜色 1 2 2 2 2 2 6 2 2" xfId="1369"/>
    <cellStyle name="40% - 强调文字颜色 6 2 2 6 2 2 3 2 2" xfId="1370"/>
    <cellStyle name="20% - 强调文字颜色 2 2 10 2 4 2" xfId="1371"/>
    <cellStyle name="20% - 强调文字颜色 2 4 6 2 5 2" xfId="1372"/>
    <cellStyle name="40% - 强调文字颜色 2 3 3 5 3 4" xfId="1373"/>
    <cellStyle name="20% - 强调文字颜色 4 3 2 2 2 5 4" xfId="1374"/>
    <cellStyle name="20% - 强调文字颜色 1 2 2 2 2 3 3 5 2" xfId="1375"/>
    <cellStyle name="20% - 强调文字颜色 6 5 7 4" xfId="1376"/>
    <cellStyle name="20% - 强调文字颜色 2 2 2 2 2 2 2 2 6" xfId="1377"/>
    <cellStyle name="20% - 强调文字颜色 1 2 2 2 2 2 8 3" xfId="1378"/>
    <cellStyle name="20% - 强调文字颜色 4 2 4 3 3 2 2 2" xfId="1379"/>
    <cellStyle name="20% - 强调文字颜色 3 2 2 3 2 4 2 4" xfId="1380"/>
    <cellStyle name="20% - 强调文字颜色 1 2 2 2 2 2 6 2 3" xfId="1381"/>
    <cellStyle name="40% - 强调文字颜色 6 2 2 6 2 2 3 2 3" xfId="1382"/>
    <cellStyle name="20% - 强调文字颜色 2 2 10 2 4 3" xfId="1383"/>
    <cellStyle name="20% - 强调文字颜色 4 6 2 3 5 2" xfId="1384"/>
    <cellStyle name="20% - 强调文字颜色 2 2 2 2 4 2" xfId="1385"/>
    <cellStyle name="20% - 强调文字颜色 4 3 2 2 2 3 4" xfId="1386"/>
    <cellStyle name="20% - 强调文字颜色 1 2 2 2 2 3 3 3 2" xfId="1387"/>
    <cellStyle name="40% - 强调文字颜色 1 3 3 3 2 2 2 2" xfId="1388"/>
    <cellStyle name="20% - 强调文字颜色 1 2 2 2 2 2 9" xfId="1389"/>
    <cellStyle name="40% - 强调文字颜色 4 2 2 2 4 4" xfId="1390"/>
    <cellStyle name="20% - 强调文字颜色 1 2 2 2 2 2 6 3" xfId="1391"/>
    <cellStyle name="40% - 强调文字颜色 6 2 2 6 2 2 3 3" xfId="1392"/>
    <cellStyle name="20% - 强调文字颜色 2 2 10 2 5" xfId="1393"/>
    <cellStyle name="20% - 强调文字颜色 2 4 6 2 6" xfId="1394"/>
    <cellStyle name="20% - 强调文字颜色 4 3 2 2 2 3 5" xfId="1395"/>
    <cellStyle name="20% - 强调文字颜色 1 2 2 2 2 3 3 3 3" xfId="1396"/>
    <cellStyle name="20% - 强调文字颜色 1 2 2 2 2 2 6 4" xfId="1397"/>
    <cellStyle name="40% - 强调文字颜色 6 2 2 6 2 2 3 4" xfId="1398"/>
    <cellStyle name="20% - 强调文字颜色 2 2 10 2 6" xfId="1399"/>
    <cellStyle name="40% - 强调文字颜色 2 10 2 2 2 2" xfId="1400"/>
    <cellStyle name="20% - 强调文字颜色 2 2 2 7 3 3 2" xfId="1401"/>
    <cellStyle name="20% - 强调文字颜色 4 3 2 2 2 3 6" xfId="1402"/>
    <cellStyle name="20% - 强调文字颜色 1 2 2 2 2 3 3 3 4" xfId="1403"/>
    <cellStyle name="40% - 强调文字颜色 6 2 4 2 4 2" xfId="1404"/>
    <cellStyle name="40% - 强调文字颜色 5 2 3 2 15 2" xfId="1405"/>
    <cellStyle name="20% - 强调文字颜色 1 2 2 2 2 2 6 5" xfId="1406"/>
    <cellStyle name="40% - 强调文字颜色 2 10 2 2 2 3" xfId="1407"/>
    <cellStyle name="20% - 强调文字颜色 3 9 3 5 2" xfId="1408"/>
    <cellStyle name="20% - 强调文字颜色 1 2 2 4 3 2" xfId="1409"/>
    <cellStyle name="20% - 强调文字颜色 2 2 2 7 3 3 3" xfId="1410"/>
    <cellStyle name="20% - 强调文字颜色 1 2 2 2 2 2 7" xfId="1411"/>
    <cellStyle name="20% - 强调文字颜色 1 2 2 2 2 2 7 2" xfId="1412"/>
    <cellStyle name="40% - 强调文字颜色 6 2 2 6 2 2 4 2" xfId="1413"/>
    <cellStyle name="20% - 强调文字颜色 1 4 2 5" xfId="1414"/>
    <cellStyle name="40% - 强调文字颜色 3 2 2 9 4" xfId="1415"/>
    <cellStyle name="20% - 强调文字颜色 3 2 2 3 2 5 2 3" xfId="1416"/>
    <cellStyle name="20% - 强调文字颜色 1 2 2 2 2 2 7 2 2" xfId="1417"/>
    <cellStyle name="40% - 强调文字颜色 6 2 2 6 2 2 4 2 2" xfId="1418"/>
    <cellStyle name="20% - 强调文字颜色 3 2 2 2 2 2 2 2 2 3" xfId="1419"/>
    <cellStyle name="20% - 强调文字颜色 1 4 2 5 2" xfId="1420"/>
    <cellStyle name="40% - 强调文字颜色 2 3 3 5 2 4" xfId="1421"/>
    <cellStyle name="常规 2 3 2 4 2 2 5 4 2" xfId="1422"/>
    <cellStyle name="20% - 强调文字颜色 4 3 2 2 2 4 4" xfId="1423"/>
    <cellStyle name="20% - 强调文字颜色 1 2 2 2 2 3 3 4 2" xfId="1424"/>
    <cellStyle name="20% - 强调文字颜色 3 2 7 2 2 3 2" xfId="1425"/>
    <cellStyle name="40% - 强调文字颜色 3 6 2 2 6" xfId="1426"/>
    <cellStyle name="40% - 强调文字颜色 3 3 4 5 2 2" xfId="1427"/>
    <cellStyle name="20% - 强调文字颜色 5 3 3 2 2 2 4" xfId="1428"/>
    <cellStyle name="20% - 强调文字颜色 1 2 3 2 3 3 3 2 2" xfId="1429"/>
    <cellStyle name="20% - 强调文字颜色 4 4 2 3 2 4 2" xfId="1430"/>
    <cellStyle name="20% - 强调文字颜色 1 2 2 2 2 2 7 3" xfId="1431"/>
    <cellStyle name="40% - 强调文字颜色 6 2 2 6 2 2 4 3" xfId="1432"/>
    <cellStyle name="20% - 强调文字颜色 1 4 2 6" xfId="1433"/>
    <cellStyle name="20% - 强调文字颜色 4 3 2 2 2 4 5" xfId="1434"/>
    <cellStyle name="20% - 强调文字颜色 1 2 2 2 2 3 3 4 3" xfId="1435"/>
    <cellStyle name="40% - 强调文字颜色 6 13 2" xfId="1436"/>
    <cellStyle name="40% - 强调文字颜色 3 6 2 2 7" xfId="1437"/>
    <cellStyle name="20% - 强调文字颜色 5 3 3 2 2 2 5" xfId="1438"/>
    <cellStyle name="20% - 强调文字颜色 1 2 3 2 3 3 3 2 3" xfId="1439"/>
    <cellStyle name="20% - 强调文字颜色 1 2 2 2 2 2 7 4" xfId="1440"/>
    <cellStyle name="20% - 强调文字颜色 1 4 2 7" xfId="1441"/>
    <cellStyle name="40% - 强调文字颜色 2 10 2 2 3 2" xfId="1442"/>
    <cellStyle name="20% - 强调文字颜色 2 2 2 7 3 4 2" xfId="1443"/>
    <cellStyle name="20% - 强调文字颜色 1 2 2 2 2 3 2 2" xfId="1444"/>
    <cellStyle name="20% - 强调文字颜色 1 2 2 2 2 3 2 2 2 2" xfId="1445"/>
    <cellStyle name="20% - 强调文字颜色 1 2 2 3 3 2 6" xfId="1446"/>
    <cellStyle name="20% - 强调文字颜色 1 4 2 5 3 2 2" xfId="1447"/>
    <cellStyle name="常规 5 3 2 2 17" xfId="1448"/>
    <cellStyle name="20% - 强调文字颜色 1 2 2 2 2 3 2 2 3" xfId="1449"/>
    <cellStyle name="20% - 强调文字颜色 2 2 2 3 4 2 2 2" xfId="1450"/>
    <cellStyle name="20% - 强调文字颜色 1 4 2 2 15" xfId="1451"/>
    <cellStyle name="20% - 强调文字颜色 4 2 3 2 2 3 5 2" xfId="1452"/>
    <cellStyle name="20% - 强调文字颜色 4 2 3 2 2 3 2 2 3" xfId="1453"/>
    <cellStyle name="20% - 强调文字颜色 3 2 4 2 2 2" xfId="1454"/>
    <cellStyle name="20% - 强调文字颜色 1 2 2 2 2 6" xfId="1455"/>
    <cellStyle name="40% - 强调文字颜色 2 2 2 9 3 3" xfId="1456"/>
    <cellStyle name="20% - 强调文字颜色 2 2 3 2 2 4" xfId="1457"/>
    <cellStyle name="40% - 强调文字颜色 5 9 2 3 2" xfId="1458"/>
    <cellStyle name="常规 5 3 2 2 5 3" xfId="1459"/>
    <cellStyle name="20% - 强调文字颜色 1 2 2 2 2 3 2 2 3 2 2" xfId="1460"/>
    <cellStyle name="20% - 强调文字颜色 5 2 4 3 2 2 2 2 2" xfId="1461"/>
    <cellStyle name="20% - 强调文字颜色 4 2 3 2 2 3 5 3" xfId="1462"/>
    <cellStyle name="20% - 强调文字颜色 3 2 4 2 2 3" xfId="1463"/>
    <cellStyle name="20% - 强调文字颜色 1 2 2 2 2 7" xfId="1464"/>
    <cellStyle name="40% - 强调文字颜色 6 2 3 2 5 2 2" xfId="1465"/>
    <cellStyle name="40% - 强调文字颜色 4 8 2 2 2 2 2" xfId="1466"/>
    <cellStyle name="20% - 强调文字颜色 5 4 2 2 6 3 2" xfId="1467"/>
    <cellStyle name="40% - 强调文字颜色 2 2 2 9 3 4" xfId="1468"/>
    <cellStyle name="20% - 强调文字颜色 2 2 3 2 2 5" xfId="1469"/>
    <cellStyle name="40% - 强调文字颜色 5 9 2 3 3" xfId="1470"/>
    <cellStyle name="常规 5 3 2 2 5 4" xfId="1471"/>
    <cellStyle name="20% - 强调文字颜色 1 2 2 2 2 3 2 2 3 2 3" xfId="1472"/>
    <cellStyle name="40% - 强调文字颜色 5 9 2 4" xfId="1473"/>
    <cellStyle name="20% - 强调文字颜色 6 2 6 4 2 2" xfId="1474"/>
    <cellStyle name="20% - 强调文字颜色 1 2 2 2 2 3 2 2 3 3" xfId="1475"/>
    <cellStyle name="40% - 强调文字颜色 4 3 3 2 4 4" xfId="1476"/>
    <cellStyle name="20% - 强调文字颜色 1 5 6 2" xfId="1477"/>
    <cellStyle name="40% - 强调文字颜色 4 3 3 3 2 2 4" xfId="1478"/>
    <cellStyle name="20% - 强调文字颜色 1 5 2 3 2 2" xfId="1479"/>
    <cellStyle name="40% - 强调文字颜色 3 2 2 2 2 4 6" xfId="1480"/>
    <cellStyle name="20% - 强调文字颜色 5 2 3 2 2 4 2 3" xfId="1481"/>
    <cellStyle name="20% - 强调文字颜色 1 2 2 3 2 3 2" xfId="1482"/>
    <cellStyle name="20% - 强调文字颜色 2 2 2 7 2 2 4 2" xfId="1483"/>
    <cellStyle name="20% - 强调文字颜色 2 2 2 9 2 6" xfId="1484"/>
    <cellStyle name="20% - 强调文字颜色 1 2 2 3 2 14" xfId="1485"/>
    <cellStyle name="20% - 强调文字颜色 1 2 2 2 2 3 2 2 5 2" xfId="1486"/>
    <cellStyle name="20% - 强调文字颜色 2 2 2 6 4 2 2 3" xfId="1487"/>
    <cellStyle name="20% - 强调文字颜色 1 2 2 2 2 3 2 3" xfId="1488"/>
    <cellStyle name="20% - 强调文字颜色 1 2 2 2 2 3 2 4" xfId="1489"/>
    <cellStyle name="20% - 强调文字颜色 5 3 3 2 10" xfId="1490"/>
    <cellStyle name="20% - 强调文字颜色 1 2 3 2 3 3 2 2" xfId="1491"/>
    <cellStyle name="40% - 强调文字颜色 2 3 3 4 2 4" xfId="1492"/>
    <cellStyle name="常规 2 3 2 4 2 2 4 4 2" xfId="1493"/>
    <cellStyle name="20% - 强调文字颜色 1 2 2 2 2 3 2 4 2" xfId="1494"/>
    <cellStyle name="20% - 强调文字颜色 5 3 3 2 10 2" xfId="1495"/>
    <cellStyle name="20% - 强调文字颜色 1 2 3 2 3 3 2 2 2" xfId="1496"/>
    <cellStyle name="20% - 强调文字颜色 1 2 2 2 2 3 2 5" xfId="1497"/>
    <cellStyle name="20% - 强调文字颜色 5 3 3 2 11" xfId="1498"/>
    <cellStyle name="20% - 强调文字颜色 1 2 3 2 3 3 2 3" xfId="1499"/>
    <cellStyle name="20% - 强调文字颜色 5 3 3 2 12" xfId="1500"/>
    <cellStyle name="20% - 强调文字颜色 1 2 3 2 3 3 2 4" xfId="1501"/>
    <cellStyle name="20% - 强调文字颜色 1 2 2 2 2 3 2 6" xfId="1502"/>
    <cellStyle name="20% - 强调文字颜色 1 2 4 2 4 3 2 2" xfId="1503"/>
    <cellStyle name="20% - 强调文字颜色 1 2 2 2 2 3 3 2" xfId="1504"/>
    <cellStyle name="20% - 强调文字颜色 1 2 5 2 2 5" xfId="1505"/>
    <cellStyle name="20% - 强调文字颜色 3 2 7 2 2 2" xfId="1506"/>
    <cellStyle name="20% - 强调文字颜色 1 2 2 2 2 3 3 3" xfId="1507"/>
    <cellStyle name="20% - 强调文字颜色 5 3 5 2 3" xfId="1508"/>
    <cellStyle name="20% - 强调文字颜色 1 3 3 2 5 2 2" xfId="1509"/>
    <cellStyle name="20% - 强调文字颜色 3 2 7 2 2 3" xfId="1510"/>
    <cellStyle name="20% - 强调文字颜色 1 2 2 2 2 3 3 4" xfId="1511"/>
    <cellStyle name="40% - 强调文字颜色 3 3 4 5 2" xfId="1512"/>
    <cellStyle name="20% - 强调文字颜色 1 2 3 2 3 3 3 2" xfId="1513"/>
    <cellStyle name="20% - 强调文字颜色 4 4 2 3 2 4" xfId="1514"/>
    <cellStyle name="常规 2 3 3 4 3 2 5 2" xfId="1515"/>
    <cellStyle name="20% - 强调文字颜色 5 3 5 2 4" xfId="1516"/>
    <cellStyle name="20% - 强调文字颜色 1 3 3 2 5 2 3" xfId="1517"/>
    <cellStyle name="20% - 强调文字颜色 1 2 2 3 2 2 3 3 2 3" xfId="1518"/>
    <cellStyle name="注释 2 4 2 2 9 3" xfId="1519"/>
    <cellStyle name="20% - 强调文字颜色 4 3 2 2 2 4 4 2" xfId="1520"/>
    <cellStyle name="20% - 强调文字颜色 1 2 2 2 2 3 3 4 2 2" xfId="1521"/>
    <cellStyle name="20% - 强调文字颜色 3 2 7 2 2 4" xfId="1522"/>
    <cellStyle name="20% - 强调文字颜色 1 2 2 2 2 3 3 5" xfId="1523"/>
    <cellStyle name="40% - 强调文字颜色 3 3 4 5 3" xfId="1524"/>
    <cellStyle name="20% - 强调文字颜色 1 2 3 2 3 3 3 3" xfId="1525"/>
    <cellStyle name="20% - 强调文字颜色 4 4 2 3 2 5" xfId="1526"/>
    <cellStyle name="常规 2 3 4 3 10" xfId="1527"/>
    <cellStyle name="20% - 强调文字颜色 4 2 8 2 2 2" xfId="1528"/>
    <cellStyle name="20% - 强调文字颜色 4 3 2 2 2 5 5" xfId="1529"/>
    <cellStyle name="20% - 强调文字颜色 1 2 2 2 2 3 3 5 3" xfId="1530"/>
    <cellStyle name="20% - 强调文字颜色 1 2 2 2 2 3 3 6" xfId="1531"/>
    <cellStyle name="20% - 强调文字颜色 4 4 2 3 2 6" xfId="1532"/>
    <cellStyle name="常规 2 3 4 3 11" xfId="1533"/>
    <cellStyle name="20% - 强调文字颜色 4 2 8 2 2 3" xfId="1534"/>
    <cellStyle name="20% - 强调文字颜色 1 2 3 2 3 3 3 4" xfId="1535"/>
    <cellStyle name="20% - 强调文字颜色 1 2 2 2 2 3 3 7" xfId="1536"/>
    <cellStyle name="40% - 强调文字颜色 6 4 2 2 8 2" xfId="1537"/>
    <cellStyle name="20% - 强调文字颜色 3 5 3 3 2 2" xfId="1538"/>
    <cellStyle name="20% - 强调文字颜色 1 3 7 2 2 3" xfId="1539"/>
    <cellStyle name="20% - 强调文字颜色 1 2 2 2 2 3 6" xfId="1540"/>
    <cellStyle name="20% - 强调文字颜色 1 4 2 4 2 3 2" xfId="1541"/>
    <cellStyle name="20% - 强调文字颜色 1 2 2 2 2 4 2" xfId="1542"/>
    <cellStyle name="40% - 强调文字颜色 1 2 2 2 2 17" xfId="1543"/>
    <cellStyle name="20% - 强调文字颜色 2 2 3 2 2 2 2" xfId="1544"/>
    <cellStyle name="40% - 强调文字颜色 4 2 8 2 7" xfId="1545"/>
    <cellStyle name="20% - 强调文字颜色 1 2 2 2 2 4 2 2" xfId="1546"/>
    <cellStyle name="20% - 强调文字颜色 3 2 3 2 7" xfId="1547"/>
    <cellStyle name="20% - 强调文字颜色 1 8 2 2 4" xfId="1548"/>
    <cellStyle name="20% - 强调文字颜色 2 2 3 2 2 2 2 2" xfId="1549"/>
    <cellStyle name="20% - 强调文字颜色 4 2 3 2 2 6 3 2" xfId="1550"/>
    <cellStyle name="20% - 强调文字颜色 1 2 2 2 2 4 3" xfId="1551"/>
    <cellStyle name="20% - 强调文字颜色 4 4 2 4 2" xfId="1552"/>
    <cellStyle name="20% - 强调文字颜色 3 2 2 2 2 8 3 2" xfId="1553"/>
    <cellStyle name="20% - 强调文字颜色 2 2 3 2 2 2 3" xfId="1554"/>
    <cellStyle name="20% - 强调文字颜色 1 2 2 2 2 4 3 2" xfId="1555"/>
    <cellStyle name="20% - 强调文字颜色 4 4 2 4 2 2" xfId="1556"/>
    <cellStyle name="20% - 强调文字颜色 2 2 3 2 2 2 3 2" xfId="1557"/>
    <cellStyle name="20% - 强调文字颜色 2 3 3 3 2 2 2" xfId="1558"/>
    <cellStyle name="20% - 强调文字颜色 1 2 2 2 2 4 4" xfId="1559"/>
    <cellStyle name="20% - 强调文字颜色 4 4 2 4 3" xfId="1560"/>
    <cellStyle name="20% - 强调文字颜色 2 2 3 2 2 2 4" xfId="1561"/>
    <cellStyle name="40% - 强调文字颜色 4 2 2" xfId="1562"/>
    <cellStyle name="20% - 强调文字颜色 1 2 2 2 2 4 5" xfId="1563"/>
    <cellStyle name="40% - 强调文字颜色 2 2 3 2 2 10" xfId="1564"/>
    <cellStyle name="20% - 强调文字颜色 2 3 3 3 2 2 3" xfId="1565"/>
    <cellStyle name="20% - 强调文字颜色 4 4 2 4 4" xfId="1566"/>
    <cellStyle name="20% - 强调文字颜色 2 2 3 2 2 2 5" xfId="1567"/>
    <cellStyle name="40% - 强调文字颜色 4 2 3" xfId="1568"/>
    <cellStyle name="20% - 强调文字颜色 1 2 2 2 2 4 6" xfId="1569"/>
    <cellStyle name="40% - 强调文字颜色 2 2 3 2 2 11" xfId="1570"/>
    <cellStyle name="20% - 强调文字颜色 2 3 3 3 2 2 4" xfId="1571"/>
    <cellStyle name="20% - 强调文字颜色 4 4 2 4 5" xfId="1572"/>
    <cellStyle name="20% - 强调文字颜色 2 2 3 2 2 2 6" xfId="1573"/>
    <cellStyle name="20% - 强调文字颜色 1 2 2 2 2 5 2" xfId="1574"/>
    <cellStyle name="40% - 强调文字颜色 3 4 2 3 2 6 2" xfId="1575"/>
    <cellStyle name="20% - 强调文字颜色 1 5 4 2 4" xfId="1576"/>
    <cellStyle name="40% - 强调文字颜色 2 2 2 9 3 2 2" xfId="1577"/>
    <cellStyle name="20% - 强调文字颜色 2 2 3 2 2 3 2" xfId="1578"/>
    <cellStyle name="20% - 强调文字颜色 1 2 2 2 2 5 2 2" xfId="1579"/>
    <cellStyle name="20% - 强调文字颜色 3 2 4 2 7" xfId="1580"/>
    <cellStyle name="20% - 强调文字颜色 1 8 3 2 4" xfId="1581"/>
    <cellStyle name="20% - 强调文字颜色 2 2 3 2 2 12" xfId="1582"/>
    <cellStyle name="20% - 强调文字颜色 2 2 3 2 2 3 2 2" xfId="1583"/>
    <cellStyle name="20% - 强调文字颜色 1 2 2 2 2 5 2 2 2" xfId="1584"/>
    <cellStyle name="20% - 强调文字颜色 5 2 2 2 2 5 2" xfId="1585"/>
    <cellStyle name="20% - 强调文字颜色 1 2 4 3 2 2 3 3" xfId="1586"/>
    <cellStyle name="20% - 强调文字颜色 6 2 2 2 2 2 13" xfId="1587"/>
    <cellStyle name="20% - 强调文字颜色 2 2 3 2 2 12 2" xfId="1588"/>
    <cellStyle name="20% - 强调文字颜色 2 2 3 2 2 3 2 2 2" xfId="1589"/>
    <cellStyle name="20% - 强调文字颜色 2 2 3 2 7 4" xfId="1590"/>
    <cellStyle name="40% - 强调文字颜色 5 3 3 2 8 3" xfId="1591"/>
    <cellStyle name="20% - 强调文字颜色 1 2 2 2 3" xfId="1592"/>
    <cellStyle name="20% - 强调文字颜色 4 2 2 2 2 3 3 4 2 2" xfId="1593"/>
    <cellStyle name="20% - 强调文字颜色 1 2 2 2 2 5 4" xfId="1594"/>
    <cellStyle name="20% - 强调文字颜色 4 4 2 5 3" xfId="1595"/>
    <cellStyle name="20% - 强调文字颜色 2 2 3 2 2 3 4" xfId="1596"/>
    <cellStyle name="20% - 强调文字颜色 3 2 4 2 2 3 2" xfId="1597"/>
    <cellStyle name="20% - 强调文字颜色 1 2 2 2 2 7 2" xfId="1598"/>
    <cellStyle name="40% - 强调文字颜色 6 2 3 2 5 2 2 2" xfId="1599"/>
    <cellStyle name="20% - 强调文字颜色 2 2 3 2 2 5 2" xfId="1600"/>
    <cellStyle name="20% - 强调文字颜色 3 2 4 5 3 2" xfId="1601"/>
    <cellStyle name="20% - 强调文字颜色 3 2 4 2 2 3 3" xfId="1602"/>
    <cellStyle name="20% - 强调文字颜色 1 2 2 2 2 7 3" xfId="1603"/>
    <cellStyle name="20% - 强调文字颜色 4 4 2 7 2" xfId="1604"/>
    <cellStyle name="20% - 强调文字颜色 2 2 3 2 2 5 3" xfId="1605"/>
    <cellStyle name="20% - 强调文字颜色 3 2 4 5 3 3" xfId="1606"/>
    <cellStyle name="20% - 强调文字颜色 3 2 4 2 2 3 4" xfId="1607"/>
    <cellStyle name="20% - 强调文字颜色 1 2 2 2 2 7 4" xfId="1608"/>
    <cellStyle name="40% - 强调文字颜色 6 2 3 2 8 3 2" xfId="1609"/>
    <cellStyle name="20% - 强调文字颜色 4 4 2 7 3" xfId="1610"/>
    <cellStyle name="20% - 强调文字颜色 2 2 3 2 2 5 4" xfId="1611"/>
    <cellStyle name="40% - 强调文字颜色 4 5 2" xfId="1612"/>
    <cellStyle name="20% - 强调文字颜色 1 2 2 2 2 7 5" xfId="1613"/>
    <cellStyle name="20% - 强调文字颜色 3 2 4 5 3 4" xfId="1614"/>
    <cellStyle name="20% - 强调文字颜色 3 2 4 2 2 3 5" xfId="1615"/>
    <cellStyle name="20% - 强调文字颜色 4 4 2 7 4" xfId="1616"/>
    <cellStyle name="20% - 强调文字颜色 2 2 3 2 2 5 5" xfId="1617"/>
    <cellStyle name="40% - 强调文字颜色 1 4 2 2" xfId="1618"/>
    <cellStyle name="20% - 强调文字颜色 6 2 2 3 11" xfId="1619"/>
    <cellStyle name="20% - 强调文字颜色 1 2 2 2 2 8 2" xfId="1620"/>
    <cellStyle name="20% - 强调文字颜色 4 2 5 2 2 2 2" xfId="1621"/>
    <cellStyle name="20% - 强调文字颜色 2 2 3 2 2 6 2" xfId="1622"/>
    <cellStyle name="40% - 强调文字颜色 1 4 2 2 2" xfId="1623"/>
    <cellStyle name="20% - 强调文字颜色 6 2 2 3 11 2" xfId="1624"/>
    <cellStyle name="20% - 强调文字颜色 1 2 2 2 2 8 2 2" xfId="1625"/>
    <cellStyle name="20% - 强调文字颜色 2 2 3 2 2 6 2 2" xfId="1626"/>
    <cellStyle name="40% - 强调文字颜色 1 4 2 2 3" xfId="1627"/>
    <cellStyle name="20% - 强调文字颜色 1 2 2 2 2 8 2 3" xfId="1628"/>
    <cellStyle name="20% - 强调文字颜色 2 2 3 2 2 6 2 3" xfId="1629"/>
    <cellStyle name="40% - 强调文字颜色 1 4 2 3" xfId="1630"/>
    <cellStyle name="20% - 强调文字颜色 6 2 2 3 12" xfId="1631"/>
    <cellStyle name="20% - 强调文字颜色 3 2 4 5 4 2" xfId="1632"/>
    <cellStyle name="20% - 强调文字颜色 1 2 2 2 2 8 3" xfId="1633"/>
    <cellStyle name="20% - 强调文字颜色 4 4 2 8 2" xfId="1634"/>
    <cellStyle name="20% - 强调文字颜色 4 2 5 2 2 2 3" xfId="1635"/>
    <cellStyle name="20% - 强调文字颜色 2 2 3 2 2 6 3" xfId="1636"/>
    <cellStyle name="40% - 强调文字颜色 1 4 3 2" xfId="1637"/>
    <cellStyle name="20% - 强调文字颜色 1 2 2 2 2 9 2" xfId="1638"/>
    <cellStyle name="40% - 强调文字颜色 3 2 2 2 2 2 2 3" xfId="1639"/>
    <cellStyle name="20% - 强调文字颜色 4 2 5 2 2 3 2" xfId="1640"/>
    <cellStyle name="20% - 强调文字颜色 2 2 3 2 2 7 2" xfId="1641"/>
    <cellStyle name="40% - 强调文字颜色 3 2 3 2 3 2 2 2" xfId="1642"/>
    <cellStyle name="20% - 强调文字颜色 1 2 2 2 2 9 3" xfId="1643"/>
    <cellStyle name="40% - 强调文字颜色 3 2 2 2 2 2 2 4" xfId="1644"/>
    <cellStyle name="20% - 强调文字颜色 4 4 2 9 2" xfId="1645"/>
    <cellStyle name="20% - 强调文字颜色 2 2 3 2 2 7 3" xfId="1646"/>
    <cellStyle name="20% - 强调文字颜色 1 2 2 2 4 2" xfId="1647"/>
    <cellStyle name="20% - 强调文字颜色 3 6 2 3 5 2" xfId="1648"/>
    <cellStyle name="20% - 强调文字颜色 1 2 2 8" xfId="1649"/>
    <cellStyle name="20% - 强调文字颜色 1 4 2 3 2 2 2 2 3" xfId="1650"/>
    <cellStyle name="20% - 强调文字颜色 1 2 2 2 4 2 2" xfId="1651"/>
    <cellStyle name="20% - 强调文字颜色 1 2 2 8 2" xfId="1652"/>
    <cellStyle name="40% - 强调文字颜色 3 4 2 2 2 2 3 2 2" xfId="1653"/>
    <cellStyle name="20% - 强调文字颜色 6 7 2 2 3 2 2" xfId="1654"/>
    <cellStyle name="20% - 强调文字颜色 1 2 2 2 4 2 3" xfId="1655"/>
    <cellStyle name="20% - 强调文字颜色 1 2 2 8 3" xfId="1656"/>
    <cellStyle name="20% - 强调文字颜色 1 2 2 2 4 3 2" xfId="1657"/>
    <cellStyle name="20% - 强调文字颜色 1 2 2 9 2" xfId="1658"/>
    <cellStyle name="20% - 强调文字颜色 1 2 2 2 6 2" xfId="1659"/>
    <cellStyle name="20% - 强调文字颜色 1 2 4 8" xfId="1660"/>
    <cellStyle name="40% - 强调文字颜色 5 4 2 2 2 2 3 2" xfId="1661"/>
    <cellStyle name="40% - 强调文字颜色 5 3 3 2 9" xfId="1662"/>
    <cellStyle name="20% - 强调文字颜色 1 2 2 3" xfId="1663"/>
    <cellStyle name="40% - 强调文字颜色 6 3 3 3 3 4" xfId="1664"/>
    <cellStyle name="20% - 强调文字颜色 1 2 2 9 2 3 2 3" xfId="1665"/>
    <cellStyle name="20% - 强调文字颜色 1 2 2 3 2 2 3 2" xfId="1666"/>
    <cellStyle name="40% - 强调文字颜色 3 14 3" xfId="1667"/>
    <cellStyle name="20% - 强调文字颜色 1 2 2 3 10" xfId="1668"/>
    <cellStyle name="40% - 强调文字颜色 5 2 2 2 2 3 3 2 2" xfId="1669"/>
    <cellStyle name="40% - 强调文字颜色 4 2 3 2 2 7 3" xfId="1670"/>
    <cellStyle name="20% - 强调文字颜色 2 13 3" xfId="1671"/>
    <cellStyle name="20% - 强调文字颜色 1 2 2 3 2 2 3 3" xfId="1672"/>
    <cellStyle name="20% - 强调文字颜色 6 3 4 2 3" xfId="1673"/>
    <cellStyle name="20% - 强调文字颜色 1 2 4 2 7 2" xfId="1674"/>
    <cellStyle name="40% - 强调文字颜色 3 14 4" xfId="1675"/>
    <cellStyle name="20% - 强调文字颜色 1 2 2 3 11" xfId="1676"/>
    <cellStyle name="20% - 强调文字颜色 1 6 4 5 2" xfId="1677"/>
    <cellStyle name="40% - 强调文字颜色 5 2 2 2 2 3 3 2 3" xfId="1678"/>
    <cellStyle name="40% - 强调文字颜色 4 2 3 2 2 7 4" xfId="1679"/>
    <cellStyle name="20% - 强调文字颜色 2 13 4" xfId="1680"/>
    <cellStyle name="20% - 强调文字颜色 1 2 2 3 2 3 2 5" xfId="1681"/>
    <cellStyle name="20% - 强调文字颜色 6 6 8" xfId="1682"/>
    <cellStyle name="20% - 强调文字颜色 1 2 2 3 2 2 3 3 2" xfId="1683"/>
    <cellStyle name="注释 2 4 2 2 9" xfId="1684"/>
    <cellStyle name="40% - 强调文字颜色 2 3 3 6 4" xfId="1685"/>
    <cellStyle name="20% - 强调文字颜色 6 3 4 2 3 2" xfId="1686"/>
    <cellStyle name="20% - 强调文字颜色 4 3 2 2 3 6" xfId="1687"/>
    <cellStyle name="20% - 强调文字颜色 1 3 2 2 2 2 2 6" xfId="1688"/>
    <cellStyle name="20% - 强调文字颜色 1 2 4 2 7 2 2" xfId="1689"/>
    <cellStyle name="20% - 强调文字颜色 1 3 6 4 2 4" xfId="1690"/>
    <cellStyle name="20% - 强调文字颜色 2 2 2 3 2 3 3 3" xfId="1691"/>
    <cellStyle name="20% - 强调文字颜色 1 2 2 3 11 2" xfId="1692"/>
    <cellStyle name="20% - 强调文字颜色 5 5 3 2 2 2" xfId="1693"/>
    <cellStyle name="20% - 强调文字颜色 1 2 2 3 2 2 3 4" xfId="1694"/>
    <cellStyle name="20% - 强调文字颜色 1 2 2 7 3 2 2" xfId="1695"/>
    <cellStyle name="20% - 强调文字颜色 6 3 4 2 4" xfId="1696"/>
    <cellStyle name="20% - 强调文字颜色 1 2 4 2 7 3" xfId="1697"/>
    <cellStyle name="20% - 强调文字颜色 2 2 4 5 4 2" xfId="1698"/>
    <cellStyle name="20% - 强调文字颜色 1 2 2 3 12" xfId="1699"/>
    <cellStyle name="40% - 强调文字颜色 5 2 2 3 2 4 3 2 2" xfId="1700"/>
    <cellStyle name="20% - 强调文字颜色 1 6 4 5 3" xfId="1701"/>
    <cellStyle name="40% - 强调文字颜色 5 2 2 2 2 3 3 2 4" xfId="1702"/>
    <cellStyle name="20% - 强调文字颜色 2 13 5" xfId="1703"/>
    <cellStyle name="20% - 强调文字颜色 1 2 2 3 2 2 3 5 2" xfId="1704"/>
    <cellStyle name="40% - 强调文字颜色 4 3 3 5 3 2" xfId="1705"/>
    <cellStyle name="20% - 强调文字颜色 2 2 2 3 2 3 5 3" xfId="1706"/>
    <cellStyle name="20% - 强调文字颜色 1 2 2 3 13 2" xfId="1707"/>
    <cellStyle name="20% - 强调文字颜色 1 2 2 3 2 2 3 6" xfId="1708"/>
    <cellStyle name="20% - 强调文字颜色 4 3 2 2 2 2 2 2 2" xfId="1709"/>
    <cellStyle name="20% - 强调文字颜色 1 2 2 7 3 2 4" xfId="1710"/>
    <cellStyle name="20% - 强调文字颜色 2 2 2 5 2 3 2 3" xfId="1711"/>
    <cellStyle name="20% - 强调文字颜色 1 2 2 3 14" xfId="1712"/>
    <cellStyle name="40% - 强调文字颜色 2 4 2 3" xfId="1713"/>
    <cellStyle name="20% - 强调文字颜色 1 2 2 3 2 8 3" xfId="1714"/>
    <cellStyle name="20% - 强调文字颜色 5 2 2 4 2 5 2" xfId="1715"/>
    <cellStyle name="20% - 强调文字颜色 1 2 2 3 2 2 3 7" xfId="1716"/>
    <cellStyle name="20% - 强调文字颜色 1 2 2 3 15" xfId="1717"/>
    <cellStyle name="20% - 强调文字颜色 5 2 2 2 2 5 3" xfId="1718"/>
    <cellStyle name="20% - 强调文字颜色 1 2 4 3 2 2 3 4" xfId="1719"/>
    <cellStyle name="20% - 强调文字颜色 2 2 2 3 6 2 2 2" xfId="1720"/>
    <cellStyle name="20% - 强调文字颜色 2 2 3 2 2 3 2 2 3" xfId="1721"/>
    <cellStyle name="40% - 强调文字颜色 2 11 5 2" xfId="1722"/>
    <cellStyle name="20% - 强调文字颜色 2 2 3 2 7 5" xfId="1723"/>
    <cellStyle name="20% - 强调文字颜色 1 2 2 3 2 10 2" xfId="1724"/>
    <cellStyle name="40% - 强调文字颜色 2 11 7" xfId="1725"/>
    <cellStyle name="20% - 强调文字颜色 5 3 3 13 2" xfId="1726"/>
    <cellStyle name="20% - 强调文字颜色 1 2 2 3 2 12" xfId="1727"/>
    <cellStyle name="20% - 强调文字颜色 2 2 2 3 6 2 4" xfId="1728"/>
    <cellStyle name="20% - 强调文字颜色 3 3 2 2 3 2 2 2 4" xfId="1729"/>
    <cellStyle name="20% - 强调文字颜色 1 2 2 3 2 12 2" xfId="1730"/>
    <cellStyle name="40% - 强调文字颜色 2 11 8" xfId="1731"/>
    <cellStyle name="20% - 强调文字颜色 1 2 2 3 2 13" xfId="1732"/>
    <cellStyle name="20% - 强调文字颜色 2 2 2 6 4 2 2 2" xfId="1733"/>
    <cellStyle name="20% - 强调文字颜色 3 3 2 2 3 2 2 3 4" xfId="1734"/>
    <cellStyle name="20% - 强调文字颜色 1 2 2 3 2 13 2" xfId="1735"/>
    <cellStyle name="20% - 强调文字颜色 2 2 2 6 4 2 2 2 2" xfId="1736"/>
    <cellStyle name="20% - 强调文字颜色 1 5 2 3 2 3" xfId="1737"/>
    <cellStyle name="20% - 强调文字颜色 1 2 2 3 2 3 3" xfId="1738"/>
    <cellStyle name="20% - 强调文字颜色 2 2 2 7 2 2 4 3" xfId="1739"/>
    <cellStyle name="20% - 强调文字颜色 1 2 2 3 2 15" xfId="1740"/>
    <cellStyle name="40% - 强调文字颜色 4 3 3 2 6 4" xfId="1741"/>
    <cellStyle name="20% - 强调文字颜色 1 5 8 2" xfId="1742"/>
    <cellStyle name="20% - 强调文字颜色 1 2 2 3 2 2 2 2" xfId="1743"/>
    <cellStyle name="20% - 强调文字颜色 2 2 2 7 2 2 3 2 2" xfId="1744"/>
    <cellStyle name="20% - 强调文字颜色 5 5 8" xfId="1745"/>
    <cellStyle name="20% - 强调文字颜色 1 2 2 3 2 2 2 2 2" xfId="1746"/>
    <cellStyle name="40% - 强调文字颜色 1 2 2 3 2 3 3" xfId="1747"/>
    <cellStyle name="20% - 强调文字颜色 4 3 3 2 6" xfId="1748"/>
    <cellStyle name="20% - 强调文字颜色 1 3 2 2 3 2 5" xfId="1749"/>
    <cellStyle name="20% - 强调文字颜色 2 9 2 2 3" xfId="1750"/>
    <cellStyle name="20% - 强调文字颜色 1 4 2 3 3 2 3" xfId="1751"/>
    <cellStyle name="20% - 强调文字颜色 2 2 2 3 2 2 2 3" xfId="1752"/>
    <cellStyle name="20% - 强调文字颜色 5 5 9" xfId="1753"/>
    <cellStyle name="20% - 强调文字颜色 1 2 2 3 2 2 2 2 3" xfId="1754"/>
    <cellStyle name="40% - 强调文字颜色 1 2 2 3 2 3 4" xfId="1755"/>
    <cellStyle name="20% - 强调文字颜色 4 3 3 2 7" xfId="1756"/>
    <cellStyle name="20% - 强调文字颜色 1 3 2 2 3 2 6" xfId="1757"/>
    <cellStyle name="40% - 强调文字颜色 4 2 3 2 3 3 6 2" xfId="1758"/>
    <cellStyle name="20% - 强调文字颜色 1 4 2 3 3 2 4" xfId="1759"/>
    <cellStyle name="20% - 强调文字颜色 2 2 2 3 2 2 2 4" xfId="1760"/>
    <cellStyle name="20% - 强调文字颜色 1 2 4 2 6 2" xfId="1761"/>
    <cellStyle name="40% - 强调文字颜色 4 10 2 6 2" xfId="1762"/>
    <cellStyle name="20% - 强调文字颜色 2 3 7 3 2" xfId="1763"/>
    <cellStyle name="20% - 强调文字颜色 1 2 2 3 2 2 2 3" xfId="1764"/>
    <cellStyle name="20% - 强调文字颜色 2 2 2 7 2 2 3 2 3" xfId="1765"/>
    <cellStyle name="20% - 强调文字颜色 2 3 7 3 4" xfId="1766"/>
    <cellStyle name="20% - 强调文字颜色 1 2 2 3 2 2 2 5" xfId="1767"/>
    <cellStyle name="40% - 强调文字颜色 1 2 4 3 3 2 2" xfId="1768"/>
    <cellStyle name="20% - 强调文字颜色 1 2 4 2 6 4" xfId="1769"/>
    <cellStyle name="20% - 强调文字颜色 5 6 8" xfId="1770"/>
    <cellStyle name="20% - 强调文字颜色 2 3 7 3 2 2" xfId="1771"/>
    <cellStyle name="20% - 强调文字颜色 1 2 2 3 2 2 2 3 2" xfId="1772"/>
    <cellStyle name="20% - 强调文字颜色 1 2 4 2 6 2 2" xfId="1773"/>
    <cellStyle name="40% - 强调文字颜色 1 5 7 2 2" xfId="1774"/>
    <cellStyle name="40% - 强调文字颜色 1 2 2 3 2 4 3" xfId="1775"/>
    <cellStyle name="20% - 强调文字颜色 4 3 3 3 6" xfId="1776"/>
    <cellStyle name="20% - 强调文字颜色 1 3 2 2 3 3 5" xfId="1777"/>
    <cellStyle name="20% - 强调文字颜色 6 2 7 2 3 3 2 2" xfId="1778"/>
    <cellStyle name="常规 2 3 2 2 4 5 2 4" xfId="1779"/>
    <cellStyle name="20% - 强调文字颜色 1 4 2 3 3 3 3" xfId="1780"/>
    <cellStyle name="40% - 强调文字颜色 1 5 12" xfId="1781"/>
    <cellStyle name="20% - 强调文字颜色 2 2 2 3 2 2 3 3" xfId="1782"/>
    <cellStyle name="20% - 强调文字颜色 1 2 2 3 2 2 3 3 2 2" xfId="1783"/>
    <cellStyle name="注释 2 4 2 2 9 2" xfId="1784"/>
    <cellStyle name="20% - 强调文字颜色 2 2 2 2 2 2 3 3 4" xfId="1785"/>
    <cellStyle name="20% - 强调文字颜色 2 2 2 3 2 3 3 3 2" xfId="1786"/>
    <cellStyle name="20% - 强调文字颜色 1 2 2 3 2 2 3 3 3" xfId="1787"/>
    <cellStyle name="40% - 强调文字颜色 2 3 3 6 5" xfId="1788"/>
    <cellStyle name="20% - 强调文字颜色 6 3 4 2 3 3" xfId="1789"/>
    <cellStyle name="20% - 强调文字颜色 1 2 4 2 7 2 3" xfId="1790"/>
    <cellStyle name="20% - 强调文字颜色 2 2 2 3 2 3 3 4" xfId="1791"/>
    <cellStyle name="40% - 强调文字颜色 3 4 2 2 9" xfId="1792"/>
    <cellStyle name="20% - 强调文字颜色 1 2 2 3 2 2 3 4 3" xfId="1793"/>
    <cellStyle name="20% - 强调文字颜色 5 3 3 2 4 5" xfId="1794"/>
    <cellStyle name="20% - 强调文字颜色 1 2 2 7 3 2 2 3" xfId="1795"/>
    <cellStyle name="20% - 强调文字颜色 1 2 2 3 2 2 3 5 3" xfId="1796"/>
    <cellStyle name="20% - 强调文字颜色 3 2 3 2 2 11 2" xfId="1797"/>
    <cellStyle name="20% - 强调文字颜色 1 2 2 3 2 2 4" xfId="1798"/>
    <cellStyle name="20% - 强调文字颜色 2 2 2 7 2 2 3 4" xfId="1799"/>
    <cellStyle name="20% - 强调文字颜色 1 2 2 3 2 2 5" xfId="1800"/>
    <cellStyle name="20% - 强调文字颜色 1 2 2 3 2 2 6" xfId="1801"/>
    <cellStyle name="20% - 强调文字颜色 1 4 2 5 2 2 2" xfId="1802"/>
    <cellStyle name="20% - 强调文字颜色 1 2 2 3 2 3 2 2" xfId="1803"/>
    <cellStyle name="40% - 强调文字颜色 3 2 2 2 2 2 5 2 3" xfId="1804"/>
    <cellStyle name="20% - 强调文字颜色 1 4 2 2 2 2 4" xfId="1805"/>
    <cellStyle name="20% - 强调文字颜色 1 2 2 3 2 3 2 3" xfId="1806"/>
    <cellStyle name="20% - 强调文字颜色 1 4 2 2 2 2 5" xfId="1807"/>
    <cellStyle name="20% - 强调文字颜色 1 2 2 3 2 3 2 3 2" xfId="1808"/>
    <cellStyle name="注释 2 3 3 5 2 4" xfId="1809"/>
    <cellStyle name="40% - 强调文字颜色 6 5 12" xfId="1810"/>
    <cellStyle name="20% - 强调文字颜色 1 3 7 3 2 4" xfId="1811"/>
    <cellStyle name="20% - 强调文字颜色 1 4 2 2 2 2 5 2" xfId="1812"/>
    <cellStyle name="20% - 强调文字颜色 1 2 2 3 2 3 2 4" xfId="1813"/>
    <cellStyle name="20% - 强调文字颜色 1 4 2 2 2 2 6" xfId="1814"/>
    <cellStyle name="40% - 强调文字颜色 3 3 3 4 2 4" xfId="1815"/>
    <cellStyle name="20% - 强调文字颜色 1 2 3 2 3 2 2 2 4" xfId="1816"/>
    <cellStyle name="20% - 强调文字颜色 1 2 2 3 2 3 2 4 2" xfId="1817"/>
    <cellStyle name="注释 2 3 3 5 3 4" xfId="1818"/>
    <cellStyle name="20% - 强调文字颜色 1 3 7 3 3 4"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3 2 8 3 2 2" xfId="1828"/>
    <cellStyle name="20% - 强调文字颜色 6 9 2 5" xfId="1829"/>
    <cellStyle name="20% - 强调文字颜色 1 2 2 3 3 2 2 4 3" xfId="1830"/>
    <cellStyle name="20% - 强调文字颜色 1 5 2 3 3" xfId="1831"/>
    <cellStyle name="20% - 强调文字颜色 1 2 2 3 2 4" xfId="1832"/>
    <cellStyle name="20% - 强调文字颜色 2 2 2 7 2 2 5" xfId="1833"/>
    <cellStyle name="40% - 强调文字颜色 2 2 4 3 2 3 4" xfId="1834"/>
    <cellStyle name="20% - 强调文字颜色 2 2 3 3 2 2" xfId="1835"/>
    <cellStyle name="20% - 强调文字颜色 5 2 3 2 2 4 3 3" xfId="1836"/>
    <cellStyle name="20% - 强调文字颜色 1 2 2 3 2 4 2" xfId="1837"/>
    <cellStyle name="40% - 强调文字颜色 5 2 8 2 7" xfId="1838"/>
    <cellStyle name="20% - 强调文字颜色 1 2 2 3 2 4 2 2" xfId="1839"/>
    <cellStyle name="40% - 强调文字颜色 4 4 2 2 11 2" xfId="1840"/>
    <cellStyle name="40% - 强调文字颜色 3 2 2 2 2 2 6 2 3" xfId="1841"/>
    <cellStyle name="20% - 强调文字颜色 1 4 2 2 3 2 4" xfId="1842"/>
    <cellStyle name="20% - 强调文字颜色 1 2 2 3 2 4 2 3" xfId="1843"/>
    <cellStyle name="20% - 强调文字颜色 1 2 2 3 2 4 2 4" xfId="1844"/>
    <cellStyle name="20% - 强调文字颜色 2 2 4 3 3 2 2 2" xfId="1845"/>
    <cellStyle name="20% - 强调文字颜色 1 2 2 3 2 4 3" xfId="1846"/>
    <cellStyle name="20% - 强调文字颜色 1 2 2 3 2 4 3 2" xfId="1847"/>
    <cellStyle name="40% - 强调文字颜色 4 4 2 2 12 2" xfId="1848"/>
    <cellStyle name="40% - 强调文字颜色 2 2 3 2 2 2 4" xfId="1849"/>
    <cellStyle name="20% - 强调文字颜色 1 4 2 2 3 3 4"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40% - 强调文字颜色 5 2 2 3 8 2 3" xfId="1860"/>
    <cellStyle name="20% - 强调文字颜色 1 2 2 3 2 4 5" xfId="1861"/>
    <cellStyle name="40% - 强调文字颜色 2 3 3 3 2 4" xfId="1862"/>
    <cellStyle name="常规 2 3 2 4 2 2 3 4 2" xfId="1863"/>
    <cellStyle name="20% - 强调文字颜色 1 3 8 2 3 2" xfId="1864"/>
    <cellStyle name="20% - 强调文字颜色 2 2 2 3 2 11 2" xfId="1865"/>
    <cellStyle name="20% - 强调文字颜色 1 2 2 3 2 4 6" xfId="1866"/>
    <cellStyle name="20% - 强调文字颜色 5 3 2 2 9 2" xfId="1867"/>
    <cellStyle name="20% - 强调文字颜色 4 2 3 2 2 3 3 2 2" xfId="1868"/>
    <cellStyle name="20% - 强调文字颜色 1 2 2 3 2 5" xfId="1869"/>
    <cellStyle name="20% - 强调文字颜色 2 2 2 7 2 2 6" xfId="1870"/>
    <cellStyle name="20% - 强调文字颜色 1 2 2 3 2 5 2" xfId="1871"/>
    <cellStyle name="40% - 强调文字颜色 5 2 4 2 2 2 6" xfId="1872"/>
    <cellStyle name="40% - 强调文字颜色 3 2 2 2 2 6 6" xfId="1873"/>
    <cellStyle name="20% - 强调文字颜色 1 6 4 2 4" xfId="1874"/>
    <cellStyle name="40% - 强调文字颜色 4 2 3 2 2 4 6" xfId="1875"/>
    <cellStyle name="20% - 强调文字颜色 2 10 6"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20% - 强调文字颜色 1 2 2 3 2 5 4 2" xfId="1885"/>
    <cellStyle name="20% - 强调文字颜色 6 3 7 3 2" xfId="1886"/>
    <cellStyle name="20% - 强调文字颜色 5 3 2 2 4 5" xfId="1887"/>
    <cellStyle name="20% - 强调文字颜色 1 2 2 7 2 2 2 3" xfId="1888"/>
    <cellStyle name="40% - 强调文字颜色 2 3 3 3 3 3 2" xfId="1889"/>
    <cellStyle name="20% - 强调文字颜色 2 2 2 3 17" xfId="1890"/>
    <cellStyle name="20% - 强调文字颜色 1 2 2 3 2 5 5" xfId="1891"/>
    <cellStyle name="20% - 强调文字颜色 2 2 2 3 2 12 2"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20% - 强调文字颜色 3 2 4 3 2 2 2" xfId="1898"/>
    <cellStyle name="20% - 强调文字颜色 1 2 2 3 2 6 2" xfId="1899"/>
    <cellStyle name="20% - 强调文字颜色 1 6 4 3 4" xfId="1900"/>
    <cellStyle name="40% - 强调文字颜色 4 2 3 2 2 5 6" xfId="1901"/>
    <cellStyle name="20% - 强调文字颜色 2 11 6" xfId="1902"/>
    <cellStyle name="40% - 强调文字颜色 6 2 6 4" xfId="1903"/>
    <cellStyle name="20% - 强调文字颜色 3 2 4 3 2 2 2 2" xfId="1904"/>
    <cellStyle name="20% - 强调文字颜色 1 2 2 3 2 6 2 2" xfId="1905"/>
    <cellStyle name="40% - 强调文字颜色 1 9" xfId="1906"/>
    <cellStyle name="20% - 强调文字颜色 2 11 6 2" xfId="1907"/>
    <cellStyle name="40% - 强调文字颜色 6 2 6 5" xfId="1908"/>
    <cellStyle name="20% - 强调文字颜色 3 2 4 3 2 2 2 3" xfId="1909"/>
    <cellStyle name="40% - 强调文字颜色 4 4 2 2 2 3 2" xfId="1910"/>
    <cellStyle name="20% - 强调文字颜色 1 2 2 3 2 6 2 3" xfId="1911"/>
    <cellStyle name="20% - 强调文字颜色 3 2 5 5 2 2" xfId="1912"/>
    <cellStyle name="20% - 强调文字颜色 3 2 4 3 2 2 3" xfId="1913"/>
    <cellStyle name="20% - 强调文字颜色 1 2 2 3 2 6 3" xfId="1914"/>
    <cellStyle name="20% - 强调文字颜色 2 11 7" xfId="1915"/>
    <cellStyle name="40% - 强调文字颜色 6 2 7 4" xfId="1916"/>
    <cellStyle name="20% - 强调文字颜色 3 2 4 3 2 2 3 2" xfId="1917"/>
    <cellStyle name="20% - 强调文字颜色 1 2 2 3 2 6 3 2" xfId="1918"/>
    <cellStyle name="20% - 强调文字颜色 3 2 4 3 2 2 4" xfId="1919"/>
    <cellStyle name="20% - 强调文字颜色 1 2 2 3 2 6 4" xfId="1920"/>
    <cellStyle name="40% - 强调文字颜色 2 4 2 2 4 2 2" xfId="1921"/>
    <cellStyle name="20% - 强调文字颜色 2 11 8" xfId="1922"/>
    <cellStyle name="20% - 强调文字颜色 3 2 4 3 2 2 5" xfId="1923"/>
    <cellStyle name="20% - 强调文字颜色 1 2 2 3 2 6 5" xfId="1924"/>
    <cellStyle name="20% - 强调文字颜色 2 2 2 3 2 13 2"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5 4 2 2 2 2 3 2 3" xfId="1944"/>
    <cellStyle name="常规 2 3 3 4 2 3 3 2 2" xfId="1945"/>
    <cellStyle name="注释 2 2 5 4 3 2" xfId="1946"/>
    <cellStyle name="20% - 强调文字颜色 3 9 2 5" xfId="1947"/>
    <cellStyle name="20% - 强调文字颜色 1 2 2 3 3" xfId="1948"/>
    <cellStyle name="40% - 强调文字颜色 2 2 4 3 2 4" xfId="1949"/>
    <cellStyle name="20% - 强调文字颜色 1 2 9 2 3 2" xfId="1950"/>
    <cellStyle name="40% - 强调文字颜色 2 2 7 3 3" xfId="1951"/>
    <cellStyle name="20% - 强调文字颜色 2 2 2 4 2 2 5" xfId="1952"/>
    <cellStyle name="20% - 强调文字颜色 5 3 3 5 5" xfId="1953"/>
    <cellStyle name="20% - 强调文字颜色 1 2 2 3 3 2" xfId="1954"/>
    <cellStyle name="20% - 强调文字颜色 1 2 2 3 3 2 2 2" xfId="1955"/>
    <cellStyle name="20% - 强调文字颜色 6 9 3 3 2 2" xfId="1956"/>
    <cellStyle name="20% - 强调文字颜色 1 4 2 2 11 2" xfId="1957"/>
    <cellStyle name="20% - 强调文字颜色 1 2 2 3 3 2 2 2 2" xfId="1958"/>
    <cellStyle name="20% - 强调文字颜色 5 3 3 2 6" xfId="1959"/>
    <cellStyle name="20% - 强调文字颜色 1 3 3 2 3 2 5" xfId="1960"/>
    <cellStyle name="20% - 强调文字颜色 3 9 2 2 3" xfId="1961"/>
    <cellStyle name="20% - 强调文字颜色 3 4 2 13 2" xfId="1962"/>
    <cellStyle name="40% - 强调文字颜色 3 3 2 2 2 14" xfId="1963"/>
    <cellStyle name="20% - 强调文字颜色 1 3 6 4 5" xfId="1964"/>
    <cellStyle name="20% - 强调文字颜色 3 5 9 2" xfId="1965"/>
    <cellStyle name="20% - 强调文字颜色 2 2 2 4 2 2 2 3" xfId="1966"/>
    <cellStyle name="40% - 强调文字颜色 3 2 2 2 2 2 11" xfId="1967"/>
    <cellStyle name="20% - 强调文字颜色 1 2 2 3 3 2 2 2 2 2" xfId="1968"/>
    <cellStyle name="20% - 强调文字颜色 1 3 6 4 5 2" xfId="1969"/>
    <cellStyle name="20% - 强调文字颜色 5 3 3 2 6 2" xfId="1970"/>
    <cellStyle name="20% - 强调文字颜色 5 2 3 2 2 2 2 3" xfId="1971"/>
    <cellStyle name="20% - 强调文字颜色 1 4 2 3 2 2 3 4" xfId="1972"/>
    <cellStyle name="40% - 强调文字颜色 5 5 5 3 2" xfId="1973"/>
    <cellStyle name="40% - 强调文字颜色 3 2 2 2 2 2 12" xfId="1974"/>
    <cellStyle name="20% - 强调文字颜色 1 2 2 3 3 2 2 2 2 3" xfId="1975"/>
    <cellStyle name="20% - 强调文字颜色 1 2 7 4 2 2 2 2" xfId="1976"/>
    <cellStyle name="20% - 强调文字颜色 2 2 2 3 2 3 6 2" xfId="1977"/>
    <cellStyle name="20% - 强调文字颜色 1 2 2 3 3 2 2 2 3" xfId="1978"/>
    <cellStyle name="40% - 强调文字颜色 3 3 2 2 2 15" xfId="1979"/>
    <cellStyle name="20% - 强调文字颜色 1 3 6 4 6" xfId="1980"/>
    <cellStyle name="20% - 强调文字颜色 3 5 9 3" xfId="1981"/>
    <cellStyle name="20% - 强调文字颜色 2 2 2 4 2 2 2 4" xfId="1982"/>
    <cellStyle name="20% - 强调文字颜色 1 2 2 3 3 2 2 2 4" xfId="1983"/>
    <cellStyle name="20% - 强调文字颜色 6 2 3 2 2 2 2 3 2 2" xfId="1984"/>
    <cellStyle name="20% - 强调文字颜色 1 2 2 3 3 2 2 3" xfId="1985"/>
    <cellStyle name="20% - 强调文字颜色 1 5 2 2" xfId="1986"/>
    <cellStyle name="20% - 强调文字颜色 1 2 2 3 3 2 2 3 2" xfId="1987"/>
    <cellStyle name="20% - 强调文字颜色 1 5 2 2 2" xfId="1988"/>
    <cellStyle name="注释 2 4 2 5 2 4" xfId="1989"/>
    <cellStyle name="20% - 强调文字颜色 1 2 2 3 3 2 2 3 2 2" xfId="1990"/>
    <cellStyle name="20% - 强调文字颜色 1 5 2 2 2 2" xfId="1991"/>
    <cellStyle name="20% - 强调文字颜色 2 2 2 2 2 3 2 2 2 3" xfId="1992"/>
    <cellStyle name="40% - 强调文字颜色 5 5 6 3 2" xfId="1993"/>
    <cellStyle name="20% - 强调文字颜色 1 2 2 3 3 2 2 3 2 3" xfId="1994"/>
    <cellStyle name="20% - 强调文字颜色 1 5 2 2 2 3" xfId="1995"/>
    <cellStyle name="20% - 强调文字颜色 2 2 2 2 2 3 2 2 2 4" xfId="1996"/>
    <cellStyle name="20% - 强调文字颜色 1 2 2 3 3 2 2 3 3" xfId="1997"/>
    <cellStyle name="20% - 强调文字颜色 1 5 2 2 3" xfId="1998"/>
    <cellStyle name="20% - 强调文字颜色 1 2 2 3 3 2 2 3 4" xfId="1999"/>
    <cellStyle name="20% - 强调文字颜色 1 5 2 2 4" xfId="2000"/>
    <cellStyle name="20% - 强调文字颜色 6 2 3 2 2 2 2 3 2 3" xfId="2001"/>
    <cellStyle name="20% - 强调文字颜色 1 2 2 3 3 2 2 4" xfId="2002"/>
    <cellStyle name="20% - 强调文字颜色 1 5 2 3" xfId="2003"/>
    <cellStyle name="20% - 强调文字颜色 1 2 2 3 3 2 2 5" xfId="2004"/>
    <cellStyle name="20% - 强调文字颜色 1 5 2 4" xfId="2005"/>
    <cellStyle name="20% - 强调文字颜色 5 3 3 5 6" xfId="2006"/>
    <cellStyle name="20% - 强调文字颜色 1 2 2 3 3 3" xfId="2007"/>
    <cellStyle name="20% - 强调文字颜色 6 9 3 4" xfId="2008"/>
    <cellStyle name="20% - 强调文字颜色 1 2 2 3 3 2 2 5 2" xfId="2009"/>
    <cellStyle name="20% - 强调文字颜色 1 5 2 4 2" xfId="2010"/>
    <cellStyle name="20% - 强调文字颜色 1 3 7 2 2 4 2" xfId="2011"/>
    <cellStyle name="20% - 强调文字颜色 1 2 2 3 3 2 2 6" xfId="2012"/>
    <cellStyle name="20% - 强调文字颜色 1 5 2 5" xfId="2013"/>
    <cellStyle name="40% - 强调文字颜色 4 3 3 2 2 3" xfId="2014"/>
    <cellStyle name="20% - 强调文字颜色 1 2 2 3 3 2 4 2" xfId="2015"/>
    <cellStyle name="20% - 强调文字颜色 1 2 4 2 4 3 3" xfId="2016"/>
    <cellStyle name="40% - 强调文字颜色 1 5 5 3 3" xfId="2017"/>
    <cellStyle name="20% - 强调文字颜色 1 4 2 2 13 2" xfId="2018"/>
    <cellStyle name="20% - 强调文字颜色 5 2 3 2 2 5 2 3" xfId="2019"/>
    <cellStyle name="20% - 强调文字颜色 1 2 2 3 3 3 2" xfId="2020"/>
    <cellStyle name="40% - 强调文字颜色 5 3 7 2 7" xfId="2021"/>
    <cellStyle name="20% - 强调文字颜色 1 2 2 3 3 3 2 2" xfId="2022"/>
    <cellStyle name="40% - 强调文字颜色 4 2 2 2 2 2 6 4" xfId="2023"/>
    <cellStyle name="20% - 强调文字颜色 4 3 2 2 7" xfId="2024"/>
    <cellStyle name="20% - 强调文字颜色 1 3 2 2 2 2 6" xfId="2025"/>
    <cellStyle name="40% - 强调文字颜色 4 2 3 2 3 2 6 2" xfId="2026"/>
    <cellStyle name="20% - 强调文字颜色 1 4 2 3 2 2 4" xfId="2027"/>
    <cellStyle name="20% - 强调文字颜色 1 2 2 3 3 3 2 2 2" xfId="2028"/>
    <cellStyle name="20% - 强调文字颜色 1 4 2 3 2 2 4 2" xfId="2029"/>
    <cellStyle name="40% - 强调文字颜色 2 10 2 2 3" xfId="2030"/>
    <cellStyle name="20% - 强调文字颜色 2 2 2 7 3 4" xfId="2031"/>
    <cellStyle name="20% - 强调文字颜色 1 2 2 3 3 3 2 2 3" xfId="2032"/>
    <cellStyle name="20% - 强调文字颜色 5 2 3 2 2 2 3 2" xfId="2033"/>
    <cellStyle name="20% - 强调文字颜色 1 4 2 3 2 2 4 3" xfId="2034"/>
    <cellStyle name="40% - 强调文字颜色 2 10 2 2 4" xfId="2035"/>
    <cellStyle name="20% - 强调文字颜色 2 2 2 7 3 5" xfId="2036"/>
    <cellStyle name="40% - 强调文字颜色 4 2 2 2 2 2 6 5" xfId="2037"/>
    <cellStyle name="20% - 强调文字颜色 4 3 2 2 8" xfId="2038"/>
    <cellStyle name="20% - 强调文字颜色 1 3 2 2 2 2 7" xfId="2039"/>
    <cellStyle name="20% - 强调文字颜色 1 4 2 3 2 2 5" xfId="2040"/>
    <cellStyle name="20% - 强调文字颜色 1 2 2 3 3 3 2 3" xfId="2041"/>
    <cellStyle name="20% - 强调文字颜色 1 6 2 2" xfId="2042"/>
    <cellStyle name="20% - 强调文字颜色 1 4 2 3 2 2 6" xfId="2043"/>
    <cellStyle name="20% - 强调文字颜色 1 2 2 3 3 3 2 4" xfId="2044"/>
    <cellStyle name="20% - 强调文字颜色 1 6 2 3" xfId="2045"/>
    <cellStyle name="20% - 强调文字颜色 1 2 2 3 3 3 3" xfId="2046"/>
    <cellStyle name="20% - 强调文字颜色 1 2 2 3 3 3 3 2" xfId="2047"/>
    <cellStyle name="20% - 强调文字颜色 1 2 4 2 5 2 3" xfId="2048"/>
    <cellStyle name="40% - 强调文字颜色 4 2 2 2 2 2 7 4" xfId="2049"/>
    <cellStyle name="40% - 强调文字颜色 1 5 6 2 3" xfId="2050"/>
    <cellStyle name="20% - 强调文字颜色 1 3 2 2 2 3 6" xfId="2051"/>
    <cellStyle name="20% - 强调文字颜色 1 2 2 3 3 3 3 2 2" xfId="2052"/>
    <cellStyle name="20% - 强调文字颜色 1 2 2 3 3 3 3 2 3" xfId="2053"/>
    <cellStyle name="20% - 强调文字颜色 6 10 3 2 2" xfId="2054"/>
    <cellStyle name="20% - 强调文字颜色 2 2 2 2 2 3 2 2 3 2" xfId="2055"/>
    <cellStyle name="40% - 强调文字颜色 1 5 6 2 4" xfId="2056"/>
    <cellStyle name="20% - 强调文字颜色 1 3 2 2 2 3 7" xfId="2057"/>
    <cellStyle name="20% - 强调文字颜色 1 2 2 3 3 3 3 3" xfId="2058"/>
    <cellStyle name="20% - 强调文字颜色 1 6 3 2" xfId="2059"/>
    <cellStyle name="20% - 强调文字颜色 1 2 2 3 3 3 3 4" xfId="2060"/>
    <cellStyle name="20% - 强调文字颜色 1 6 3 3" xfId="2061"/>
    <cellStyle name="20% - 强调文字颜色 1 2 2 3 3 3 4" xfId="2062"/>
    <cellStyle name="20% - 强调文字颜色 1 2 4 2 5 3 3" xfId="2063"/>
    <cellStyle name="40% - 强调文字颜色 1 5 6 3 3" xfId="2064"/>
    <cellStyle name="20% - 强调文字颜色 1 3 2 2 2 4 6" xfId="2065"/>
    <cellStyle name="40% - 强调文字颜色 4 3 3 3 2 3" xfId="2066"/>
    <cellStyle name="20% - 强调文字颜色 1 2 2 3 3 3 4 2" xfId="2067"/>
    <cellStyle name="20% - 强调文字颜色 1 3 6 2 3 5" xfId="2068"/>
    <cellStyle name="40% - 强调文字颜色 4 3 3 3 2 3 2" xfId="2069"/>
    <cellStyle name="40% - 强调文字颜色 3 2 2 2 2 5 4" xfId="2070"/>
    <cellStyle name="20% - 强调文字颜色 1 2 2 3 3 3 4 2 2" xfId="2071"/>
    <cellStyle name="40% - 强调文字颜色 4 3 3 3 2 4" xfId="2072"/>
    <cellStyle name="20% - 强调文字颜色 3 3 8 2 3 2" xfId="2073"/>
    <cellStyle name="20% - 强调文字颜色 1 2 2 3 3 3 4 3" xfId="2074"/>
    <cellStyle name="20% - 强调文字颜色 1 6 4 2" xfId="2075"/>
    <cellStyle name="20% - 强调文字颜色 1 3 6 2 3 6" xfId="2076"/>
    <cellStyle name="40% - 强调文字颜色 1 3 3 2 11 2" xfId="2077"/>
    <cellStyle name="20% - 强调文字颜色 1 2 2 3 3 3 5" xfId="2078"/>
    <cellStyle name="40% - 强调文字颜色 4 3 3 3 3 3" xfId="2079"/>
    <cellStyle name="20% - 强调文字颜色 1 2 2 3 3 3 5 2" xfId="2080"/>
    <cellStyle name="20% - 强调文字颜色 2 3 3 2 2 3 6" xfId="2081"/>
    <cellStyle name="20% - 强调文字颜色 1 2 8 2 2 2 4" xfId="2082"/>
    <cellStyle name="20% - 强调文字颜色 1 3 2 2 2 5 6" xfId="2083"/>
    <cellStyle name="40% - 强调文字颜色 4 3 3 3 3 4" xfId="2084"/>
    <cellStyle name="20% - 强调文字颜色 1 2 2 3 3 3 5 3" xfId="2085"/>
    <cellStyle name="20% - 强调文字颜色 1 6 5 2" xfId="2086"/>
    <cellStyle name="20% - 强调文字颜色 1 2 2 3 3 3 6" xfId="2087"/>
    <cellStyle name="20% - 强调文字颜色 2 2 2 3 4 2 3 2" xfId="2088"/>
    <cellStyle name="20% - 强调文字颜色 1 2 2 3 3 3 6 2" xfId="2089"/>
    <cellStyle name="20% - 强调文字颜色 1 2 8 2 2 3 4" xfId="2090"/>
    <cellStyle name="20% - 强调文字颜色 4 2 3 2 8 2" xfId="2091"/>
    <cellStyle name="20% - 强调文字颜色 2 8 2 2 5 2" xfId="2092"/>
    <cellStyle name="20% - 强调文字颜色 1 2 2 3 3 3 7" xfId="2093"/>
    <cellStyle name="20% - 强调文字颜色 1 2 2 3 3 4" xfId="2094"/>
    <cellStyle name="40% - 强调文字颜色 3 2 8 3 3 2" xfId="2095"/>
    <cellStyle name="20% - 强调文字颜色 6 9 3 5" xfId="2096"/>
    <cellStyle name="20% - 强调文字颜色 1 5 2 4 3"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5 3 3 6 5" xfId="2103"/>
    <cellStyle name="20% - 强调文字颜色 2 3 2 2 10" xfId="2104"/>
    <cellStyle name="20% - 强调文字颜色 1 2 2 3 4 2" xfId="2105"/>
    <cellStyle name="20% - 强调文字颜色 1 4 2 3 2 2 3 2 3"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5 3 3 6 6" xfId="2116"/>
    <cellStyle name="20% - 强调文字颜色 2 3 2 2 11" xfId="2117"/>
    <cellStyle name="20% - 强调文字颜色 1 2 2 3 4 3" xfId="2118"/>
    <cellStyle name="20% - 强调文字颜色 3 2 2 2 2 2 3 2 2 3" xfId="2119"/>
    <cellStyle name="20% - 强调文字颜色 1 5 2 5 2" xfId="2120"/>
    <cellStyle name="40% - 强调文字颜色 6 4 2 2 2 4 3" xfId="2121"/>
    <cellStyle name="20% - 强调文字颜色 5 2 3 2 2 6 2 3" xfId="2122"/>
    <cellStyle name="20% - 强调文字颜色 1 2 2 3 4 3 2" xfId="2123"/>
    <cellStyle name="20% - 强调文字颜色 2 3 2 2 11 2" xfId="2124"/>
    <cellStyle name="常规 2 3 2 5 4 2 4" xfId="2125"/>
    <cellStyle name="20% - 强调文字颜色 1 2 2 3 4 3 3" xfId="2126"/>
    <cellStyle name="20% - 强调文字颜色 4 3 4 2 3 2" xfId="2127"/>
    <cellStyle name="20% - 强调文字颜色 1 3 2 2 4 2 2 2" xfId="2128"/>
    <cellStyle name="20% - 强调文字颜色 2 3 2 2 3 6"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5 3 3 7 5" xfId="2139"/>
    <cellStyle name="20% - 强调文字颜色 1 2 2 3 5 2" xfId="2140"/>
    <cellStyle name="40% - 强调文字颜色 1 3 2 2 3 2 4 2 2" xfId="2141"/>
    <cellStyle name="20% - 强调文字颜色 1 3 3 8" xfId="2142"/>
    <cellStyle name="40% - 强调文字颜色 6 4 2 2 3 3 3" xfId="2143"/>
    <cellStyle name="20% - 强调文字颜色 1 2 2 3 5 2 2" xfId="2144"/>
    <cellStyle name="20% - 强调文字颜色 1 3 3 8 2" xfId="2145"/>
    <cellStyle name="40% - 强调文字颜色 6 4 2 2 3 3 3 2" xfId="2146"/>
    <cellStyle name="20% - 强调文字颜色 1 2 2 3 5 2 2 2" xfId="2147"/>
    <cellStyle name="20% - 强调文字颜色 1 3 3 8 2 2" xfId="2148"/>
    <cellStyle name="20% - 强调文字颜色 3 4 2 7 3" xfId="2149"/>
    <cellStyle name="20% - 强调文字颜色 2 2 2 2 2 5 4" xfId="2150"/>
    <cellStyle name="40% - 强调文字颜色 6 4 2 2 3 3 4" xfId="2151"/>
    <cellStyle name="40% - 强调文字颜色 5 3 7 2 3 2 2" xfId="2152"/>
    <cellStyle name="20% - 强调文字颜色 1 2 2 3 5 2 3" xfId="2153"/>
    <cellStyle name="20% - 强调文字颜色 4 3 2 2 3 2 2" xfId="2154"/>
    <cellStyle name="20% - 强调文字颜色 1 3 2 2 2 2 2 2 2" xfId="2155"/>
    <cellStyle name="20% - 强调文字颜色 1 3 3 8 3" xfId="2156"/>
    <cellStyle name="40% - 强调文字颜色 5 3 7 2 3 2 3" xfId="2157"/>
    <cellStyle name="20% - 强调文字颜色 1 2 2 3 5 2 4" xfId="2158"/>
    <cellStyle name="20% - 强调文字颜色 4 3 2 2 3 2 3" xfId="2159"/>
    <cellStyle name="20% - 强调文字颜色 3 2 2 3 3 2 2 2" xfId="2160"/>
    <cellStyle name="20% - 强调文字颜色 1 3 2 2 2 2 2 2 3" xfId="2161"/>
    <cellStyle name="20% - 强调文字颜色 1 3 3 8 4" xfId="2162"/>
    <cellStyle name="20% - 强调文字颜色 1 2 2 3 5 3" xfId="2163"/>
    <cellStyle name="20% - 强调文字颜色 1 3 3 9" xfId="2164"/>
    <cellStyle name="40% - 强调文字颜色 6 4 2 2 3 4 3" xfId="2165"/>
    <cellStyle name="20% - 强调文字颜色 1 2 2 3 5 3 2" xfId="2166"/>
    <cellStyle name="20% - 强调文字颜色 1 3 3 9 2" xfId="2167"/>
    <cellStyle name="20% - 强调文字颜色 1 2 2 3 5 3 2 2" xfId="2168"/>
    <cellStyle name="20% - 强调文字颜色 1 2 2 3 5 3 3" xfId="2169"/>
    <cellStyle name="20% - 强调文字颜色 4 3 2 2 3 3 2" xfId="2170"/>
    <cellStyle name="20% - 强调文字颜色 1 3 2 2 2 2 2 3 2" xfId="2171"/>
    <cellStyle name="20% - 强调文字颜色 1 3 3 9 3" xfId="2172"/>
    <cellStyle name="20% - 强调文字颜色 1 2 2 3 5 3 4" xfId="2173"/>
    <cellStyle name="20% - 强调文字颜色 4 3 2 2 3 3 3" xfId="2174"/>
    <cellStyle name="20% - 强调文字颜色 1 3 2 2 2 2 2 3 3"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2 2 3 5 6" xfId="2182"/>
    <cellStyle name="20% - 强调文字颜色 1 8 3 3 2 2"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40% - 强调文字颜色 1 2 4 3" xfId="2200"/>
    <cellStyle name="常规 2 3 5 2 10" xfId="2201"/>
    <cellStyle name="20% - 强调文字颜色 1 2 2 3 6 6" xfId="2202"/>
    <cellStyle name="40% - 强调文字颜色 5 2 7 3 2 2" xfId="2203"/>
    <cellStyle name="20% - 强调文字颜色 1 2 2 3 7" xfId="2204"/>
    <cellStyle name="40% - 强调文字颜色 5 2 7 3 2 2 2" xfId="2205"/>
    <cellStyle name="40% - 强调文字颜色 3 2 4 3 3 3 2 3" xfId="2206"/>
    <cellStyle name="20% - 强调文字颜色 1 2 2 3 7 2" xfId="2207"/>
    <cellStyle name="20% - 强调文字颜色 5 2 3 2 2 2 2 4 3" xfId="2208"/>
    <cellStyle name="20% - 强调文字颜色 3 3 5 2 2 2" xfId="2209"/>
    <cellStyle name="20% - 强调文字颜色 1 3 3 2 2 6" xfId="2210"/>
    <cellStyle name="40% - 强调文字颜色 6 4 2 2 5 3 3" xfId="2211"/>
    <cellStyle name="20% - 强调文字颜色 1 2 2 3 7 2 2" xfId="2212"/>
    <cellStyle name="20% - 强调文字颜色 1 2 2 6" xfId="2213"/>
    <cellStyle name="20% - 强调文字颜色 1 2 2 3 7 2 3" xfId="2214"/>
    <cellStyle name="20% - 强调文字颜色 1 4 2 3 2 2 2 2 2" xfId="2215"/>
    <cellStyle name="20% - 强调文字颜色 1 2 2 7" xfId="2216"/>
    <cellStyle name="20% - 强调文字颜色 1 4 6 2 5 2" xfId="2217"/>
    <cellStyle name="常规 2 3 5 2 2 7 2 2" xfId="2218"/>
    <cellStyle name="40% - 强调文字颜色 5 2 7 3 2 2 3" xfId="2219"/>
    <cellStyle name="20% - 强调文字颜色 1 2 2 3 7 3" xfId="2220"/>
    <cellStyle name="20% - 强调文字颜色 1 2 2 5 4 2 2" xfId="2221"/>
    <cellStyle name="20% - 强调文字颜色 1 2 2 3 7 3 2" xfId="2222"/>
    <cellStyle name="20% - 强调文字颜色 1 2 3 2 13" xfId="2223"/>
    <cellStyle name="20% - 强调文字颜色 1 2 3 6" xfId="2224"/>
    <cellStyle name="20% - 强调文字颜色 4 7 4 2 2" xfId="2225"/>
    <cellStyle name="20% - 强调文字颜色 1 2 2 3 7 4" xfId="2226"/>
    <cellStyle name="40% - 强调文字颜色 1 2 5 2" xfId="2227"/>
    <cellStyle name="注释 2 3 9 2 3"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1 2 2 3 8 2" xfId="2234"/>
    <cellStyle name="20% - 强调文字颜色 3 3 5 2 3 2" xfId="2235"/>
    <cellStyle name="20% - 强调文字颜色 1 3 3 2 3 6" xfId="2236"/>
    <cellStyle name="20% - 强调文字颜色 1 2 2 3 8 2 2" xfId="2237"/>
    <cellStyle name="20% - 强调文字颜色 1 3 2 6" xfId="2238"/>
    <cellStyle name="20% - 强调文字颜色 5 3 3 6 3" xfId="2239"/>
    <cellStyle name="20% - 强调文字颜色 1 3 3 2 3 6 2" xfId="2240"/>
    <cellStyle name="20% - 强调文字颜色 3 3 5 2 3 2 2" xfId="2241"/>
    <cellStyle name="20% - 强调文字颜色 1 2 2 3 8 2 3" xfId="2242"/>
    <cellStyle name="20% - 强调文字颜色 1 4 2 3 2 2 3 2 2" xfId="2243"/>
    <cellStyle name="20% - 强调文字颜色 5 3 3 6 4" xfId="2244"/>
    <cellStyle name="20% - 强调文字颜色 3 3 5 2 3 2 3" xfId="2245"/>
    <cellStyle name="20% - 强调文字颜色 2 2 2 7 2 4 2" xfId="2246"/>
    <cellStyle name="20% - 强调文字颜色 1 2 2 3 8 3" xfId="2247"/>
    <cellStyle name="20% - 强调文字颜色 3 3 5 2 3 3" xfId="2248"/>
    <cellStyle name="20% - 强调文字颜色 1 3 3 2 3 7" xfId="2249"/>
    <cellStyle name="20% - 强调文字颜色 1 2 2 3 8 3 2" xfId="2250"/>
    <cellStyle name="20% - 强调文字颜色 1 3 3 6" xfId="2251"/>
    <cellStyle name="20% - 强调文字颜色 1 2 2 3 8 4" xfId="2252"/>
    <cellStyle name="20% - 强调文字颜色 4 3 6 2 3 2" xfId="2253"/>
    <cellStyle name="20% - 强调文字颜色 1 3 2 2 6 2 2 2" xfId="2254"/>
    <cellStyle name="40% - 强调文字颜色 6 3 2 3 2 2" xfId="2255"/>
    <cellStyle name="20% - 强调文字颜色 1 3 3 2 3 8" xfId="2256"/>
    <cellStyle name="40% - 强调文字颜色 3 3 9 2 2" xfId="2257"/>
    <cellStyle name="常规 2 3 3 2 2 4 2" xfId="2258"/>
    <cellStyle name="40% - 强调文字颜色 1 2 6 2" xfId="2259"/>
    <cellStyle name="注释 2 3 9 3 3" xfId="2260"/>
    <cellStyle name="20% - 强调文字颜色 1 2 2 3 8 5" xfId="2261"/>
    <cellStyle name="40% - 强调文字颜色 5 2 7 3 2 4" xfId="2262"/>
    <cellStyle name="20% - 强调文字颜色 1 2 2 3 9" xfId="2263"/>
    <cellStyle name="20% - 强调文字颜色 1 2 2 3 9 2" xfId="2264"/>
    <cellStyle name="20% - 强调文字颜色 1 3 3 2 4 6"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2 3 9 3" xfId="2273"/>
    <cellStyle name="20% - 强调文字颜色 1 2 2 4 2 2 2 2" xfId="2274"/>
    <cellStyle name="20% - 强调文字颜色 1 2 4 4 6"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1 2 2 4 2 2 3 2" xfId="2283"/>
    <cellStyle name="20% - 强调文字颜色 6 2 2 3 3 2 2 2 2 2" xfId="2284"/>
    <cellStyle name="20% - 强调文字颜色 1 2 4 5 6" xfId="2285"/>
    <cellStyle name="20% - 强调文字颜色 1 2 2 4 2 2 4" xfId="2286"/>
    <cellStyle name="20% - 强调文字颜色 1 2 2 4 2 2 5" xfId="2287"/>
    <cellStyle name="40% - 强调文字颜色 4 4 2 2 8 2" xfId="2288"/>
    <cellStyle name="40% - 强调文字颜色 4 2 3 2 2 12 2" xfId="2289"/>
    <cellStyle name="40% - 强调文字颜色 3 2 2 3 2 4 6" xfId="2290"/>
    <cellStyle name="20% - 强调文字颜色 1 5 3 3 2 2" xfId="2291"/>
    <cellStyle name="40% - 强调文字颜色 3 5 13 2" xfId="2292"/>
    <cellStyle name="20% - 强调文字颜色 6 2 3 2 2 2 2 5" xfId="2293"/>
    <cellStyle name="20% - 强调文字颜色 1 2 2 4 2 3 2" xfId="2294"/>
    <cellStyle name="20% - 强调文字颜色 1 7" xfId="2295"/>
    <cellStyle name="40% - 强调文字颜色 6 2 4 2 3 3 2" xfId="2296"/>
    <cellStyle name="20% - 强调文字颜色 2 2 2 2 2 3 3 3 2 3" xfId="2297"/>
    <cellStyle name="20% - 强调文字颜色 6 2 3 2 2 2 2 5 2" xfId="2298"/>
    <cellStyle name="20% - 强调文字颜色 1 2 2 4 2 3 2 2" xfId="2299"/>
    <cellStyle name="20% - 强调文字颜色 1 7 2" xfId="2300"/>
    <cellStyle name="20% - 强调文字颜色 1 2 2 4 2 3 2 3" xfId="2301"/>
    <cellStyle name="20% - 强调文字颜色 1 7 3" xfId="2302"/>
    <cellStyle name="40% - 强调文字颜色 4 4 2 2 8 3" xfId="2303"/>
    <cellStyle name="20% - 强调文字颜色 1 5 3 3 2 3" xfId="2304"/>
    <cellStyle name="20% - 强调文字颜色 6 2 3 2 2 2 2 6" xfId="2305"/>
    <cellStyle name="20% - 强调文字颜色 1 2 2 4 2 3 3" xfId="2306"/>
    <cellStyle name="20% - 强调文字颜色 1 8" xfId="2307"/>
    <cellStyle name="40% - 强调文字颜色 3 5 14" xfId="2308"/>
    <cellStyle name="20% - 强调文字颜色 1 2 2 4 2 4" xfId="2309"/>
    <cellStyle name="40% - 强调文字颜色 4 4 2 2 9" xfId="2310"/>
    <cellStyle name="40% - 强调文字颜色 4 2 3 2 2 13" xfId="2311"/>
    <cellStyle name="注释 2 2 2 2 2 7 5" xfId="2312"/>
    <cellStyle name="20% - 强调文字颜色 1 5 3 3 3" xfId="2313"/>
    <cellStyle name="40% - 强调文字颜色 2 2 4 3 3 3 4" xfId="2314"/>
    <cellStyle name="20% - 强调文字颜色 2 2 3 4 2 2" xfId="2315"/>
    <cellStyle name="40% - 强调文字颜色 4 2 2 3 2 12 2" xfId="2316"/>
    <cellStyle name="40% - 强调文字颜色 3 5 15" xfId="2317"/>
    <cellStyle name="20% - 强调文字颜色 1 2 2 4 2 5" xfId="2318"/>
    <cellStyle name="40% - 强调文字颜色 2 2 2 9 2 3 2" xfId="2319"/>
    <cellStyle name="20% - 强调文字颜色 2 2 3 4 2 3"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1 2 2 4 3 3" xfId="2330"/>
    <cellStyle name="20% - 强调文字颜色 2 2 2 7 3 3 4" xfId="2331"/>
    <cellStyle name="20% - 强调文字颜色 1 2 2 4 3 4" xfId="2332"/>
    <cellStyle name="20% - 强调文字颜色 2 2 3 4 3 2" xfId="2333"/>
    <cellStyle name="20% - 强调文字颜色 3 9 3 6" xfId="2334"/>
    <cellStyle name="20% - 强调文字颜色 1 2 2 4 4" xfId="2335"/>
    <cellStyle name="40% - 强调文字颜色 5 2 2 2 2 2 2 2 2" xfId="2336"/>
    <cellStyle name="20% - 强调文字颜色 1 4 2 8" xfId="2337"/>
    <cellStyle name="20% - 强调文字颜色 1 2 2 4 4 2" xfId="2338"/>
    <cellStyle name="20% - 强调文字颜色 2 2 2 7 3 4 3" xfId="2339"/>
    <cellStyle name="20% - 强调文字颜色 1 2 2 4 4 3" xfId="2340"/>
    <cellStyle name="40% - 强调文字颜色 5 2 2 2 2 2 2 2 3" xfId="2341"/>
    <cellStyle name="20% - 强调文字颜色 1 4 2 9"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1 2 2 5 2 2" xfId="2355"/>
    <cellStyle name="20% - 强调文字颜色 4 2 8 2 4 2" xfId="2356"/>
    <cellStyle name="20% - 强调文字颜色 1 2 3 2 3 3 5 3" xfId="2357"/>
    <cellStyle name="20% - 强调文字颜色 1 2 2 5 2 2 2" xfId="2358"/>
    <cellStyle name="20% - 强调文字颜色 1 2 2 5 2 2 2 2" xfId="2359"/>
    <cellStyle name="20% - 强调文字颜色 4 3 7 3 2" xfId="2360"/>
    <cellStyle name="20% - 强调文字颜色 1 2 2 5 2 2 2 3" xfId="2361"/>
    <cellStyle name="40% - 强调文字颜色 1 3 2 2 9" xfId="2362"/>
    <cellStyle name="20% - 强调文字颜色 1 3 2 2 2 5 2 2" xfId="2363"/>
    <cellStyle name="20% - 强调文字颜色 1 2 2 5 2 2 3" xfId="2364"/>
    <cellStyle name="20% - 强调文字颜色 2 4 2 12" xfId="2365"/>
    <cellStyle name="20% - 强调文字颜色 1 2 2 5 2 2 3 2" xfId="2366"/>
    <cellStyle name="20% - 强调文字颜色 1 2 2 5 2 2 4" xfId="2367"/>
    <cellStyle name="20% - 强调文字颜色 1 2 2 5 2 3" xfId="2368"/>
    <cellStyle name="40% - 强调文字颜色 3 4 2 6 2 4" xfId="2369"/>
    <cellStyle name="20% - 强调文字颜色 5 2 2 2 2 15" xfId="2370"/>
    <cellStyle name="20% - 强调文字颜色 1 5 4 3 2" xfId="2371"/>
    <cellStyle name="20% - 强调文字颜色 6 2 3 2 3 2 2 5" xfId="2372"/>
    <cellStyle name="20% - 强调文字颜色 1 2 2 5 2 3 2" xfId="2373"/>
    <cellStyle name="20% - 强调文字颜色 6 2 3 2 3 2 2 5 2" xfId="2374"/>
    <cellStyle name="20% - 强调文字颜色 1 2 2 5 2 3 2 2" xfId="2375"/>
    <cellStyle name="20% - 强调文字颜色 1 2 2 5 2 3 2 3" xfId="2376"/>
    <cellStyle name="40% - 强调文字颜色 1 3 3 2 9" xfId="2377"/>
    <cellStyle name="20% - 强调文字颜色 1 3 2 2 2 6 2 2" xfId="2378"/>
    <cellStyle name="20% - 强调文字颜色 6 2 3 2 3 2 2 6" xfId="2379"/>
    <cellStyle name="20% - 强调文字颜色 1 2 2 5 2 3 3" xfId="2380"/>
    <cellStyle name="20% - 强调文字颜色 1 2 2 5 2 4" xfId="2381"/>
    <cellStyle name="20% - 强调文字颜色 5 2 2 2 2 16" xfId="2382"/>
    <cellStyle name="20% - 强调文字颜色 1 5 4 3 3"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2 2 5 4 2" xfId="2389"/>
    <cellStyle name="20% - 强调文字颜色 1 6 2 2 2 3" xfId="2390"/>
    <cellStyle name="20% - 强调文字颜色 4 2 2 7 2 2 2 2 2" xfId="2391"/>
    <cellStyle name="注释 2 2 10 3 4" xfId="2392"/>
    <cellStyle name="20% - 强调文字颜色 1 2 2 5 4 3" xfId="2393"/>
    <cellStyle name="20% - 强调文字颜色 1 6 2 2 2 4" xfId="2394"/>
    <cellStyle name="20% - 强调文字颜色 6 2 2 3 10" xfId="2395"/>
    <cellStyle name="20% - 强调文字颜色 1 2 2 5 4 4"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20% - 强调文字颜色 1 2 2 6 2 2 3 2" xfId="2408"/>
    <cellStyle name="40% - 强调文字颜色 3 2 3 2 3 2 3" xfId="2409"/>
    <cellStyle name="20% - 强调文字颜色 3 2 4 5 6" xfId="2410"/>
    <cellStyle name="20% - 强调文字颜色 2 4 2 2 4 3 3" xfId="2411"/>
    <cellStyle name="20% - 强调文字颜色 1 8 3 5 3" xfId="2412"/>
    <cellStyle name="20% - 强调文字颜色 1 2 2 6 2 2 4" xfId="2413"/>
    <cellStyle name="20% - 强调文字颜色 5 3 6 4 6" xfId="2414"/>
    <cellStyle name="20% - 强调文字颜色 1 2 2 6 2 3" xfId="2415"/>
    <cellStyle name="40% - 强调文字颜色 4 3 3 2 3 5 2" xfId="2416"/>
    <cellStyle name="20% - 强调文字颜色 1 5 5 3 2" xfId="2417"/>
    <cellStyle name="20% - 强调文字颜色 1 2 2 6 2 3 2" xfId="2418"/>
    <cellStyle name="20% - 强调文字颜色 6 2 2 7 3 6" xfId="2419"/>
    <cellStyle name="20% - 强调文字颜色 1 5 5 3 2 2" xfId="2420"/>
    <cellStyle name="常规 2 3 2 2 2 3 3 3 3" xfId="2421"/>
    <cellStyle name="20% - 强调文字颜色 5 2 2 3 4 4" xfId="2422"/>
    <cellStyle name="20% - 强调文字颜色 1 2 2 6 2 3 2 2" xfId="2423"/>
    <cellStyle name="20% - 强调文字颜色 3 21" xfId="2424"/>
    <cellStyle name="20% - 强调文字颜色 3 16" xfId="2425"/>
    <cellStyle name="20% - 强调文字颜色 1 2 2 6 2 3 2 2 2" xfId="2426"/>
    <cellStyle name="20% - 强调文字颜色 3 17" xfId="2427"/>
    <cellStyle name="20% - 强调文字颜色 1 2 2 6 2 3 2 2 3"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20% - 强调文字颜色 5 8 3 3 2 2" xfId="2440"/>
    <cellStyle name="20% - 强调文字颜色 5 2 2 3 5 6" xfId="2441"/>
    <cellStyle name="20% - 强调文字颜色 1 2 2 6 2 3 3 4" xfId="2442"/>
    <cellStyle name="40% - 强调文字颜色 5 4 2 2 2 4 2" xfId="2443"/>
    <cellStyle name="20% - 强调文字颜色 2 2 10 2" xfId="2444"/>
    <cellStyle name="40% - 强调文字颜色 2 2 5 2 2 2 3" xfId="2445"/>
    <cellStyle name="20% - 强调文字颜色 1 2 2 6 2 3 4" xfId="2446"/>
    <cellStyle name="40% - 强调文字颜色 4 6 2 3 2 3" xfId="2447"/>
    <cellStyle name="20% - 强调文字颜色 5 2 2 3 6 4" xfId="2448"/>
    <cellStyle name="40% - 强调文字颜色 2 4 6 2 2 4" xfId="2449"/>
    <cellStyle name="40% - 强调文字颜色 1 2 2 3 3 2 7"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2 2 6 2 4" xfId="2457"/>
    <cellStyle name="40% - 强调文字颜色 5 2 2 7 2 3 2" xfId="2458"/>
    <cellStyle name="20% - 强调文字颜色 1 5 5 3 3" xfId="2459"/>
    <cellStyle name="40% - 强调文字颜色 4 3 3 2 3 5 3" xfId="2460"/>
    <cellStyle name="20% - 强调文字颜色 3 2 4 2 3 2 2" xfId="2461"/>
    <cellStyle name="20% - 强调文字颜色 1 2 2 6 2 5" xfId="2462"/>
    <cellStyle name="20% - 强调文字颜色 1 2 2 6 3" xfId="2463"/>
    <cellStyle name="40% - 强调文字颜色 1 3 6 3 4 2 2" xfId="2464"/>
    <cellStyle name="20% - 强调文字颜色 1 2 2 6 4" xfId="2465"/>
    <cellStyle name="40% - 强调文字颜色 4 2 4 2 2 2 2 2 3" xfId="2466"/>
    <cellStyle name="20% - 强调文字颜色 1 2 2 6 4 2" xfId="2467"/>
    <cellStyle name="20% - 强调文字颜色 1 6 2 3 2 3" xfId="2468"/>
    <cellStyle name="40% - 强调文字颜色 6 2 2 3 2 3 7" xfId="2469"/>
    <cellStyle name="20% - 强调文字颜色 1 2 2 6 4 2 2" xfId="2470"/>
    <cellStyle name="20% - 强调文字颜色 5 2 4 2 4 4" xfId="2471"/>
    <cellStyle name="20% - 强调文字颜色 1 2 2 6 4 2 2 2" xfId="2472"/>
    <cellStyle name="40% - 强调文字颜色 4 2 4 5 2 2" xfId="2473"/>
    <cellStyle name="20% - 强调文字颜色 5 4 2 2 2 2 4" xfId="2474"/>
    <cellStyle name="常规 5 2 3" xfId="2475"/>
    <cellStyle name="20% - 强调文字颜色 1 2 7 4 3 4" xfId="2476"/>
    <cellStyle name="20% - 强调文字颜色 5 2 4 2 4 4 2" xfId="2477"/>
    <cellStyle name="20% - 强调文字颜色 4 6 2 3" xfId="2478"/>
    <cellStyle name="20% - 强调文字颜色 1 2 2 6 4 2 2 2 2" xfId="2479"/>
    <cellStyle name="注释 2 2 7 3"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1 2 3 2 3 3 2 4" xfId="2485"/>
    <cellStyle name="20% - 强调文字颜色 5 2 4 2 5 4" xfId="2486"/>
    <cellStyle name="20% - 强调文字颜色 1 2 2 6 4 2 3 2" xfId="2487"/>
    <cellStyle name="40% - 强调文字颜色 5 3 2 2 2 13 2" xfId="2488"/>
    <cellStyle name="20% - 强调文字颜色 1 2 3 2 2 2 2 3 2 3" xfId="2489"/>
    <cellStyle name="20% - 强调文字颜色 1 2 2 6 4 2 4" xfId="2490"/>
    <cellStyle name="20% - 强调文字颜色 4 2 2 7 2 2 3 2 2" xfId="2491"/>
    <cellStyle name="20% - 强调文字颜色 1 2 2 6 4 3" xfId="2492"/>
    <cellStyle name="40% - 强调文字颜色 4 2 2 3 8 3 2" xfId="2493"/>
    <cellStyle name="20% - 强调文字颜色 5 5 2 3 3" xfId="2494"/>
    <cellStyle name="20% - 强调文字颜色 1 3 3 4 2 3 2" xfId="2495"/>
    <cellStyle name="20% - 强调文字颜色 1 6 2 3 2 4"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3 2 4 2 3 4 2" xfId="2508"/>
    <cellStyle name="20% - 强调文字颜色 1 2 2 6 4 5" xfId="2509"/>
    <cellStyle name="40% - 强调文字颜色 1 5 2 2 2" xfId="2510"/>
    <cellStyle name="20% - 强调文字颜色 3 2 4 2 3 4 2 2" xfId="2511"/>
    <cellStyle name="20% - 强调文字颜色 1 2 2 6 4 5 2" xfId="2512"/>
    <cellStyle name="20% - 强调文字颜色 2 2 2 2 2 6 2 4" xfId="2513"/>
    <cellStyle name="40% - 强调文字颜色 1 5 2 3" xfId="2514"/>
    <cellStyle name="20% - 强调文字颜色 3 2 4 6 4 2" xfId="2515"/>
    <cellStyle name="20% - 强调文字颜色 3 2 4 2 3 4 3" xfId="2516"/>
    <cellStyle name="20% - 强调文字颜色 1 2 2 6 4 6" xfId="2517"/>
    <cellStyle name="20% - 强调文字颜色 5 2 2 3 5 3 2 2" xfId="2518"/>
    <cellStyle name="20% - 强调文字颜色 1 2 2 6 5" xfId="2519"/>
    <cellStyle name="20% - 强调文字颜色 1 2 2 6 5 2" xfId="2520"/>
    <cellStyle name="20% - 强调文字颜色 1 6 2 3 3 3" xfId="2521"/>
    <cellStyle name="20% - 强调文字颜色 6 2 4 3 2 2 3 4" xfId="2522"/>
    <cellStyle name="20% - 强调文字颜色 5 5 2 4 2" xfId="2523"/>
    <cellStyle name="20% - 强调文字颜色 5 3 3 3 2 2 3 2 3" xfId="2524"/>
    <cellStyle name="20% - 强调文字颜色 2 2 4 3 2 2 3" xfId="2525"/>
    <cellStyle name="40% - 强调文字颜色 3 3 2 2 4 2 4" xfId="2526"/>
    <cellStyle name="20% - 强调文字颜色 1 2 2 7 2" xfId="2527"/>
    <cellStyle name="20% - 强调文字颜色 1 2 2 7 2 2" xfId="2528"/>
    <cellStyle name="20% - 强调文字颜色 1 2 2 7 2 2 2" xfId="2529"/>
    <cellStyle name="20% - 强调文字颜色 6 3 3 2 4" xfId="2530"/>
    <cellStyle name="20% - 强调文字颜色 1 3 4 2 3 2 3" xfId="2531"/>
    <cellStyle name="20% - 强调文字颜色 5 3 2 2 4 4" xfId="2532"/>
    <cellStyle name="20% - 强调文字颜色 1 2 2 7 2 2 2 2" xfId="2533"/>
    <cellStyle name="40% - 强调文字颜色 3 2 10 4 2 2" xfId="2534"/>
    <cellStyle name="20% - 强调文字颜色 4 2 4 4 6" xfId="2535"/>
    <cellStyle name="20% - 强调文字颜色 2 8 3 4 3" xfId="2536"/>
    <cellStyle name="20% - 强调文字颜色 2 2 2 3 16"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1 2 2 7 2 2 3" xfId="2543"/>
    <cellStyle name="20% - 强调文字颜色 2 2 2 5 2 2 2 2"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5 9 3 2 2 2" xfId="2552"/>
    <cellStyle name="20% - 强调文字颜色 5 3 2 2 5 6" xfId="2553"/>
    <cellStyle name="20% - 强调文字颜色 1 2 2 7 2 2 3 4" xfId="2554"/>
    <cellStyle name="20% - 强调文字颜色 2 2 2 6 2 3 2 2 2" xfId="2555"/>
    <cellStyle name="20% - 强调文字颜色 1 2 2 7 2 2 4" xfId="2556"/>
    <cellStyle name="20% - 强调文字颜色 2 2 2 5 2 2 2 3" xfId="2557"/>
    <cellStyle name="40% - 强调文字颜色 4 7 2 2 2 3" xfId="2558"/>
    <cellStyle name="20% - 强调文字颜色 5 3 2 2 6 4" xfId="2559"/>
    <cellStyle name="20% - 强调文字颜色 4 2 3 2 2 4 2 3" xfId="2560"/>
    <cellStyle name="20% - 强调文字颜色 1 2 2 7 2 2 4 2"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2 2 7 2 3" xfId="2570"/>
    <cellStyle name="20% - 强调文字颜色 1 5 6 3 2" xfId="2571"/>
    <cellStyle name="20% - 强调文字颜色 1 2 2 7 2 4" xfId="2572"/>
    <cellStyle name="40% - 强调文字颜色 5 2 2 7 3 3 2" xfId="2573"/>
    <cellStyle name="20% - 强调文字颜色 1 5 6 3 3" xfId="2574"/>
    <cellStyle name="20% - 强调文字颜色 2 3 5 2 3 2 3" xfId="2575"/>
    <cellStyle name="20% - 强调文字颜色 1 2 2 7 2 4 2" xfId="2576"/>
    <cellStyle name="20% - 强调文字颜色 3 2 4 2 4 2 2" xfId="2577"/>
    <cellStyle name="20% - 强调文字颜色 1 2 2 7 2 5" xfId="2578"/>
    <cellStyle name="20% - 强调文字颜色 1 2 2 7 3" xfId="2579"/>
    <cellStyle name="20% - 强调文字颜色 1 2 2 7 3 2" xfId="2580"/>
    <cellStyle name="20% - 强调文字颜色 1 2 2 7 3 3" xfId="2581"/>
    <cellStyle name="20% - 强调文字颜色 1 5 6 4 2" xfId="2582"/>
    <cellStyle name="20% - 强调文字颜色 1 2 2 7 3 3 2" xfId="2583"/>
    <cellStyle name="20% - 强调文字颜色 6 3 4 3 4" xfId="2584"/>
    <cellStyle name="20% - 强调文字颜色 1 2 4 2 8 3" xfId="2585"/>
    <cellStyle name="常规 5 2 11"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20% - 强调文字颜色 1 2 2 7 3 4" xfId="2594"/>
    <cellStyle name="常规 2 3 6 3 3 3 2 2" xfId="2595"/>
    <cellStyle name="20% - 强调文字颜色 3 2 3 2 2 10" xfId="2596"/>
    <cellStyle name="20% - 强调文字颜色 1 2 2 7 3 4 2" xfId="2597"/>
    <cellStyle name="20% - 强调文字颜色 3 2 3 2 2 10 2" xfId="2598"/>
    <cellStyle name="20% - 强调文字颜色 1 2 2 7 3 4 2 2" xfId="2599"/>
    <cellStyle name="20% - 强调文字颜色 2 2 2 7 2 2 2 4" xfId="2600"/>
    <cellStyle name="20% - 强调文字颜色 3 2 3 2 2 11" xfId="2601"/>
    <cellStyle name="20% - 强调文字颜色 1 2 2 7 3 4 3" xfId="2602"/>
    <cellStyle name="40% - 强调文字颜色 1 2 4 3 3 5 2" xfId="2603"/>
    <cellStyle name="20% - 强调文字颜色 4 9 3 4 2" xfId="2604"/>
    <cellStyle name="20% - 强调文字颜色 1 3 2 4 2 2" xfId="2605"/>
    <cellStyle name="20% - 强调文字颜色 3 2 4 2 4 3 2 2" xfId="2606"/>
    <cellStyle name="20% - 强调文字颜色 1 2 2 7 3 5 2" xfId="2607"/>
    <cellStyle name="20% - 强调文字颜色 3 2 2 2 2 3 2 6" xfId="2608"/>
    <cellStyle name="20% - 强调文字颜色 1 2 2 7 4" xfId="2609"/>
    <cellStyle name="20% - 强调文字颜色 1 2 2 7 5" xfId="2610"/>
    <cellStyle name="20% - 强调文字颜色 1 2 2 8 2 2" xfId="2611"/>
    <cellStyle name="20% - 强调文字颜色 2 2 10 4" xfId="2612"/>
    <cellStyle name="20% - 强调文字颜色 1 2 2 8 2 3" xfId="2613"/>
    <cellStyle name="40% - 强调文字颜色 5 2 2 3 3 2 5 2" xfId="2614"/>
    <cellStyle name="20% - 强调文字颜色 2 2 10 5" xfId="2615"/>
    <cellStyle name="20% - 强调文字颜色 1 2 2 8 2 3 2" xfId="2616"/>
    <cellStyle name="20% - 强调文字颜色 1 3 2 2 13" xfId="2617"/>
    <cellStyle name="20% - 强调文字颜色 2 4 6 5 3" xfId="2618"/>
    <cellStyle name="20% - 强调文字颜色 1 4 4 3"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40% - 强调文字颜色 1 3 3 2 2 2 2 2 3" xfId="2630"/>
    <cellStyle name="注释 2 2 2 3 8 4" xfId="2631"/>
    <cellStyle name="20% - 强调文字颜色 1 2 2 9 2 3 3" xfId="2632"/>
    <cellStyle name="20% - 强调文字颜色 2 4 4 4" xfId="2633"/>
    <cellStyle name="20% - 强调文字颜色 1 2 3" xfId="2634"/>
    <cellStyle name="20% - 强调文字颜色 5 2 3 2 7 2 2" xfId="2635"/>
    <cellStyle name="20% - 强调文字颜色 3 8 2 2 4 2 2" xfId="2636"/>
    <cellStyle name="20% - 强调文字颜色 1 2 2 9 2 3 4" xfId="2637"/>
    <cellStyle name="20% - 强调文字颜色 2 4 4 5" xfId="2638"/>
    <cellStyle name="20% - 强调文字颜色 1 2 4" xfId="2639"/>
    <cellStyle name="20% - 强调文字颜色 3 3 2 2 3 3 3 4" xfId="2640"/>
    <cellStyle name="20% - 强调文字颜色 1 3 3 11 2" xfId="2641"/>
    <cellStyle name="20% - 强调文字颜色 2 7 2 2 2" xfId="2642"/>
    <cellStyle name="20% - 强调文字颜色 2 2 2 3 3 2 2 5 2" xfId="2643"/>
    <cellStyle name="40% - 强调文字颜色 4 5 14" xfId="2644"/>
    <cellStyle name="40% - 强调文字颜色 1 3 3 2 2 2 2 3" xfId="2645"/>
    <cellStyle name="20% - 强调文字颜色 1 2 2 9 2 4" xfId="2646"/>
    <cellStyle name="20% - 强调文字颜色 1 2 3 2 5 3 2 2" xfId="2647"/>
    <cellStyle name="40% - 强调文字颜色 5 2 2 3 3 3 5 3" xfId="2648"/>
    <cellStyle name="20% - 强调文字颜色 2 4 2 3 2 2 3 2" xfId="2649"/>
    <cellStyle name="20% - 强调文字颜色 1 3" xfId="2650"/>
    <cellStyle name="40% - 强调文字颜色 1 3 3 2 2 2 2 3 2" xfId="2651"/>
    <cellStyle name="注释 2 2 2 3 9 3" xfId="2652"/>
    <cellStyle name="20% - 强调文字颜色 1 2 2 9 2 4 2" xfId="2653"/>
    <cellStyle name="20% - 强调文字颜色 2 4 5 3" xfId="2654"/>
    <cellStyle name="20% - 强调文字颜色 2 4 2 3 2 2 3 2 2" xfId="2655"/>
    <cellStyle name="20% - 强调文字颜色 1 3 2" xfId="2656"/>
    <cellStyle name="40% - 强调文字颜色 6 3 3 4 3 3" xfId="2657"/>
    <cellStyle name="20% - 强调文字颜色 1 2 2 9 2 4 2 2" xfId="2658"/>
    <cellStyle name="20% - 强调文字颜色 2 4 5 3 2" xfId="2659"/>
    <cellStyle name="20% - 强调文字颜色 1 3 2 2" xfId="2660"/>
    <cellStyle name="20% - 强调文字颜色 1 2 2 9 2 4 3" xfId="2661"/>
    <cellStyle name="20% - 强调文字颜色 2 4 5 4" xfId="2662"/>
    <cellStyle name="20% - 强调文字颜色 2 4 2 3 2 2 3 2 3" xfId="2663"/>
    <cellStyle name="20% - 强调文字颜色 1 3 3" xfId="2664"/>
    <cellStyle name="40% - 强调文字颜色 4 2 3 2 8 2" xfId="2665"/>
    <cellStyle name="20% - 强调文字颜色 3 4 2 2 9 3" xfId="2666"/>
    <cellStyle name="20% - 强调文字颜色 1 3 4 3 2 2" xfId="2667"/>
    <cellStyle name="40% - 强调文字颜色 4 5 15" xfId="2668"/>
    <cellStyle name="40% - 强调文字颜色 1 3 3 2 2 2 2 4" xfId="2669"/>
    <cellStyle name="常规 2 3 2 2 2 2 2 5 2 2 2" xfId="2670"/>
    <cellStyle name="20% - 强调文字颜色 3 2 4 2 6 2 2" xfId="2671"/>
    <cellStyle name="20% - 强调文字颜色 1 2 2 9 2 5" xfId="2672"/>
    <cellStyle name="40% - 强调文字颜色 2 7 2 4 2 2" xfId="2673"/>
    <cellStyle name="20% - 强调文字颜色 6 2 3 2 2 2 2 2" xfId="2674"/>
    <cellStyle name="20% - 强调文字颜色 2 4 2 3 2 2 3 3" xfId="2675"/>
    <cellStyle name="20% - 强调文字颜色 1 4" xfId="2676"/>
    <cellStyle name="20% - 强调文字颜色 2 2 3 2 6 4 2" xfId="2677"/>
    <cellStyle name="20% - 强调文字颜色 1 2 2 9 2 5 2" xfId="2678"/>
    <cellStyle name="20% - 强调文字颜色 6 2 3 2 2 2 2 2 2" xfId="2679"/>
    <cellStyle name="20% - 强调文字颜色 2 4 6 3" xfId="2680"/>
    <cellStyle name="20% - 强调文字颜色 1 4 2" xfId="2681"/>
    <cellStyle name="20% - 强调文字颜色 3 2 4 2 6 2 3" xfId="2682"/>
    <cellStyle name="20% - 强调文字颜色 1 2 2 9 2 6" xfId="2683"/>
    <cellStyle name="20% - 强调文字颜色 6 2 3 2 2 2 2 3" xfId="2684"/>
    <cellStyle name="20% - 强调文字颜色 2 4 2 3 2 2 3 4" xfId="2685"/>
    <cellStyle name="20% - 强调文字颜色 1 5" xfId="2686"/>
    <cellStyle name="20% - 强调文字颜色 1 2 2 9 3" xfId="2687"/>
    <cellStyle name="20% - 强调文字颜色 4 3 3 2 3 2" xfId="2688"/>
    <cellStyle name="20% - 强调文字颜色 1 3 2 2 3 2 2 2" xfId="2689"/>
    <cellStyle name="20% - 强调文字颜色 1 2 2 9 4" xfId="2690"/>
    <cellStyle name="20% - 强调文字颜色 4 3 3 2 3 3" xfId="2691"/>
    <cellStyle name="20% - 强调文字颜色 1 3 2 2 3 2 2 3" xfId="2692"/>
    <cellStyle name="20% - 强调文字颜色 1 2 3 2" xfId="2693"/>
    <cellStyle name="20% - 强调文字颜色 1 2 3 2 10" xfId="2694"/>
    <cellStyle name="40% - 强调文字颜色 5 4 2 2 2 2 4 2" xfId="2695"/>
    <cellStyle name="20% - 强调文字颜色 1 2 3 3" xfId="2696"/>
    <cellStyle name="20% - 强调文字颜色 1 2 3 2 10 2" xfId="2697"/>
    <cellStyle name="20% - 强调文字颜色 1 2 3 3 2" xfId="2698"/>
    <cellStyle name="20% - 强调文字颜色 1 2 3 2 11" xfId="2699"/>
    <cellStyle name="40% - 强调文字颜色 5 4 2 2 2 2 4 3" xfId="2700"/>
    <cellStyle name="20% - 强调文字颜色 6 2 2 2 2 2 3 2 3 2" xfId="2701"/>
    <cellStyle name="20% - 强调文字颜色 1 2 3 4" xfId="2702"/>
    <cellStyle name="40% - 强调文字颜色 6 2 5 2 3" xfId="2703"/>
    <cellStyle name="20% - 强调文字颜色 1 2 3 2 11 2" xfId="2704"/>
    <cellStyle name="20% - 强调文字颜色 1 2 3 4 2" xfId="2705"/>
    <cellStyle name="20% - 强调文字颜色 1 2 3 2 12" xfId="2706"/>
    <cellStyle name="20% - 强调文字颜色 1 2 3 5" xfId="2707"/>
    <cellStyle name="40% - 强调文字颜色 6 2 5 3 3" xfId="2708"/>
    <cellStyle name="20% - 强调文字颜色 1 2 3 2 12 2" xfId="2709"/>
    <cellStyle name="40% - 强调文字颜色 6 2 5 4 3" xfId="2710"/>
    <cellStyle name="20% - 强调文字颜色 1 2 3 2 13 2" xfId="2711"/>
    <cellStyle name="20% - 强调文字颜色 1 2 3 6 2" xfId="2712"/>
    <cellStyle name="20% - 强调文字颜色 1 2 3 2 14" xfId="2713"/>
    <cellStyle name="20% - 强调文字颜色 1 2 3 2 15" xfId="2714"/>
    <cellStyle name="常规 2 3 6 15 2" xfId="2715"/>
    <cellStyle name="40% - 强调文字颜色 4 4 2 2 2 2 3 3" xfId="2716"/>
    <cellStyle name="20% - 强调文字颜色 1 2 3 2 15 2" xfId="2717"/>
    <cellStyle name="20% - 强调文字颜色 1 2 3 2 16" xfId="2718"/>
    <cellStyle name="20% - 强调文字颜色 5 3 2 2 2 6 2 2" xfId="2719"/>
    <cellStyle name="20% - 强调文字颜色 1 2 3 2 17" xfId="2720"/>
    <cellStyle name="20% - 强调文字颜色 2 2 3 2 5 2" xfId="2721"/>
    <cellStyle name="20% - 强调文字颜色 1 2 3 2 2" xfId="2722"/>
    <cellStyle name="40% - 强调文字颜色 6 4 5 2 3 4" xfId="2723"/>
    <cellStyle name="20% - 强调文字颜色 6 2 2 3 2 2 3 3 3" xfId="2724"/>
    <cellStyle name="20% - 强调文字颜色 2 2 3 2 14" xfId="2725"/>
    <cellStyle name="40% - 强调文字颜色 2 4 2 3 2 4" xfId="2726"/>
    <cellStyle name="20% - 强调文字颜色 1 2 3 2 2 10" xfId="2727"/>
    <cellStyle name="40% - 强调文字颜色 5 2 3 2 8 2 3" xfId="2728"/>
    <cellStyle name="20% - 强调文字颜色 1 2 3 2 2 4 5" xfId="2729"/>
    <cellStyle name="20% - 强调文字颜色 2 2 2 6 5 2" xfId="2730"/>
    <cellStyle name="40% - 强调文字颜色 1 4 2 13 2" xfId="2731"/>
    <cellStyle name="20% - 强调文字颜色 5 4 2 4 4" xfId="2732"/>
    <cellStyle name="20% - 强调文字颜色 2 2 4 2 2 2 5" xfId="2733"/>
    <cellStyle name="40% - 强调文字颜色 3 3 3 2 2 2 4" xfId="2734"/>
    <cellStyle name="40% - 强调文字颜色 2 4 2 3 2 4 2" xfId="2735"/>
    <cellStyle name="20% - 强调文字颜色 1 2 3 2 2 10 2" xfId="2736"/>
    <cellStyle name="注释 2 3 3 3 3 2 4" xfId="2737"/>
    <cellStyle name="40% - 强调文字颜色 2 4 2 3 2 5" xfId="2738"/>
    <cellStyle name="20% - 强调文字颜色 1 2 3 2 2 11" xfId="2739"/>
    <cellStyle name="40% - 强调文字颜色 2 2 8 2 2 2" xfId="2740"/>
    <cellStyle name="20% - 强调文字颜色 5 4 2 4 5" xfId="2741"/>
    <cellStyle name="20% - 强调文字颜色 1 2 3 2 2 2" xfId="2742"/>
    <cellStyle name="20% - 强调文字颜色 1 2 3 2 2 4 6" xfId="2743"/>
    <cellStyle name="40% - 强调文字颜色 2 4 2 3 2 5 2" xfId="2744"/>
    <cellStyle name="20% - 强调文字颜色 1 2 3 2 2 11 2" xfId="2745"/>
    <cellStyle name="注释 2 3 3 3 3 3 4" xfId="2746"/>
    <cellStyle name="40% - 强调文字颜色 2 2 8 2 2 2 2" xfId="2747"/>
    <cellStyle name="40% - 强调文字颜色 3 2 3 4" xfId="2748"/>
    <cellStyle name="20% - 强调文字颜色 1 2 3 2 2 2 2" xfId="2749"/>
    <cellStyle name="40% - 强调文字颜色 2 4 2 3 2 6" xfId="2750"/>
    <cellStyle name="20% - 强调文字颜色 1 2 3 2 2 12" xfId="2751"/>
    <cellStyle name="40% - 强调文字颜色 2 2 8 2 2 3" xfId="2752"/>
    <cellStyle name="20% - 强调文字颜色 5 4 2 13 2" xfId="2753"/>
    <cellStyle name="40% - 强调文字颜色 1 2 2 9 3 2" xfId="2754"/>
    <cellStyle name="20% - 强调文字颜色 5 4 2 4 6" xfId="2755"/>
    <cellStyle name="20% - 强调文字颜色 1 2 3 2 2 3" xfId="2756"/>
    <cellStyle name="40% - 强调文字颜色 2 4 2 3 2 6 2" xfId="2757"/>
    <cellStyle name="20% - 强调文字颜色 5 2 2 2 2 2 13" xfId="2758"/>
    <cellStyle name="20% - 强调文字颜色 1 2 3 2 2 12 2" xfId="2759"/>
    <cellStyle name="40% - 强调文字颜色 3 2 4 4" xfId="2760"/>
    <cellStyle name="20% - 强调文字颜色 1 2 3 2 2 3 2" xfId="2761"/>
    <cellStyle name="40% - 强调文字颜色 1 2 2 9 3 2 2" xfId="2762"/>
    <cellStyle name="40% - 强调文字颜色 1 2 2 9 3 3" xfId="2763"/>
    <cellStyle name="20% - 强调文字颜色 1 2 3 2 2 4" xfId="2764"/>
    <cellStyle name="40% - 强调文字颜色 2 4 2 3 2 7" xfId="2765"/>
    <cellStyle name="20% - 强调文字颜色 1 2 3 2 2 13" xfId="2766"/>
    <cellStyle name="40% - 强调文字颜色 2 2 8 2 2 4" xfId="2767"/>
    <cellStyle name="20% - 强调文字颜色 2 2 2 3 8 3 2" xfId="2768"/>
    <cellStyle name="20% - 强调文字颜色 2 2 4 2 2 2" xfId="2769"/>
    <cellStyle name="20% - 强调文字颜色 3 2 4 2 2 3 3 2 3" xfId="2770"/>
    <cellStyle name="20% - 强调文字颜色 1 2 3 2 2 13 2" xfId="2771"/>
    <cellStyle name="40% - 强调文字颜色 3 2 5 4" xfId="2772"/>
    <cellStyle name="20% - 强调文字颜色 1 2 3 2 2 4 2" xfId="2773"/>
    <cellStyle name="20% - 强调文字颜色 2 2 4 2 2 2 2" xfId="2774"/>
    <cellStyle name="20% - 强调文字颜色 1 2 3 2 2 14" xfId="2775"/>
    <cellStyle name="40% - 强调文字颜色 4 7 2 2 2 2 2" xfId="2776"/>
    <cellStyle name="20% - 强调文字颜色 5 3 2 2 6 3 2" xfId="2777"/>
    <cellStyle name="40% - 强调文字颜色 1 2 2 9 3 4" xfId="2778"/>
    <cellStyle name="20% - 强调文字颜色 1 2 3 2 2 5" xfId="2779"/>
    <cellStyle name="20% - 强调文字颜色 2 2 2 2 2 2 10 2" xfId="2780"/>
    <cellStyle name="20% - 强调文字颜色 3 2 2 2 2 6 2 2 2" xfId="2781"/>
    <cellStyle name="20% - 强调文字颜色 2 2 4 2 2 3" xfId="2782"/>
    <cellStyle name="20% - 强调文字颜色 1 2 3 2 2 15"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2 2 4 2 2 4" xfId="2788"/>
    <cellStyle name="40% - 强调文字颜色 6 4 6 3 2 2" xfId="2789"/>
    <cellStyle name="20% - 强调文字颜色 1 2 3 2 2 16" xfId="2790"/>
    <cellStyle name="40% - 强调文字颜色 5 2 2 3 5 4 2" xfId="2791"/>
    <cellStyle name="20% - 强调文字颜色 1 2 3 2 2 7" xfId="2792"/>
    <cellStyle name="20% - 强调文字颜色 4 2 3 2 3 3 5 3" xfId="2793"/>
    <cellStyle name="20% - 强调文字颜色 3 2 5 2 2 3" xfId="2794"/>
    <cellStyle name="20% - 强调文字颜色 2 2 4 2 2 5" xfId="2795"/>
    <cellStyle name="40% - 强调文字颜色 3 2 3 4 2" xfId="2796"/>
    <cellStyle name="20% - 强调文字颜色 1 2 3 2 2 2 2 2" xfId="2797"/>
    <cellStyle name="20% - 强调文字颜色 1 2 7 3 3" xfId="2798"/>
    <cellStyle name="40% - 强调文字颜色 4 2 2 2 2 13" xfId="2799"/>
    <cellStyle name="40% - 强调文字颜色 3 3 7 3 3 2 3" xfId="2800"/>
    <cellStyle name="40% - 强调文字颜色 3 2 3 4 2 2" xfId="2801"/>
    <cellStyle name="20% - 强调文字颜色 1 2 3 2 2 2 2 2 2" xfId="2802"/>
    <cellStyle name="20% - 强调文字颜色 2 4 2 4 3 3" xfId="2803"/>
    <cellStyle name="40% - 强调文字颜色 4 2 2 2 2 13 2" xfId="2804"/>
    <cellStyle name="20% - 强调文字颜色 1 2 3 2 2 2 2 2 2 2" xfId="2805"/>
    <cellStyle name="20% - 强调文字颜色 1 2 3 2 2 2 2 3 3" xfId="2806"/>
    <cellStyle name="20% - 强调文字颜色 1 2 3 2 2 2 2 2 2 3" xfId="2807"/>
    <cellStyle name="20% - 强调文字颜色 2 2 8 3 4 2" xfId="2808"/>
    <cellStyle name="20% - 强调文字颜色 1 2 3 2 2 2 2 3 4"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40% - 强调文字颜色 3 2 3 4 3" xfId="2815"/>
    <cellStyle name="20% - 强调文字颜色 1 2 3 2 2 2 2 3" xfId="2816"/>
    <cellStyle name="20% - 强调文字颜色 1 2 3 2 2 2 2 3 2" xfId="2817"/>
    <cellStyle name="20% - 强调文字颜色 1 2 3 2 2 2 2 3 2 2" xfId="2818"/>
    <cellStyle name="20% - 强调文字颜色 5 4 2 2 2 3 3" xfId="2819"/>
    <cellStyle name="常规 5 3 2" xfId="2820"/>
    <cellStyle name="20% - 强调文字颜色 1 2 7 4 4 3" xfId="2821"/>
    <cellStyle name="40% - 强调文字颜色 3 2 3 4 4" xfId="2822"/>
    <cellStyle name="20% - 强调文字颜色 1 2 3 2 2 2 2 4" xfId="2823"/>
    <cellStyle name="20% - 强调文字颜色 1 2 4 2 3 2 2 2" xfId="2824"/>
    <cellStyle name="20% - 强调文字颜色 1 2 3 2 2 2 2 4 2" xfId="2825"/>
    <cellStyle name="20% - 强调文字颜色 1 2 4 2 3 2 2 2 2" xfId="2826"/>
    <cellStyle name="40% - 强调文字颜色 2 2 2 4 2 3 2 2" xfId="2827"/>
    <cellStyle name="20% - 强调文字颜色 1 2 3 2 2 2 2 4 3" xfId="2828"/>
    <cellStyle name="40% - 强调文字颜色 1 8 2 4 2" xfId="2829"/>
    <cellStyle name="20% - 强调文字颜色 6 2 2 3 2 2 2" xfId="2830"/>
    <cellStyle name="20% - 强调文字颜色 1 2 3 2 2 2 2 5" xfId="2831"/>
    <cellStyle name="40% - 强调文字颜色 5 10 2 3 2" xfId="2832"/>
    <cellStyle name="20% - 强调文字颜色 1 2 4 2 3 2 2 3" xfId="2833"/>
    <cellStyle name="40% - 强调文字颜色 1 8 2 4 2 2" xfId="2834"/>
    <cellStyle name="20% - 强调文字颜色 6 2 2 3 2 2 2 2" xfId="2835"/>
    <cellStyle name="20% - 强调文字颜色 1 2 3 2 2 2 2 5 2" xfId="2836"/>
    <cellStyle name="40% - 强调文字颜色 3 2 3 5" xfId="2837"/>
    <cellStyle name="20% - 强调文字颜色 1 2 3 2 2 2 3" xfId="2838"/>
    <cellStyle name="40% - 强调文字颜色 2 2 3 2 6 2 2 2" xfId="2839"/>
    <cellStyle name="20% - 强调文字颜色 1 2 3 2 2 2 3 2" xfId="2840"/>
    <cellStyle name="20% - 强调文字颜色 5 4 2 2 2 2" xfId="2841"/>
    <cellStyle name="20% - 强调文字颜色 1 2 7 4 3" xfId="2842"/>
    <cellStyle name="20% - 强调文字颜色 1 2 3 2 2 2 3 3" xfId="2843"/>
    <cellStyle name="20% - 强调文字颜色 5 4 2 2 2 3" xfId="2844"/>
    <cellStyle name="20% - 强调文字颜色 1 2 7 4 4" xfId="2845"/>
    <cellStyle name="40% - 强调文字颜色 3 2 3 6" xfId="2846"/>
    <cellStyle name="20% - 强调文字颜色 1 2 3 2 2 2 4" xfId="2847"/>
    <cellStyle name="20% - 强调文字颜色 5 4 2 2 3" xfId="2848"/>
    <cellStyle name="20% - 强调文字颜色 1 3 3 3 2 2 2" xfId="2849"/>
    <cellStyle name="20% - 强调文字颜色 1 4 5 4 2" xfId="2850"/>
    <cellStyle name="40% - 强调文字颜色 5 2 2 2 2 3" xfId="2851"/>
    <cellStyle name="40% - 强调文字颜色 3 2 3 6 2" xfId="2852"/>
    <cellStyle name="20% - 强调文字颜色 1 2 3 2 2 2 4 2" xfId="2853"/>
    <cellStyle name="20% - 强调文字颜色 5 4 2 2 3 2" xfId="2854"/>
    <cellStyle name="20% - 强调文字颜色 1 3 3 3 2 2 2 2" xfId="2855"/>
    <cellStyle name="20% - 强调文字颜色 1 4 5 4 2 2" xfId="2856"/>
    <cellStyle name="40% - 强调文字颜色 5 2 2 2 2 4" xfId="2857"/>
    <cellStyle name="20% - 强调文字颜色 1 2 3 2 2 2 4 3" xfId="2858"/>
    <cellStyle name="40% - 强调文字颜色 6 2 3 2 2 2" xfId="2859"/>
    <cellStyle name="20% - 强调文字颜色 5 4 2 2 3 3" xfId="2860"/>
    <cellStyle name="20% - 强调文字颜色 1 3 3 3 2 2 2 3" xfId="2861"/>
    <cellStyle name="20% - 强调文字颜色 5 11 6 2" xfId="2862"/>
    <cellStyle name="20% - 强调文字颜色 1 4 5 4 2 3" xfId="2863"/>
    <cellStyle name="40% - 强调文字颜色 3 3 2 2 3 3 3 2 2" xfId="2864"/>
    <cellStyle name="20% - 强调文字颜色 5 2 8 3 5 2" xfId="2865"/>
    <cellStyle name="20% - 强调文字颜色 1 2 3 2 2 2 5" xfId="2866"/>
    <cellStyle name="40% - 强调文字颜色 1 4 2 11 2" xfId="2867"/>
    <cellStyle name="20% - 强调文字颜色 5 4 2 2 4" xfId="2868"/>
    <cellStyle name="20% - 强调文字颜色 1 3 3 3 2 2 3" xfId="2869"/>
    <cellStyle name="20% - 强调文字颜色 1 4 5 4 3" xfId="2870"/>
    <cellStyle name="20% - 强调文字颜色 2 2 2 6 3 2" xfId="2871"/>
    <cellStyle name="20% - 强调文字颜色 1 2 3 2 2 2 5 2" xfId="2872"/>
    <cellStyle name="20% - 强调文字颜色 5 4 2 2 4 2" xfId="2873"/>
    <cellStyle name="20% - 强调文字颜色 1 3 3 3 2 2 3 2" xfId="2874"/>
    <cellStyle name="40% - 强调文字颜色 3 3 2 2 3 3 3 2 3" xfId="2875"/>
    <cellStyle name="20% - 强调文字颜色 1 2 3 2 2 2 6" xfId="2876"/>
    <cellStyle name="40% - 强调文字颜色 4 2 2 3 3 2 6 2" xfId="2877"/>
    <cellStyle name="20% - 强调文字颜色 5 4 2 2 5" xfId="2878"/>
    <cellStyle name="20% - 强调文字颜色 1 3 3 3 2 2 4" xfId="2879"/>
    <cellStyle name="20% - 强调文字颜色 1 4 5 4 4" xfId="2880"/>
    <cellStyle name="40% - 强调文字颜色 3 2 4 2 10" xfId="2881"/>
    <cellStyle name="20% - 强调文字颜色 2 2 2 6 3 3" xfId="2882"/>
    <cellStyle name="40% - 强调文字颜色 6 4 5 2 3 2 2" xfId="2883"/>
    <cellStyle name="20% - 强调文字颜色 2 2 3 2 12 2" xfId="2884"/>
    <cellStyle name="40% - 强调文字颜色 4 2 2 2 2 2 5 4 2" xfId="2885"/>
    <cellStyle name="20% - 强调文字颜色 1 2 3 2 2 2 7" xfId="2886"/>
    <cellStyle name="20% - 强调文字颜色 5 4 2 2 6" xfId="2887"/>
    <cellStyle name="20% - 强调文字颜色 1 3 3 3 2 2 5" xfId="2888"/>
    <cellStyle name="40% - 强调文字颜色 3 2 4 4 2" xfId="2889"/>
    <cellStyle name="20% - 强调文字颜色 1 2 3 2 2 3 2 2" xfId="2890"/>
    <cellStyle name="20% - 强调文字颜色 1 2 8 3 3" xfId="2891"/>
    <cellStyle name="40% - 强调文字颜色 3 2 4 4 2 2" xfId="2892"/>
    <cellStyle name="20% - 强调文字颜色 1 2 3 2 2 3 2 2 2" xfId="2893"/>
    <cellStyle name="20% - 强调文字颜色 1 2 8 3 3 2" xfId="2894"/>
    <cellStyle name="40% - 强调文字颜色 6 3 3 2 10 2" xfId="2895"/>
    <cellStyle name="20% - 强调文字颜色 2 2 2 3 3 2 5" xfId="2896"/>
    <cellStyle name="40% - 强调文字颜色 3 2 4 4 2 3" xfId="2897"/>
    <cellStyle name="20% - 强调文字颜色 1 2 3 2 2 3 2 2 3" xfId="2898"/>
    <cellStyle name="20% - 强调文字颜色 1 2 8 3 3 3" xfId="2899"/>
    <cellStyle name="20% - 强调文字颜色 2 4 2 5 3 2 2" xfId="2900"/>
    <cellStyle name="20% - 强调文字颜色 2 2 2 3 3 2 6" xfId="2901"/>
    <cellStyle name="40% - 强调文字颜色 3 2 4 4 3" xfId="2902"/>
    <cellStyle name="20% - 强调文字颜色 1 2 3 2 2 3 2 3" xfId="2903"/>
    <cellStyle name="20% - 强调文字颜色 1 2 8 3 4" xfId="2904"/>
    <cellStyle name="40% - 强调文字颜色 3 2 4 4 3 2" xfId="2905"/>
    <cellStyle name="20% - 强调文字颜色 1 2 3 2 2 3 2 3 2" xfId="2906"/>
    <cellStyle name="20% - 强调文字颜色 1 2 8 3 4 2" xfId="2907"/>
    <cellStyle name="40% - 强调文字颜色 6 3 3 2 11 2" xfId="2908"/>
    <cellStyle name="20% - 强调文字颜色 2 2 2 3 3 3 5" xfId="2909"/>
    <cellStyle name="20% - 强调文字颜色 1 2 4 2 3 3 2 2" xfId="2910"/>
    <cellStyle name="20% - 强调文字颜色 1 2 8 3 5" xfId="2911"/>
    <cellStyle name="40% - 强调文字颜色 3 2 4 4 4" xfId="2912"/>
    <cellStyle name="20% - 强调文字颜色 1 2 3 2 2 3 2 4" xfId="2913"/>
    <cellStyle name="20% - 强调文字颜色 1 3 2 2 10 2" xfId="2914"/>
    <cellStyle name="注释 2 2 4 5 5" xfId="2915"/>
    <cellStyle name="40% - 强调文字颜色 4 8 2 4 2 2" xfId="2916"/>
    <cellStyle name="40% - 强调文字颜色 3 2 4 5" xfId="2917"/>
    <cellStyle name="20% - 强调文字颜色 1 2 3 2 2 3 3" xfId="2918"/>
    <cellStyle name="40% - 强调文字颜色 1 2 2 9 3 2 3" xfId="2919"/>
    <cellStyle name="40% - 强调文字颜色 3 2 4 5 2" xfId="2920"/>
    <cellStyle name="20% - 强调文字颜色 1 2 3 2 2 3 3 2" xfId="2921"/>
    <cellStyle name="20% - 强调文字颜色 2 2 5 2 2 5" xfId="2922"/>
    <cellStyle name="40% - 强调文字颜色 3 2 4 5 2 2" xfId="2923"/>
    <cellStyle name="40% - 强调文字颜色 2 6 2 2 6" xfId="2924"/>
    <cellStyle name="20% - 强调文字颜色 5 3 2 2 2 2 4" xfId="2925"/>
    <cellStyle name="20% - 强调文字颜色 1 2 3 2 2 3 3 2 2" xfId="2926"/>
    <cellStyle name="40% - 强调文字颜色 3 2 4 5 2 3" xfId="2927"/>
    <cellStyle name="40% - 强调文字颜色 2 6 2 2 7" xfId="2928"/>
    <cellStyle name="20% - 强调文字颜色 5 3 2 2 2 2 5" xfId="2929"/>
    <cellStyle name="20% - 强调文字颜色 1 2 3 2 2 3 3 2 3" xfId="2930"/>
    <cellStyle name="20% - 强调文字颜色 6 4 2 7 2" xfId="2931"/>
    <cellStyle name="40% - 强调文字颜色 3 2 4 5 3" xfId="2932"/>
    <cellStyle name="20% - 强调文字颜色 1 2 3 2 2 3 3 3" xfId="2933"/>
    <cellStyle name="20% - 强调文字颜色 4 2 7 2 2 2" xfId="2934"/>
    <cellStyle name="40% - 强调文字颜色 3 2 4 5 3 2" xfId="2935"/>
    <cellStyle name="20% - 强调文字颜色 5 3 2 2 2 3 4" xfId="2936"/>
    <cellStyle name="20% - 强调文字颜色 1 2 3 2 2 3 3 3 2" xfId="2937"/>
    <cellStyle name="40% - 强调文字颜色 1 2 4 16" xfId="2938"/>
    <cellStyle name="20% - 强调文字颜色 5 4 2 3 2 4" xfId="2939"/>
    <cellStyle name="20% - 强调文字颜色 1 2 4 2 3 3 3 2" xfId="2940"/>
    <cellStyle name="常规 2 3 3 2 2 2 16" xfId="2941"/>
    <cellStyle name="40% - 强调文字颜色 3 2 4 5 4" xfId="2942"/>
    <cellStyle name="20% - 强调文字颜色 1 2 3 2 2 3 3 4" xfId="2943"/>
    <cellStyle name="20% - 强调文字颜色 4 2 7 2 2 3" xfId="2944"/>
    <cellStyle name="20% - 强调文字颜色 1 3 2 2 11 2" xfId="2945"/>
    <cellStyle name="注释 2 2 4 6 5" xfId="2946"/>
    <cellStyle name="40% - 强调文字颜色 3 2 4 6" xfId="2947"/>
    <cellStyle name="20% - 强调文字颜色 1 2 3 2 2 3 4" xfId="2948"/>
    <cellStyle name="20% - 强调文字颜色 1 4 5 5 2" xfId="2949"/>
    <cellStyle name="40% - 强调文字颜色 5 2 2 3 2 3" xfId="2950"/>
    <cellStyle name="40% - 强调文字颜色 3 2 4 6 2" xfId="2951"/>
    <cellStyle name="20% - 强调文字颜色 1 2 3 2 2 3 4 2" xfId="2952"/>
    <cellStyle name="20% - 强调文字颜色 5 4 2 3 3 2" xfId="2953"/>
    <cellStyle name="20% - 强调文字颜色 3 2 6 2 3 3" xfId="2954"/>
    <cellStyle name="20% - 强调文字颜色 1 2 4 2 3 7" xfId="2955"/>
    <cellStyle name="20% - 强调文字颜色 1 4 5 5 2 2" xfId="2956"/>
    <cellStyle name="注释 2 4 4" xfId="2957"/>
    <cellStyle name="40% - 强调文字颜色 5 2 2 3 2 4" xfId="2958"/>
    <cellStyle name="40% - 强调文字颜色 3 2 4 6 3" xfId="2959"/>
    <cellStyle name="20% - 强调文字颜色 1 2 3 2 2 3 4 3" xfId="2960"/>
    <cellStyle name="20% - 强调文字颜色 4 2 7 2 3 2" xfId="2961"/>
    <cellStyle name="40% - 强调文字颜色 6 2 3 3 2 2" xfId="2962"/>
    <cellStyle name="20% - 强调文字颜色 5 4 2 3 3 3" xfId="2963"/>
    <cellStyle name="20% - 强调文字颜色 1 2 4 2 3 8" xfId="2964"/>
    <cellStyle name="40% - 强调文字颜色 3 2 4 7" xfId="2965"/>
    <cellStyle name="20% - 强调文字颜色 1 2 3 2 2 3 5" xfId="2966"/>
    <cellStyle name="20% - 强调文字颜色 1 4 5 5 3" xfId="2967"/>
    <cellStyle name="20% - 强调文字颜色 2 2 2 6 4 2" xfId="2968"/>
    <cellStyle name="40% - 强调文字颜色 5 2 2 3 3 3" xfId="2969"/>
    <cellStyle name="40% - 强调文字颜色 3 2 4 7 2" xfId="2970"/>
    <cellStyle name="20% - 强调文字颜色 1 2 3 2 2 3 5 2" xfId="2971"/>
    <cellStyle name="20% - 强调文字颜色 2 2 2 6 4 2 2" xfId="2972"/>
    <cellStyle name="40% - 强调文字颜色 5 2 2 3 3 4" xfId="2973"/>
    <cellStyle name="40% - 强调文字颜色 3 2 4 7 3" xfId="2974"/>
    <cellStyle name="20% - 强调文字颜色 1 2 3 2 2 3 5 3" xfId="2975"/>
    <cellStyle name="20% - 强调文字颜色 2 2 2 6 4 2 3" xfId="2976"/>
    <cellStyle name="40% - 强调文字颜色 3 2 4 8" xfId="2977"/>
    <cellStyle name="20% - 强调文字颜色 1 2 3 2 2 3 6" xfId="2978"/>
    <cellStyle name="20% - 强调文字颜色 2 2 2 6 4 3" xfId="2979"/>
    <cellStyle name="20% - 强调文字颜色 6 2 2 3 2 2 3 3 2 2" xfId="2980"/>
    <cellStyle name="20% - 强调文字颜色 2 2 3 2 13 2" xfId="2981"/>
    <cellStyle name="40% - 强调文字颜色 3 2 4 9" xfId="2982"/>
    <cellStyle name="20% - 强调文字颜色 1 2 3 2 2 3 7" xfId="2983"/>
    <cellStyle name="20% - 强调文字颜色 4 3 3 8 2" xfId="2984"/>
    <cellStyle name="20% - 强调文字颜色 2 2 2 6 4 4" xfId="2985"/>
    <cellStyle name="40% - 强调文字颜色 3 2 5 4 2" xfId="2986"/>
    <cellStyle name="20% - 强调文字颜色 1 2 3 2 2 4 2 2" xfId="2987"/>
    <cellStyle name="20% - 强调文字颜色 1 7 2 2 6" xfId="2988"/>
    <cellStyle name="20% - 强调文字颜色 2 2 4 2 2 2 2 2" xfId="2989"/>
    <cellStyle name="40% - 强调文字颜色 3 2 5 4 3" xfId="2990"/>
    <cellStyle name="20% - 强调文字颜色 1 2 3 2 2 4 2 3" xfId="2991"/>
    <cellStyle name="20% - 强调文字颜色 1 7 2 2 7" xfId="2992"/>
    <cellStyle name="20% - 强调文字颜色 2 2 4 2 2 2 2 3" xfId="2993"/>
    <cellStyle name="40% - 强调文字颜色 3 2 5 5" xfId="2994"/>
    <cellStyle name="20% - 强调文字颜色 1 2 3 2 2 4 3" xfId="2995"/>
    <cellStyle name="20% - 强调文字颜色 5 4 2 4 2" xfId="2996"/>
    <cellStyle name="20% - 强调文字颜色 2 2 4 2 2 2 3" xfId="2997"/>
    <cellStyle name="40% - 强调文字颜色 3 2 5 5 2" xfId="2998"/>
    <cellStyle name="20% - 强调文字颜色 1 2 3 2 2 4 3 2" xfId="2999"/>
    <cellStyle name="20% - 强调文字颜色 5 4 2 4 2 2" xfId="3000"/>
    <cellStyle name="20% - 强调文字颜色 2 2 4 2 2 2 3 2" xfId="3001"/>
    <cellStyle name="40% - 强调文字颜色 3 2 5 5 3" xfId="3002"/>
    <cellStyle name="20% - 强调文字颜色 1 2 3 2 2 4 3 3" xfId="3003"/>
    <cellStyle name="40% - 强调文字颜色 5 2 3 2 8 2 2" xfId="3004"/>
    <cellStyle name="40% - 强调文字颜色 3 2 5 6" xfId="3005"/>
    <cellStyle name="20% - 强调文字颜色 1 2 3 2 2 4 4" xfId="3006"/>
    <cellStyle name="20% - 强调文字颜色 1 4 5 6 2" xfId="3007"/>
    <cellStyle name="20% - 强调文字颜色 5 4 2 4 3" xfId="3008"/>
    <cellStyle name="20% - 强调文字颜色 1 3 3 3 2 4 2" xfId="3009"/>
    <cellStyle name="20% - 强调文字颜色 2 2 4 2 2 2 4" xfId="3010"/>
    <cellStyle name="40% - 强调文字颜色 5 2 2 4 2 3" xfId="3011"/>
    <cellStyle name="40% - 强调文字颜色 3 2 5 6 2" xfId="3012"/>
    <cellStyle name="20% - 强调文字颜色 1 2 3 2 2 4 4 2" xfId="3013"/>
    <cellStyle name="20% - 强调文字颜色 5 4 2 4 3 2" xfId="3014"/>
    <cellStyle name="20% - 强调文字颜色 3 2 6 3 3 3" xfId="3015"/>
    <cellStyle name="20% - 强调文字颜色 1 2 4 3 3 7" xfId="3016"/>
    <cellStyle name="40% - 强调文字颜色 3 2 6 4" xfId="3017"/>
    <cellStyle name="20% - 强调文字颜色 1 2 3 2 2 5 2" xfId="3018"/>
    <cellStyle name="20% - 强调文字颜色 2 2 4 2 2 3 2" xfId="3019"/>
    <cellStyle name="40% - 强调文字颜色 3 2 6 4 2" xfId="3020"/>
    <cellStyle name="20% - 强调文字颜色 1 2 3 2 2 5 2 2" xfId="3021"/>
    <cellStyle name="20% - 强调文字颜色 2 2 4 12" xfId="3022"/>
    <cellStyle name="20% - 强调文字颜色 2 2 4 2 2 3 2 2" xfId="3023"/>
    <cellStyle name="40% - 强调文字颜色 3 2 6 4 3" xfId="3024"/>
    <cellStyle name="20% - 强调文字颜色 1 2 3 2 2 5 2 3" xfId="3025"/>
    <cellStyle name="20% - 强调文字颜色 2 2 4 13" xfId="3026"/>
    <cellStyle name="20% - 强调文字颜色 2 2 4 2 2 3 2 3" xfId="3027"/>
    <cellStyle name="40% - 强调文字颜色 3 2 6 5" xfId="3028"/>
    <cellStyle name="20% - 强调文字颜色 1 2 3 2 2 5 3" xfId="3029"/>
    <cellStyle name="20% - 强调文字颜色 5 4 2 5 2" xfId="3030"/>
    <cellStyle name="20% - 强调文字颜色 2 2 4 2 2 3 3" xfId="3031"/>
    <cellStyle name="40% - 强调文字颜色 6 4 2 2 13" xfId="3032"/>
    <cellStyle name="20% - 强调文字颜色 1 2 3 2 2 5 3 2" xfId="3033"/>
    <cellStyle name="20% - 强调文字颜色 5 4 2 5 2 2" xfId="3034"/>
    <cellStyle name="20% - 强调文字颜色 2 2 4 2 2 3 3 2" xfId="3035"/>
    <cellStyle name="40% - 强调文字颜色 6 4 2 2 14" xfId="3036"/>
    <cellStyle name="20% - 强调文字颜色 4 2 7 4 2 2" xfId="3037"/>
    <cellStyle name="20% - 强调文字颜色 1 2 3 2 2 5 3 3" xfId="3038"/>
    <cellStyle name="20% - 强调文字颜色 5 4 2 5 2 3" xfId="3039"/>
    <cellStyle name="注释 2 3 6 2 2 3 2" xfId="3040"/>
    <cellStyle name="20% - 强调文字颜色 2 2 4 2 2 3 3 3" xfId="3041"/>
    <cellStyle name="40% - 强调文字颜色 5 2 3 2 8 3 2" xfId="3042"/>
    <cellStyle name="40% - 强调文字颜色 3 2 6 6" xfId="3043"/>
    <cellStyle name="20% - 强调文字颜色 1 2 3 2 2 5 4" xfId="3044"/>
    <cellStyle name="20% - 强调文字颜色 5 4 2 5 3" xfId="3045"/>
    <cellStyle name="20% - 强调文字颜色 2 2 4 2 2 3 4" xfId="3046"/>
    <cellStyle name="40% - 强调文字颜色 5 2 2 5 2 3" xfId="3047"/>
    <cellStyle name="40% - 强调文字颜色 3 2 6 6 2" xfId="3048"/>
    <cellStyle name="20% - 强调文字颜色 1 2 3 2 2 5 4 2" xfId="3049"/>
    <cellStyle name="20% - 强调文字颜色 5 4 2 5 3 2" xfId="3050"/>
    <cellStyle name="20% - 强调文字颜色 2 2 4 2 2 3 4 2" xfId="3051"/>
    <cellStyle name="20% - 强调文字颜色 1 2 3 2 2 5 5" xfId="3052"/>
    <cellStyle name="20% - 强调文字颜色 5 4 2 5 4" xfId="3053"/>
    <cellStyle name="20% - 强调文字颜色 2 2 4 2 2 3 5" xfId="3054"/>
    <cellStyle name="20% - 强调文字颜色 1 2 3 2 2 5 6" xfId="3055"/>
    <cellStyle name="20% - 强调文字颜色 2 2 3 2 15 2" xfId="3056"/>
    <cellStyle name="20% - 强调文字颜色 5 4 2 5 5" xfId="3057"/>
    <cellStyle name="20% - 强调文字颜色 1 2 3 2 3 2" xfId="3058"/>
    <cellStyle name="20% - 强调文字颜色 2 2 4 2 2 3 6" xfId="3059"/>
    <cellStyle name="40% - 强调文字颜色 3 2 7 4" xfId="3060"/>
    <cellStyle name="20% - 强调文字颜色 1 2 3 2 2 6 2" xfId="3061"/>
    <cellStyle name="20% - 强调文字颜色 3 2 5 2 2 2 2" xfId="3062"/>
    <cellStyle name="20% - 强调文字颜色 2 2 2 4" xfId="3063"/>
    <cellStyle name="40% - 强调文字颜色 3 2 7 4 2" xfId="3064"/>
    <cellStyle name="20% - 强调文字颜色 1 2 3 2 2 6 2 2" xfId="3065"/>
    <cellStyle name="40% - 强调文字颜色 1 3 3 3 3 5" xfId="3066"/>
    <cellStyle name="20% - 强调文字颜色 2 2 2 4 2" xfId="3067"/>
    <cellStyle name="40% - 强调文字颜色 3 2 7 4 3" xfId="3068"/>
    <cellStyle name="20% - 强调文字颜色 1 2 3 2 2 6 2 3" xfId="3069"/>
    <cellStyle name="20% - 强调文字颜色 1 3 9 2 4 2" xfId="3070"/>
    <cellStyle name="40% - 强调文字颜色 1 3 3 3 3 6" xfId="3071"/>
    <cellStyle name="20% - 强调文字颜色 2 2 2 4 3" xfId="3072"/>
    <cellStyle name="40% - 强调文字颜色 3 2 7 5" xfId="3073"/>
    <cellStyle name="20% - 强调文字颜色 1 2 3 2 2 6 3" xfId="3074"/>
    <cellStyle name="20% - 强调文字颜色 3 3 4 5 2 2" xfId="3075"/>
    <cellStyle name="20% - 强调文字颜色 3 2 5 2 2 2 3" xfId="3076"/>
    <cellStyle name="20% - 强调文字颜色 1 4 2 2 2 2 2 2 2" xfId="3077"/>
    <cellStyle name="20% - 强调文字颜色 2 2 2 5" xfId="3078"/>
    <cellStyle name="40% - 强调文字颜色 3 2 7 5 2" xfId="3079"/>
    <cellStyle name="20% - 强调文字颜色 1 2 3 2 2 6 3 2" xfId="3080"/>
    <cellStyle name="20% - 强调文字颜色 2 2 2 5 2" xfId="3081"/>
    <cellStyle name="20% - 强调文字颜色 3 2 5 2 2 2 4" xfId="3082"/>
    <cellStyle name="20% - 强调文字颜色 1 2 3 2 2 6 4" xfId="3083"/>
    <cellStyle name="20% - 强调文字颜色 4 2 2 3 3 2 2 2" xfId="3084"/>
    <cellStyle name="20% - 强调文字颜色 1 4 2 2 2 2 2 2 3" xfId="3085"/>
    <cellStyle name="20% - 强调文字颜色 2 2 2 6" xfId="3086"/>
    <cellStyle name="20% - 强调文字颜色 1 2 3 2 2 6 5" xfId="3087"/>
    <cellStyle name="20% - 强调文字颜色 2 2 2 7" xfId="3088"/>
    <cellStyle name="40% - 强调文字颜色 3 2 8 4" xfId="3089"/>
    <cellStyle name="20% - 强调文字颜色 1 2 3 2 2 7 2" xfId="3090"/>
    <cellStyle name="20% - 强调文字颜色 3 2 5 2 2 3 2" xfId="3091"/>
    <cellStyle name="40% - 强调文字颜色 6 3 6 2 2 2 4" xfId="3092"/>
    <cellStyle name="20% - 强调文字颜色 2 2 3 4" xfId="3093"/>
    <cellStyle name="20% - 强调文字颜色 1 2 3 2 2 7 2 2" xfId="3094"/>
    <cellStyle name="20% - 强调文字颜色 2 2 3 4 2" xfId="3095"/>
    <cellStyle name="40% - 强调文字颜色 3 2 8 5" xfId="3096"/>
    <cellStyle name="20% - 强调文字颜色 1 2 3 2 2 7 3" xfId="3097"/>
    <cellStyle name="20% - 强调文字颜色 2 2 3 5" xfId="3098"/>
    <cellStyle name="20% - 强调文字颜色 1 2 3 2 2 7 4" xfId="3099"/>
    <cellStyle name="20% - 强调文字颜色 2 2 3 6" xfId="3100"/>
    <cellStyle name="20% - 强调文字颜色 3 2 5 2 2 4" xfId="3101"/>
    <cellStyle name="20% - 强调文字颜色 1 2 3 2 2 8" xfId="3102"/>
    <cellStyle name="20% - 强调文字颜色 4 2 6 2 2 2" xfId="3103"/>
    <cellStyle name="20% - 强调文字颜色 2 2 4 2 2 6" xfId="3104"/>
    <cellStyle name="20% - 强调文字颜色 1 2 3 2 2 8 2" xfId="3105"/>
    <cellStyle name="20% - 强调文字颜色 1 2 3 2 2 8 3" xfId="3106"/>
    <cellStyle name="20% - 强调文字颜色 4 14 2" xfId="3107"/>
    <cellStyle name="20% - 强调文字颜色 3 2 5 2 2 5" xfId="3108"/>
    <cellStyle name="20% - 强调文字颜色 1 2 3 2 2 9" xfId="3109"/>
    <cellStyle name="20% - 强调文字颜色 1 2 4 2 2 3 3 2" xfId="3110"/>
    <cellStyle name="20% - 强调文字颜色 6 3 2 2 2 2 4" xfId="3111"/>
    <cellStyle name="20% - 强调文字颜色 1 2 4 2 2 3 3 2 2" xfId="3112"/>
    <cellStyle name="20% - 强调文字颜色 4 14 2 2" xfId="3113"/>
    <cellStyle name="20% - 强调文字颜色 1 2 3 2 2 9 2" xfId="3114"/>
    <cellStyle name="20% - 强调文字颜色 6 3 2 2 2 2 5" xfId="3115"/>
    <cellStyle name="20% - 强调文字颜色 1 2 4 2 2 3 3 2 3" xfId="3116"/>
    <cellStyle name="20% - 强调文字颜色 4 14 2 3" xfId="3117"/>
    <cellStyle name="20% - 强调文字颜色 1 2 3 2 2 9 3" xfId="3118"/>
    <cellStyle name="20% - 强调文字颜色 1 2 3 2 3" xfId="3119"/>
    <cellStyle name="40% - 强调文字颜色 6 2 2 3 3 2 2 2 3" xfId="3120"/>
    <cellStyle name="40% - 强调文字颜色 2 2 8 2 3" xfId="3121"/>
    <cellStyle name="20% - 强调文字颜色 1 7 2 2 5 2" xfId="3122"/>
    <cellStyle name="20% - 强调文字颜色 6 2 2 3 2 2 3 3 4" xfId="3123"/>
    <cellStyle name="20% - 强调文字颜色 2 2 3 2 15" xfId="3124"/>
    <cellStyle name="40% - 强调文字颜色 3 4 2 2 13" xfId="3125"/>
    <cellStyle name="注释 2 3 3 5 3 2 2" xfId="3126"/>
    <cellStyle name="40% - 强调文字颜色 3 3 3 4 2 2 2" xfId="3127"/>
    <cellStyle name="20% - 强调文字颜色 1 2 3 2 3 2 2 2 2 2" xfId="3128"/>
    <cellStyle name="40% - 强调文字颜色 2 2 2 3 2 4 4" xfId="3129"/>
    <cellStyle name="20% - 强调文字颜色 2 3 2 2 3 3 6" xfId="3130"/>
    <cellStyle name="20% - 强调文字颜色 1 2 7 2 3 2 4" xfId="3131"/>
    <cellStyle name="20% - 强调文字颜色 2 4 2 3 3 3 4" xfId="3132"/>
    <cellStyle name="20% - 强调文字颜色 1 3 7 3 3 2 2" xfId="3133"/>
    <cellStyle name="40% - 强调文字颜色 5 2 2 2" xfId="3134"/>
    <cellStyle name="20% - 强调文字颜色 2 2 2 2 2 2 5 4" xfId="3135"/>
    <cellStyle name="20% - 强调文字颜色 3 2 2 2 2 13 2" xfId="3136"/>
    <cellStyle name="40% - 强调文字颜色 1 2 3 2 2 2 2 5" xfId="3137"/>
    <cellStyle name="20% - 强调文字颜色 5 4 6 4 2" xfId="3138"/>
    <cellStyle name="20% - 强调文字颜色 2 2 4 2 6 2 3" xfId="3139"/>
    <cellStyle name="40% - 强调文字颜色 3 4 2 2 14" xfId="3140"/>
    <cellStyle name="40% - 强调文字颜色 2 2 2 3 2 4 5" xfId="3141"/>
    <cellStyle name="20% - 强调文字颜色 2 3 2 2 3 3 7" xfId="3142"/>
    <cellStyle name="20% - 强调文字颜色 1 2 3 2 3 2 2 2 2 3" xfId="3143"/>
    <cellStyle name="20% - 强调文字颜色 1 3 7 3 3 2 3" xfId="3144"/>
    <cellStyle name="40% - 强调文字颜色 5 2 2 3" xfId="3145"/>
    <cellStyle name="20% - 强调文字颜色 2 2 2 2 2 2 5 5" xfId="3146"/>
    <cellStyle name="20% - 强调文字颜色 3 2 8 3 4 2" xfId="3147"/>
    <cellStyle name="20% - 强调文字颜色 1 2 3 2 3 2 2 3 2 2" xfId="3148"/>
    <cellStyle name="20% - 强调文字颜色 1 3 7 3 4 2 2" xfId="3149"/>
    <cellStyle name="20% - 强调文字颜色 2 2 7 4 4 3" xfId="3150"/>
    <cellStyle name="20% - 强调文字颜色 2 2 3 2 3 3 5 2" xfId="3151"/>
    <cellStyle name="20% - 强调文字颜色 5 2 3 2 5 5" xfId="3152"/>
    <cellStyle name="20% - 强调文字颜色 2 2 4 2 7 2 3" xfId="3153"/>
    <cellStyle name="20% - 强调文字颜色 5 2 3 2 10 2" xfId="3154"/>
    <cellStyle name="20% - 强调文字颜色 1 2 3 2 3 2 2 3 2 3" xfId="3155"/>
    <cellStyle name="40% - 强调文字颜色 5 2 4 5 3 2" xfId="3156"/>
    <cellStyle name="20% - 强调文字颜色 2 2 3 2 3 3 5 3" xfId="3157"/>
    <cellStyle name="40% - 强调文字颜色 3 3 3 4 3 3" xfId="3158"/>
    <cellStyle name="20% - 强调文字颜色 1 2 3 2 3 2 2 3 3" xfId="3159"/>
    <cellStyle name="40% - 强调文字颜色 5 3 3" xfId="3160"/>
    <cellStyle name="20% - 强调文字颜色 1 2 8 3 3 2 2" xfId="3161"/>
    <cellStyle name="20% - 强调文字颜色 2 3 3 3 3 3 4" xfId="3162"/>
    <cellStyle name="20% - 强调文字颜色 1 3 7 3 4 3" xfId="3163"/>
    <cellStyle name="40% - 强调文字颜色 3 2 4 4 2 2 2" xfId="3164"/>
    <cellStyle name="20% - 强调文字颜色 2 2 3 2 3 3 6" xfId="3165"/>
    <cellStyle name="20% - 强调文字颜色 1 2 3 2 3 2 2 3 4" xfId="3166"/>
    <cellStyle name="40% - 强调文字颜色 5 3 4" xfId="3167"/>
    <cellStyle name="20% - 强调文字颜色 1 2 8 3 3 2 3" xfId="3168"/>
    <cellStyle name="20% - 强调文字颜色 2 2 3 2 3 3 7" xfId="3169"/>
    <cellStyle name="20% - 强调文字颜色 1 2 3 2 3 2 2 4 2" xfId="3170"/>
    <cellStyle name="20% - 强调文字颜色 1 3 7 3 5 2" xfId="3171"/>
    <cellStyle name="40% - 强调文字颜色 2 2 2 5 2 3 2 2" xfId="3172"/>
    <cellStyle name="20% - 强调文字颜色 1 2 3 2 3 2 2 4 3" xfId="3173"/>
    <cellStyle name="40% - 强调文字颜色 1 9 2 4 2 2" xfId="3174"/>
    <cellStyle name="20% - 强调文字颜色 6 2 2 4 2 2 2 2" xfId="3175"/>
    <cellStyle name="20% - 强调文字颜色 2 2 4 2 13" xfId="3176"/>
    <cellStyle name="20% - 强调文字颜色 1 2 3 2 3 2 2 5 2" xfId="3177"/>
    <cellStyle name="40% - 强调文字颜色 3 3 3 4 6" xfId="3178"/>
    <cellStyle name="20% - 强调文字颜色 1 2 3 2 3 2 2 6" xfId="3179"/>
    <cellStyle name="40% - 强调文字颜色 1 9 2 4 3" xfId="3180"/>
    <cellStyle name="20% - 强调文字颜色 6 2 2 4 2 2 3" xfId="3181"/>
    <cellStyle name="40% - 强调文字颜色 2 5 6 2 2 2" xfId="3182"/>
    <cellStyle name="20% - 强调文字颜色 1 3 3 2 2 3 5 2" xfId="3183"/>
    <cellStyle name="40% - 强调文字颜色 3 3 3 6" xfId="3184"/>
    <cellStyle name="20% - 强调文字颜色 1 2 3 2 3 2 4" xfId="3185"/>
    <cellStyle name="20% - 强调文字颜色 1 3 3 3 3 2 2" xfId="3186"/>
    <cellStyle name="20% - 强调文字颜色 1 4 6 4 2" xfId="3187"/>
    <cellStyle name="40% - 强调文字颜色 3 3 3 7" xfId="3188"/>
    <cellStyle name="20% - 强调文字颜色 1 2 3 2 3 2 5" xfId="3189"/>
    <cellStyle name="40% - 强调文字颜色 3 3 2 2 3 3 4 2 2" xfId="3190"/>
    <cellStyle name="20% - 强调文字颜色 1 3 3 3 3 2 3" xfId="3191"/>
    <cellStyle name="40% - 强调文字颜色 5 2 2 6 3 4 2" xfId="3192"/>
    <cellStyle name="20% - 强调文字颜色 1 4 6 4 3" xfId="3193"/>
    <cellStyle name="20% - 强调文字颜色 2 2 2 7 3 2" xfId="3194"/>
    <cellStyle name="40% - 强调文字颜色 3 3 3 8" xfId="3195"/>
    <cellStyle name="20% - 强调文字颜色 1 2 3 2 3 2 6" xfId="3196"/>
    <cellStyle name="40% - 强调文字颜色 4 2 2 3 3 3 6 2" xfId="3197"/>
    <cellStyle name="20% - 强调文字颜色 1 3 3 3 3 2 4" xfId="3198"/>
    <cellStyle name="40% - 强调文字颜色 5 2 2 6 3 4 3" xfId="3199"/>
    <cellStyle name="20% - 强调文字颜色 1 4 6 4 4" xfId="3200"/>
    <cellStyle name="40% - 强调文字颜色 2 10 2 2 2" xfId="3201"/>
    <cellStyle name="20% - 强调文字颜色 2 2 2 7 3 3" xfId="3202"/>
    <cellStyle name="40% - 强调文字颜色 1 2 4 2 2 2 3 2 2" xfId="3203"/>
    <cellStyle name="40% - 强调文字颜色 1 2 2 9 4 2" xfId="3204"/>
    <cellStyle name="20% - 强调文字颜色 5 4 2 5 6" xfId="3205"/>
    <cellStyle name="20% - 强调文字颜色 1 2 3 2 3 3" xfId="3206"/>
    <cellStyle name="常规 2 3 3 2 2 2 2 2 2 3 2 2" xfId="3207"/>
    <cellStyle name="20% - 强调文字颜色 2 2 4 2 2 3 7" xfId="3208"/>
    <cellStyle name="40% - 强调文字颜色 3 3 4 4" xfId="3209"/>
    <cellStyle name="20% - 强调文字颜色 1 2 3 2 3 3 2" xfId="3210"/>
    <cellStyle name="40% - 强调文字颜色 1 2 2 9 4 2 2" xfId="3211"/>
    <cellStyle name="20% - 强调文字颜色 1 2 3 2 3 3 2 2 3" xfId="3212"/>
    <cellStyle name="40% - 强调文字颜色 3 3 4 5" xfId="3213"/>
    <cellStyle name="20% - 强调文字颜色 1 2 3 2 3 3 3" xfId="3214"/>
    <cellStyle name="40% - 强调文字颜色 3 3 4 6" xfId="3215"/>
    <cellStyle name="20% - 强调文字颜色 1 2 3 2 3 3 4" xfId="3216"/>
    <cellStyle name="20% - 强调文字颜色 1 3 3 3 3 3 2" xfId="3217"/>
    <cellStyle name="20% - 强调文字颜色 1 4 6 5 2" xfId="3218"/>
    <cellStyle name="40% - 强调文字颜色 3 3 4 6 2" xfId="3219"/>
    <cellStyle name="20% - 强调文字颜色 1 2 3 2 3 3 4 2" xfId="3220"/>
    <cellStyle name="20% - 强调文字颜色 4 4 2 3 3 4" xfId="3221"/>
    <cellStyle name="常规 2 3 3 4 3 2 6 2" xfId="3222"/>
    <cellStyle name="20% - 强调文字颜色 1 3 3 2 5 3 3" xfId="3223"/>
    <cellStyle name="40% - 强调文字颜色 4 2 2 3 2 5" xfId="3224"/>
    <cellStyle name="20% - 强调文字颜色 1 3 3 3 3 3 2 2" xfId="3225"/>
    <cellStyle name="20% - 强调文字颜色 3 2 7 2 3 3" xfId="3226"/>
    <cellStyle name="20% - 强调文字颜色 1 4 6 5 2 2" xfId="3227"/>
    <cellStyle name="20% - 强调文字颜色 5 3 3 2 3 2 4" xfId="3228"/>
    <cellStyle name="20% - 强调文字颜色 1 2 3 2 3 3 4 2 2" xfId="3229"/>
    <cellStyle name="20% - 强调文字颜色 4 4 2 3 3 4 2" xfId="3230"/>
    <cellStyle name="20% - 强调文字颜色 4 4 2 3 3 5" xfId="3231"/>
    <cellStyle name="20% - 强调文字颜色 1 2 3 2 3 3 4 3" xfId="3232"/>
    <cellStyle name="40% - 强调文字颜色 6 2 4 3 2 2" xfId="3233"/>
    <cellStyle name="40% - 强调文字颜色 4 2 2 3 2 6" xfId="3234"/>
    <cellStyle name="20% - 强调文字颜色 1 3 3 3 3 3 2 3" xfId="3235"/>
    <cellStyle name="20% - 强调文字颜色 3 2 7 2 3 4" xfId="3236"/>
    <cellStyle name="20% - 强调文字颜色 1 2 3 2 3 3 5" xfId="3237"/>
    <cellStyle name="20% - 强调文字颜色 1 3 3 3 3 3 3" xfId="3238"/>
    <cellStyle name="20% - 强调文字颜色 1 4 6 5 3" xfId="3239"/>
    <cellStyle name="20% - 强调文字颜色 1 2 3 2 3 3 5 2" xfId="3240"/>
    <cellStyle name="20% - 强调文字颜色 1 3 7 2 2 2 4" xfId="3241"/>
    <cellStyle name="40% - 强调文字颜色 2 2 4 4 2 2 2" xfId="3242"/>
    <cellStyle name="20% - 强调文字颜色 1 2 3 2 3 3 6" xfId="3243"/>
    <cellStyle name="20% - 强调文字颜色 1 3 3 3 3 3 4" xfId="3244"/>
    <cellStyle name="20% - 强调文字颜色 1 2 3 2 3 3 6 2" xfId="3245"/>
    <cellStyle name="20% - 强调文字颜色 1 3 7 2 2 3 4" xfId="3246"/>
    <cellStyle name="20% - 强调文字颜色 4 3 2 2 8 2" xfId="3247"/>
    <cellStyle name="20% - 强调文字颜色 1 2 3 2 3 3 7" xfId="3248"/>
    <cellStyle name="20% - 强调文字颜色 1 4 2 3 2 2 5 2" xfId="3249"/>
    <cellStyle name="20% - 强调文字颜色 1 6 2 2 2" xfId="3250"/>
    <cellStyle name="40% - 强调文字颜色 1 2 4 2 2 2 3 2 3" xfId="3251"/>
    <cellStyle name="40% - 强调文字颜色 1 2 2 9 4 3" xfId="3252"/>
    <cellStyle name="20% - 强调文字颜色 1 2 3 2 3 4" xfId="3253"/>
    <cellStyle name="常规 2 3 3 2 2 2 2 2 2 3 2 3" xfId="3254"/>
    <cellStyle name="20% - 强调文字颜色 2 2 4 2 3 2" xfId="3255"/>
    <cellStyle name="20% - 强调文字颜色 5 3 2 2 6 4 2" xfId="3256"/>
    <cellStyle name="20% - 强调文字颜色 1 2 3 2 3 5" xfId="3257"/>
    <cellStyle name="20% - 强调文字颜色 2 2 2 2 2 2 11 2" xfId="3258"/>
    <cellStyle name="20% - 强调文字颜色 6 3 3 2 6 2 2" xfId="3259"/>
    <cellStyle name="20% - 强调文字颜色 2 2 4 2 3 3" xfId="3260"/>
    <cellStyle name="20% - 强调文字颜色 4 2 3 2 3 3 6 2" xfId="3261"/>
    <cellStyle name="20% - 强调文字颜色 3 2 5 2 3 2" xfId="3262"/>
    <cellStyle name="20% - 强调文字颜色 1 2 3 2 3 6" xfId="3263"/>
    <cellStyle name="20% - 强调文字颜色 6 3 3 2 6 2 3" xfId="3264"/>
    <cellStyle name="20% - 强调文字颜色 2 2 4 2 3 4" xfId="3265"/>
    <cellStyle name="20% - 强调文字颜色 1 2 3 2 4" xfId="3266"/>
    <cellStyle name="40% - 强调文字颜色 2 2 8 2 4" xfId="3267"/>
    <cellStyle name="20% - 强调文字颜色 1 2 4 10" xfId="3268"/>
    <cellStyle name="20% - 强调文字颜色 2 2 3 2 16" xfId="3269"/>
    <cellStyle name="20% - 强调文字颜色 5 4 2 6 5" xfId="3270"/>
    <cellStyle name="20% - 强调文字颜色 1 2 3 2 4 2" xfId="3271"/>
    <cellStyle name="40% - 强调文字颜色 2 2 8 2 4 2" xfId="3272"/>
    <cellStyle name="20% - 强调文字颜色 1 2 4 10 2" xfId="3273"/>
    <cellStyle name="20% - 强调文字颜色 2 2 2 8" xfId="3274"/>
    <cellStyle name="20% - 强调文字颜色 1 2 3 2 4 2 2" xfId="3275"/>
    <cellStyle name="40% - 强调文字颜色 3 3 3 2 4 3 4" xfId="3276"/>
    <cellStyle name="40% - 强调文字颜色 2 2 8 2 4 2 2" xfId="3277"/>
    <cellStyle name="20% - 强调文字颜色 2 2 2 8 2" xfId="3278"/>
    <cellStyle name="20% - 强调文字颜色 1 2 3 2 4 2 2 2" xfId="3279"/>
    <cellStyle name="20% - 强调文字颜色 2 2 2 7 5" xfId="3280"/>
    <cellStyle name="40% - 强调文字颜色 5 8 3 5 3" xfId="3281"/>
    <cellStyle name="20% - 强调文字颜色 2 2 2 8 2 2" xfId="3282"/>
    <cellStyle name="20% - 强调文字颜色 1 2 3 2 4 2 3" xfId="3283"/>
    <cellStyle name="20% - 强调文字颜色 2 2 2 8 3" xfId="3284"/>
    <cellStyle name="20% - 强调文字颜色 1 2 3 2 4 2 3 2" xfId="3285"/>
    <cellStyle name="注释 2 2 2 3 2 7" xfId="3286"/>
    <cellStyle name="20% - 强调文字颜色 1 2 3 2 4 2 4" xfId="3287"/>
    <cellStyle name="40% - 强调文字颜色 1 2 2 9 5 2" xfId="3288"/>
    <cellStyle name="20% - 强调文字颜色 5 4 2 6 6" xfId="3289"/>
    <cellStyle name="20% - 强调文字颜色 1 2 3 2 4 3" xfId="3290"/>
    <cellStyle name="注释 2 2 2 2 2 3 2 3 2 2" xfId="3291"/>
    <cellStyle name="40% - 强调文字颜色 2 2 8 2 4 3" xfId="3292"/>
    <cellStyle name="20% - 强调文字颜色 5 4 2 15 2" xfId="3293"/>
    <cellStyle name="20% - 强调文字颜色 2 2 2 9" xfId="3294"/>
    <cellStyle name="40% - 强调文字颜色 3 4 4 4" xfId="3295"/>
    <cellStyle name="20% - 强调文字颜色 1 2 3 2 4 3 2" xfId="3296"/>
    <cellStyle name="40% - 强调文字颜色 4 2 2 7 3 2 3" xfId="3297"/>
    <cellStyle name="20% - 强调文字颜色 2 2 2 9 2" xfId="3298"/>
    <cellStyle name="20% - 强调文字颜色 1 2 3 2 4 3 3" xfId="3299"/>
    <cellStyle name="40% - 强调文字颜色 4 2 2 7 3 2 4" xfId="3300"/>
    <cellStyle name="20% - 强调文字颜色 2 2 2 9 3" xfId="3301"/>
    <cellStyle name="20% - 强调文字颜色 1 2 3 2 4 4" xfId="3302"/>
    <cellStyle name="注释 2 2 2 2 2 3 2 3 2 3" xfId="3303"/>
    <cellStyle name="20% - 强调文字颜色 2 2 4 2 4 2" xfId="3304"/>
    <cellStyle name="20% - 强调文字颜色 1 2 3 2 4 5" xfId="3305"/>
    <cellStyle name="常规 2 3 2 2 5 2 2 2 2" xfId="3306"/>
    <cellStyle name="20% - 强调文字颜色 2 2 2 2 2 2 12 2" xfId="3307"/>
    <cellStyle name="20% - 强调文字颜色 6 3 3 2 6 3 2" xfId="3308"/>
    <cellStyle name="20% - 强调文字颜色 2 2 4 2 4 3" xfId="3309"/>
    <cellStyle name="20% - 强调文字颜色 1 2 3 2 4 6" xfId="3310"/>
    <cellStyle name="常规 2 3 2 2 5 2 2 2 3" xfId="3311"/>
    <cellStyle name="20% - 强调文字颜色 2 2 4 2 4 4" xfId="3312"/>
    <cellStyle name="20% - 强调文字颜色 1 2 3 2 5" xfId="3313"/>
    <cellStyle name="40% - 强调文字颜色 2 2 8 2 5" xfId="3314"/>
    <cellStyle name="40% - 强调文字颜色 1 3 2 2 3 3 3 2" xfId="3315"/>
    <cellStyle name="20% - 强调文字颜色 1 2 4 11" xfId="3316"/>
    <cellStyle name="20% - 强调文字颜色 2 2 3 2 17" xfId="3317"/>
    <cellStyle name="40% - 强调文字颜色 3 5 3 4" xfId="3318"/>
    <cellStyle name="20% - 强调文字颜色 1 2 3 2 5 2 2" xfId="3319"/>
    <cellStyle name="40% - 强调文字颜色 4 3 7 3 6" xfId="3320"/>
    <cellStyle name="20% - 强调文字颜色 3 4 2 3 2 3" xfId="3321"/>
    <cellStyle name="20% - 强调文字颜色 1 2 6 2 2 4" xfId="3322"/>
    <cellStyle name="20% - 强调文字颜色 5 2 2 2 2 3 3 3 2 3" xfId="3323"/>
    <cellStyle name="20% - 强调文字颜色 1 2 3 2 5 2 2 2" xfId="3324"/>
    <cellStyle name="20% - 强调文字颜色 1 2 3 2 5 2 3" xfId="3325"/>
    <cellStyle name="20% - 强调文字颜色 1 2 3 2 5 2 4" xfId="3326"/>
    <cellStyle name="20% - 强调文字颜色 1 2 3 2 5 3" xfId="3327"/>
    <cellStyle name="40% - 强调文字颜色 3 5 4 4" xfId="3328"/>
    <cellStyle name="20% - 强调文字颜色 1 2 3 2 5 3 2" xfId="3329"/>
    <cellStyle name="40% - 强调文字颜色 3 5 4 5" xfId="3330"/>
    <cellStyle name="20% - 强调文字颜色 1 2 3 2 5 3 3" xfId="3331"/>
    <cellStyle name="40% - 强调文字颜色 3 5 4 6" xfId="3332"/>
    <cellStyle name="20% - 强调文字颜色 1 2 3 2 5 3 4" xfId="3333"/>
    <cellStyle name="20% - 强调文字颜色 1 2 3 2 5 4" xfId="3334"/>
    <cellStyle name="20% - 强调文字颜色 2 2 4 2 5 2" xfId="3335"/>
    <cellStyle name="20% - 强调文字颜色 1 2 3 2 5 5" xfId="3336"/>
    <cellStyle name="20% - 强调文字颜色 2 2 2 2 2 2 13 2" xfId="3337"/>
    <cellStyle name="20% - 强调文字颜色 2 2 4 2 5 3" xfId="3338"/>
    <cellStyle name="20% - 强调文字颜色 3 2 5 2 5 2" xfId="3339"/>
    <cellStyle name="20% - 强调文字颜色 1 2 3 2 5 6" xfId="3340"/>
    <cellStyle name="20% - 强调文字颜色 2 2 4 2 5 4" xfId="3341"/>
    <cellStyle name="20% - 强调文字颜色 4 4 6 4 2 2" xfId="3342"/>
    <cellStyle name="20% - 强调文字颜色 1 2 3 2 6" xfId="3343"/>
    <cellStyle name="40% - 强调文字颜色 2 2 8 2 6" xfId="3344"/>
    <cellStyle name="40% - 强调文字颜色 1 3 2 2 3 3 3 3" xfId="3345"/>
    <cellStyle name="20% - 强调文字颜色 1 2 4 12" xfId="3346"/>
    <cellStyle name="20% - 强调文字颜色 5 4 2 8 5" xfId="3347"/>
    <cellStyle name="20% - 强调文字颜色 1 2 3 2 6 2" xfId="3348"/>
    <cellStyle name="20% - 强调文字颜色 4 3 2 2 10" xfId="3349"/>
    <cellStyle name="20% - 强调文字颜色 2 2 4 8" xfId="3350"/>
    <cellStyle name="20% - 强调文字颜色 1 2 4 12 2" xfId="3351"/>
    <cellStyle name="40% - 强调文字颜色 3 6 3 4" xfId="3352"/>
    <cellStyle name="20% - 强调文字颜色 1 2 3 2 6 2 2" xfId="3353"/>
    <cellStyle name="20% - 强调文字颜色 5 2 2 3 3 2 2 2 2 3" xfId="3354"/>
    <cellStyle name="20% - 强调文字颜色 3 4 2 4 2 3" xfId="3355"/>
    <cellStyle name="20% - 强调文字颜色 2 2 2 2 2 2 3 3" xfId="3356"/>
    <cellStyle name="40% - 强调文字颜色 3 6 3 4 2" xfId="3357"/>
    <cellStyle name="20% - 强调文字颜色 1 2 3 2 6 2 2 2" xfId="3358"/>
    <cellStyle name="20% - 强调文字颜色 3 4 2 4 2 3 2" xfId="3359"/>
    <cellStyle name="20% - 强调文字颜色 3 2 2 2 2 3 6" xfId="3360"/>
    <cellStyle name="20% - 强调文字颜色 2 2 2 2 2 2 3 3 2" xfId="3361"/>
    <cellStyle name="40% - 强调文字颜色 3 6 3 5" xfId="3362"/>
    <cellStyle name="20% - 强调文字颜色 1 2 3 2 6 2 3" xfId="3363"/>
    <cellStyle name="20% - 强调文字颜色 3 4 2 4 2 4" xfId="3364"/>
    <cellStyle name="20% - 强调文字颜色 3 2 2 2 2 11 2" xfId="3365"/>
    <cellStyle name="20% - 强调文字颜色 2 2 2 2 2 2 3 4" xfId="3366"/>
    <cellStyle name="40% - 强调文字颜色 3 6 3 6" xfId="3367"/>
    <cellStyle name="20% - 强调文字颜色 1 2 3 2 6 2 4" xfId="3368"/>
    <cellStyle name="20% - 强调文字颜色 3 2 2 2 2 2 10 2" xfId="3369"/>
    <cellStyle name="20% - 强调文字颜色 3 2 8 3 2 2" xfId="3370"/>
    <cellStyle name="20% - 强调文字颜色 2 2 2 2 2 2 3 5" xfId="3371"/>
    <cellStyle name="20% - 强调文字颜色 1 2 3 2 6 3" xfId="3372"/>
    <cellStyle name="20% - 强调文字颜色 1 2 3 2 6 3 2" xfId="3373"/>
    <cellStyle name="40% - 强调文字颜色 4 2 3 4 2 2" xfId="3374"/>
    <cellStyle name="20% - 强调文字颜色 3 4 2 4 3 3" xfId="3375"/>
    <cellStyle name="20% - 强调文字颜色 2 2 2 2 2 2 4 3" xfId="3376"/>
    <cellStyle name="20% - 强调文字颜色 1 2 3 2 6 3 3" xfId="3377"/>
    <cellStyle name="20% - 强调文字颜色 3 2 2 2 2 12 2" xfId="3378"/>
    <cellStyle name="20% - 强调文字颜色 2 3 3 3 3 2 2 2" xfId="3379"/>
    <cellStyle name="20% - 强调文字颜色 2 2 2 2 2 2 4 4" xfId="3380"/>
    <cellStyle name="40% - 强调文字颜色 3 2 2 4 2 5" xfId="3381"/>
    <cellStyle name="20% - 强调文字颜色 2 2 3 2 3 2 4 2" xfId="3382"/>
    <cellStyle name="40% - 强调文字颜色 1 2 4 2 3 2 2" xfId="3383"/>
    <cellStyle name="20% - 强调文字颜色 1 2 3 2 6 4" xfId="3384"/>
    <cellStyle name="20% - 强调文字颜色 2 2 4 2 6 2" xfId="3385"/>
    <cellStyle name="40% - 强调文字颜色 1 2 4 2 3 2 2 2" xfId="3386"/>
    <cellStyle name="20% - 强调文字颜色 1 2 3 2 6 4 2" xfId="3387"/>
    <cellStyle name="40% - 强调文字颜色 3 4 2 2 12" xfId="3388"/>
    <cellStyle name="40% - 强调文字颜色 2 2 2 3 2 4 3" xfId="3389"/>
    <cellStyle name="20% - 强调文字颜色 2 3 2 2 3 3 5" xfId="3390"/>
    <cellStyle name="20% - 强调文字颜色 1 2 7 2 3 2 3" xfId="3391"/>
    <cellStyle name="20% - 强调文字颜色 2 2 2 2 2 2 5 3" xfId="3392"/>
    <cellStyle name="40% - 强调文字颜色 1 2 3 2 2 2 2 4" xfId="3393"/>
    <cellStyle name="20% - 强调文字颜色 2 2 4 2 6 2 2" xfId="3394"/>
    <cellStyle name="40% - 强调文字颜色 1 2 4 2 3 2 3" xfId="3395"/>
    <cellStyle name="20% - 强调文字颜色 1 2 3 2 6 5" xfId="3396"/>
    <cellStyle name="20% - 强调文字颜色 1 2 4 3 3 2 2 2" xfId="3397"/>
    <cellStyle name="20% - 强调文字颜色 2 2 4 2 6 3" xfId="3398"/>
    <cellStyle name="40% - 强调文字颜色 1 2 4 2 3 2 4" xfId="3399"/>
    <cellStyle name="20% - 强调文字颜色 1 2 3 2 6 6" xfId="3400"/>
    <cellStyle name="20% - 强调文字颜色 5 2 2 3 2 4 2" xfId="3401"/>
    <cellStyle name="20% - 强调文字颜色 1 2 4 3 3 2 2 3" xfId="3402"/>
    <cellStyle name="20% - 强调文字颜色 2 2 4 2 6 4" xfId="3403"/>
    <cellStyle name="20% - 强调文字颜色 4 4 6 4 2 3" xfId="3404"/>
    <cellStyle name="20% - 强调文字颜色 1 2 3 2 7" xfId="3405"/>
    <cellStyle name="40% - 强调文字颜色 2 3 2 2 3 2 2 3 2" xfId="3406"/>
    <cellStyle name="40% - 强调文字颜色 2 2 8 2 7" xfId="3407"/>
    <cellStyle name="40% - 强调文字颜色 1 3 2 2 3 3 3 4" xfId="3408"/>
    <cellStyle name="20% - 强调文字颜色 1 2 4 13" xfId="3409"/>
    <cellStyle name="40% - 强调文字颜色 3 2 2 3 2 2 2 7" xfId="3410"/>
    <cellStyle name="20% - 强调文字颜色 6 4 2 3 2 2 6" xfId="3411"/>
    <cellStyle name="20% - 强调文字颜色 6 2 4 2 3" xfId="3412"/>
    <cellStyle name="20% - 强调文字颜色 1 2 3 2 7 2" xfId="3413"/>
    <cellStyle name="20% - 强调文字颜色 1 2 4 13 2" xfId="3414"/>
    <cellStyle name="40% - 强调文字颜色 3 7 3 4" xfId="3415"/>
    <cellStyle name="20% - 强调文字颜色 1 2 3 2 7 2 2" xfId="3416"/>
    <cellStyle name="40% - 强调文字颜色 1 3 3 6 4" xfId="3417"/>
    <cellStyle name="20% - 强调文字颜色 6 2 4 2 3 2" xfId="3418"/>
    <cellStyle name="20% - 强调文字颜色 5 2 2 3 3 2 2 3 2 3" xfId="3419"/>
    <cellStyle name="20% - 强调文字颜色 6 2 2 2 2 3 2 2 2 4" xfId="3420"/>
    <cellStyle name="20% - 强调文字颜色 1 9 3 3 3" xfId="3421"/>
    <cellStyle name="20% - 强调文字颜色 3 4 2 5 2 3" xfId="3422"/>
    <cellStyle name="20% - 强调文字颜色 2 2 2 2 2 3 3 3" xfId="3423"/>
    <cellStyle name="40% - 强调文字颜色 3 7 3 5" xfId="3424"/>
    <cellStyle name="20% - 强调文字颜色 1 2 3 2 7 2 3" xfId="3425"/>
    <cellStyle name="40% - 强调文字颜色 1 3 3 6 5" xfId="3426"/>
    <cellStyle name="20% - 强调文字颜色 6 2 4 2 3 3" xfId="3427"/>
    <cellStyle name="20% - 强调文字颜色 1 9 3 3 4" xfId="3428"/>
    <cellStyle name="20% - 强调文字颜色 3 4 2 5 2 4" xfId="3429"/>
    <cellStyle name="20% - 强调文字颜色 2 2 2 2 2 3 3 4" xfId="3430"/>
    <cellStyle name="20% - 强调文字颜色 6 2 2 6 4" xfId="3431"/>
    <cellStyle name="20% - 强调文字颜色 2 2 7 4 2 3" xfId="3432"/>
    <cellStyle name="20% - 强调文字颜色 2 2 3 2 3 3 3 2" xfId="3433"/>
    <cellStyle name="20% - 强调文字颜色 6 2 4 2 4" xfId="3434"/>
    <cellStyle name="20% - 强调文字颜色 1 2 3 2 7 3" xfId="3435"/>
    <cellStyle name="40% - 强调文字颜色 1 3 3 7 4" xfId="3436"/>
    <cellStyle name="20% - 强调文字颜色 6 2 4 2 4 2" xfId="3437"/>
    <cellStyle name="20% - 强调文字颜色 1 2 3 2 7 3 2" xfId="3438"/>
    <cellStyle name="20% - 强调文字颜色 6 2 2 2 2 3 2 2 3 4" xfId="3439"/>
    <cellStyle name="20% - 强调文字颜色 1 9 3 4 3" xfId="3440"/>
    <cellStyle name="40% - 强调文字颜色 1 2 4 2 3 3 2" xfId="3441"/>
    <cellStyle name="20% - 强调文字颜色 6 2 4 2 5" xfId="3442"/>
    <cellStyle name="20% - 强调文字颜色 4 8 3 2 2" xfId="3443"/>
    <cellStyle name="20% - 强调文字颜色 1 2 3 2 7 4" xfId="3444"/>
    <cellStyle name="20% - 强调文字颜色 2 2 4 2 7 2" xfId="3445"/>
    <cellStyle name="40% - 强调文字颜色 1 2 4 2 3 3 3" xfId="3446"/>
    <cellStyle name="20% - 强调文字颜色 6 2 4 2 6" xfId="3447"/>
    <cellStyle name="20% - 强调文字颜色 4 8 3 2 3" xfId="3448"/>
    <cellStyle name="20% - 强调文字颜色 1 2 3 2 7 5" xfId="3449"/>
    <cellStyle name="20% - 强调文字颜色 2 2 4 2 7 3" xfId="3450"/>
    <cellStyle name="20% - 强调文字颜色 6 2 4 2 5 3 2" xfId="3451"/>
    <cellStyle name="20% - 强调文字颜色 1 2 3 2 8" xfId="3452"/>
    <cellStyle name="20% - 强调文字颜色 1 2 4 14" xfId="3453"/>
    <cellStyle name="20% - 强调文字颜色 6 2 4 3 3" xfId="3454"/>
    <cellStyle name="20% - 强调文字颜色 1 2 3 2 8 2" xfId="3455"/>
    <cellStyle name="40% - 强调文字颜色 3 8 3 4" xfId="3456"/>
    <cellStyle name="20% - 强调文字颜色 1 2 3 2 8 2 2" xfId="3457"/>
    <cellStyle name="20% - 强调文字颜色 6 2 4 3 3 2" xfId="3458"/>
    <cellStyle name="20% - 强调文字颜色 4 2 2 3 3 6" xfId="3459"/>
    <cellStyle name="常规 2 3 3 2 3 2 6 4" xfId="3460"/>
    <cellStyle name="40% - 强调文字颜色 5 3 2 2 2 2 2" xfId="3461"/>
    <cellStyle name="20% - 强调文字颜色 3 4 2 6 2 3" xfId="3462"/>
    <cellStyle name="20% - 强调文字颜色 2 2 2 2 2 4 3 3" xfId="3463"/>
    <cellStyle name="40% - 强调文字颜色 3 8 3 5" xfId="3464"/>
    <cellStyle name="20% - 强调文字颜色 1 2 3 2 8 2 3" xfId="3465"/>
    <cellStyle name="20% - 强调文字颜色 6 2 4 3 3 3" xfId="3466"/>
    <cellStyle name="20% - 强调文字颜色 6 2 4 3 4" xfId="3467"/>
    <cellStyle name="20% - 强调文字颜色 1 2 3 2 8 3" xfId="3468"/>
    <cellStyle name="20% - 强调文字颜色 4 2 2 3 4 6" xfId="3469"/>
    <cellStyle name="常规 2 3 3 2 3 2 7 4" xfId="3470"/>
    <cellStyle name="20% - 强调文字颜色 1 2 3 2 8 3 2" xfId="3471"/>
    <cellStyle name="40% - 强调文字颜色 1 2 4 2 3 4 2" xfId="3472"/>
    <cellStyle name="20% - 强调文字颜色 6 2 4 3 5" xfId="3473"/>
    <cellStyle name="20% - 强调文字颜色 4 8 3 3 2" xfId="3474"/>
    <cellStyle name="20% - 强调文字颜色 1 2 3 2 8 4" xfId="3475"/>
    <cellStyle name="40% - 强调文字颜色 2 2 5 2 3 2 2" xfId="3476"/>
    <cellStyle name="20% - 强调文字颜色 2 2 4 2 8 2" xfId="3477"/>
    <cellStyle name="40% - 强调文字颜色 1 2 4 2 3 4 3" xfId="3478"/>
    <cellStyle name="20% - 强调文字颜色 6 2 4 3 6" xfId="3479"/>
    <cellStyle name="20% - 强调文字颜色 4 8 3 3 3" xfId="3480"/>
    <cellStyle name="20% - 强调文字颜色 1 2 3 2 8 5" xfId="3481"/>
    <cellStyle name="20% - 强调文字颜色 2 2 4 2 8 3" xfId="3482"/>
    <cellStyle name="20% - 强调文字颜色 6 2 4 2 5 3 3" xfId="3483"/>
    <cellStyle name="20% - 强调文字颜色 1 2 3 2 9" xfId="3484"/>
    <cellStyle name="20% - 强调文字颜色 1 2 4 15" xfId="3485"/>
    <cellStyle name="20% - 强调文字颜色 6 2 4 4 3" xfId="3486"/>
    <cellStyle name="20% - 强调文字颜色 1 2 3 2 9 2" xfId="3487"/>
    <cellStyle name="20% - 强调文字颜色 1 2 4 15 2" xfId="3488"/>
    <cellStyle name="20% - 强调文字颜色 1 2 4 17" xfId="3489"/>
    <cellStyle name="20% - 强调文字颜色 6 2 4 4 4" xfId="3490"/>
    <cellStyle name="20% - 强调文字颜色 1 2 3 2 9 3" xfId="3491"/>
    <cellStyle name="20% - 强调文字颜色 1 2 3 3 2 2" xfId="3492"/>
    <cellStyle name="20% - 强调文字颜色 1 2 3 4 2 2" xfId="3493"/>
    <cellStyle name="20% - 强调文字颜色 4 3 3 2 2 3 2 2 2" xfId="3494"/>
    <cellStyle name="20% - 强调文字颜色 1 2 3 4 2 3" xfId="3495"/>
    <cellStyle name="20% - 强调文字颜色 1 6 3 3 2" xfId="3496"/>
    <cellStyle name="20% - 强调文字颜色 1 2 3 4 3" xfId="3497"/>
    <cellStyle name="20% - 强调文字颜色 1 2 3 4 3 2" xfId="3498"/>
    <cellStyle name="20% - 强调文字颜色 1 2 3 4 4" xfId="3499"/>
    <cellStyle name="20% - 强调文字颜色 1 2 3 4 5" xfId="3500"/>
    <cellStyle name="20% - 强调文字颜色 6 3 2 2 2 6 2" xfId="3501"/>
    <cellStyle name="20% - 强调文字颜色 2 2 2 10" xfId="3502"/>
    <cellStyle name="20% - 强调文字颜色 1 2 4 16" xfId="3503"/>
    <cellStyle name="20% - 强调文字颜色 1 2 4 2" xfId="3504"/>
    <cellStyle name="40% - 强调文字颜色 4 2 4 2 3 3 2" xfId="3505"/>
    <cellStyle name="常规 2 3 4 2" xfId="3506"/>
    <cellStyle name="20% - 强调文字颜色 3 2 2 5 2 3 2 3" xfId="3507"/>
    <cellStyle name="20% - 强调文字颜色 1 2 4 2 10" xfId="3508"/>
    <cellStyle name="40% - 强调文字颜色 1 5 15" xfId="3509"/>
    <cellStyle name="20% - 强调文字颜色 1 7 3 3" xfId="3510"/>
    <cellStyle name="20% - 强调文字颜色 2 2 2 3 2 2 3 6" xfId="3511"/>
    <cellStyle name="40% - 强调文字颜色 4 2 4 2 3 3 3" xfId="3512"/>
    <cellStyle name="常规 2 3 4 3" xfId="3513"/>
    <cellStyle name="20% - 强调文字颜色 1 2 4 2 11" xfId="3514"/>
    <cellStyle name="20% - 强调文字颜色 1 7 3 4" xfId="3515"/>
    <cellStyle name="20% - 强调文字颜色 2 2 2 3 2 2 3 7" xfId="3516"/>
    <cellStyle name="40% - 强调文字颜色 4 2 4 2 3 3 4" xfId="3517"/>
    <cellStyle name="常规 2 3 4 4" xfId="3518"/>
    <cellStyle name="40% - 强调文字颜色 3 3 3 3 3 5 2" xfId="3519"/>
    <cellStyle name="20% - 强调文字颜色 1 2 4 2 12" xfId="3520"/>
    <cellStyle name="20% - 强调文字颜色 1 7 3 5" xfId="3521"/>
    <cellStyle name="20% - 强调文字颜色 1 2 4 2 12 2" xfId="3522"/>
    <cellStyle name="40% - 强调文字颜色 6 2 3 2 2 2 2 2 3" xfId="3523"/>
    <cellStyle name="注释 2 2 3 2 4 2 2" xfId="3524"/>
    <cellStyle name="20% - 强调文字颜色 1 7 3 5 2" xfId="3525"/>
    <cellStyle name="40% - 强调文字颜色 3 3 3 3 3 5 3" xfId="3526"/>
    <cellStyle name="40% - 强调文字颜色 1 4 2 4 2 2" xfId="3527"/>
    <cellStyle name="20% - 强调文字颜色 1 2 4 2 13" xfId="3528"/>
    <cellStyle name="20% - 强调文字颜色 1 7 3 6" xfId="3529"/>
    <cellStyle name="40% - 强调文字颜色 1 4 2 4 2 3" xfId="3530"/>
    <cellStyle name="20% - 强调文字颜色 1 2 4 2 14" xfId="3531"/>
    <cellStyle name="20% - 强调文字颜色 1 7 3 7" xfId="3532"/>
    <cellStyle name="20% - 强调文字颜色 2 2 4 3 3 2 2" xfId="3533"/>
    <cellStyle name="40% - 强调文字颜色 1 4 2 4 2 4" xfId="3534"/>
    <cellStyle name="20% - 强调文字颜色 1 2 4 2 15" xfId="3535"/>
    <cellStyle name="20% - 强调文字颜色 2 2 4 3 3 2 3" xfId="3536"/>
    <cellStyle name="20% - 强调文字颜色 1 2 4 2 2" xfId="3537"/>
    <cellStyle name="20% - 强调文字颜色 1 2 4 2 2 2" xfId="3538"/>
    <cellStyle name="20% - 强调文字颜色 2 2 4 3 2 2 6" xfId="3539"/>
    <cellStyle name="20% - 强调文字颜色 1 2 4 2 2 2 2" xfId="3540"/>
    <cellStyle name="40% - 强调文字颜色 4 10 2 2 2 2" xfId="3541"/>
    <cellStyle name="20% - 强调文字颜色 1 6 8" xfId="3542"/>
    <cellStyle name="20% - 强调文字颜色 1 2 4 2 2 2 2 2" xfId="3543"/>
    <cellStyle name="20% - 强调文字颜色 1 2 4 2 2 2 2 3" xfId="3544"/>
    <cellStyle name="40% - 强调文字颜色 3 2 2 2 2 3 2 3 2 3" xfId="3545"/>
    <cellStyle name="20% - 强调文字颜色 1 7 3 2 3 2" xfId="3546"/>
    <cellStyle name="20% - 强调文字颜色 1 2 4 2 2 2 3" xfId="3547"/>
    <cellStyle name="20% - 强调文字颜色 1 2 4 2 2 2 3 2" xfId="3548"/>
    <cellStyle name="20% - 强调文字颜色 1 2 4 2 2 2 4" xfId="3549"/>
    <cellStyle name="20% - 强调文字颜色 2 4 5 4 2" xfId="3550"/>
    <cellStyle name="20% - 强调文字颜色 1 3 3 2" xfId="3551"/>
    <cellStyle name="20% - 强调文字颜色 1 2 4 2 2 2 5" xfId="3552"/>
    <cellStyle name="20% - 强调文字颜色 2 4 5 4 3" xfId="3553"/>
    <cellStyle name="20% - 强调文字颜色 1 3 3 3"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40% - 强调文字颜色 5 4 2 15 2" xfId="3571"/>
    <cellStyle name="20% - 强调文字颜色 4 14"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4 20" xfId="3581"/>
    <cellStyle name="20% - 强调文字颜色 4 15" xfId="3582"/>
    <cellStyle name="20% - 强调文字颜色 1 2 4 2 2 3 4" xfId="3583"/>
    <cellStyle name="20% - 强调文字颜色 2 4 5 5 2" xfId="3584"/>
    <cellStyle name="20% - 强调文字颜色 1 3 4 2" xfId="3585"/>
    <cellStyle name="40% - 强调文字颜色 6 2 2 3 2 3" xfId="3586"/>
    <cellStyle name="20% - 强调文字颜色 4 15 2" xfId="3587"/>
    <cellStyle name="20% - 强调文字颜色 1 2 4 2 2 3 4 2" xfId="3588"/>
    <cellStyle name="20% - 强调文字颜色 2 4 5 5 2 2" xfId="3589"/>
    <cellStyle name="20% - 强调文字颜色 1 3 4 2 2" xfId="3590"/>
    <cellStyle name="20% - 强调文字颜色 6 4 2 3 3 2" xfId="3591"/>
    <cellStyle name="20% - 强调文字颜色 4 2 6 2 3 3" xfId="3592"/>
    <cellStyle name="20% - 强调文字颜色 2 2 4 2 3 7" xfId="3593"/>
    <cellStyle name="40% - 强调文字颜色 6 2 2 3 2 4" xfId="3594"/>
    <cellStyle name="20% - 强调文字颜色 5 2 7 2 3 2" xfId="3595"/>
    <cellStyle name="20% - 强调文字颜色 4 15 3" xfId="3596"/>
    <cellStyle name="20% - 强调文字颜色 1 2 4 2 2 3 4 3" xfId="3597"/>
    <cellStyle name="40% - 强调文字颜色 6 4 2 2 12 2" xfId="3598"/>
    <cellStyle name="20% - 强调文字颜色 1 3 4 2 3" xfId="3599"/>
    <cellStyle name="20% - 强调文字颜色 6 4 2 3 3 3" xfId="3600"/>
    <cellStyle name="20% - 强调文字颜色 2 2 4 2 3 8" xfId="3601"/>
    <cellStyle name="20% - 强调文字颜色 4 21" xfId="3602"/>
    <cellStyle name="20% - 强调文字颜色 4 16" xfId="3603"/>
    <cellStyle name="20% - 强调文字颜色 1 2 4 2 2 3 5" xfId="3604"/>
    <cellStyle name="40% - 强调文字颜色 5 2 2 3 3 2 4 2 2" xfId="3605"/>
    <cellStyle name="20% - 强调文字颜色 2 4 5 5 3" xfId="3606"/>
    <cellStyle name="20% - 强调文字颜色 1 3 4 3" xfId="3607"/>
    <cellStyle name="40% - 强调文字颜色 6 2 2 3 3 3" xfId="3608"/>
    <cellStyle name="20% - 强调文字颜色 4 16 2" xfId="3609"/>
    <cellStyle name="20% - 强调文字颜色 1 2 4 2 2 3 5 2" xfId="3610"/>
    <cellStyle name="40% - 强调文字颜色 4 2 3 2 8" xfId="3611"/>
    <cellStyle name="40% - 强调文字颜色 2 8 2 2 5" xfId="3612"/>
    <cellStyle name="20% - 强调文字颜色 1 3 4 3 2" xfId="3613"/>
    <cellStyle name="40% - 强调文字颜色 6 2 2 3 3 4" xfId="3614"/>
    <cellStyle name="20% - 强调文字颜色 4 16 3" xfId="3615"/>
    <cellStyle name="20% - 强调文字颜色 1 2 4 2 2 3 5 3" xfId="3616"/>
    <cellStyle name="40% - 强调文字颜色 6 4 2 2 13 2" xfId="3617"/>
    <cellStyle name="40% - 强调文字颜色 4 2 3 2 9" xfId="3618"/>
    <cellStyle name="20% - 强调文字颜色 1 3 4 3 3" xfId="3619"/>
    <cellStyle name="40% - 强调文字颜色 5 2 10 3 2 3" xfId="3620"/>
    <cellStyle name="20% - 强调文字颜色 5 4 2 5 2 2 2" xfId="3621"/>
    <cellStyle name="20% - 强调文字颜色 5 2 2 3 2 2 6" xfId="3622"/>
    <cellStyle name="20% - 强调文字颜色 2 2 4 2 2 3 3 2 2" xfId="3623"/>
    <cellStyle name="20% - 强调文字颜色 4 17" xfId="3624"/>
    <cellStyle name="20% - 强调文字颜色 1 2 4 2 2 3 6" xfId="3625"/>
    <cellStyle name="20% - 强调文字颜色 1 3 4 4" xfId="3626"/>
    <cellStyle name="20% - 强调文字颜色 4 18" xfId="3627"/>
    <cellStyle name="20% - 强调文字颜色 1 2 4 2 2 3 7" xfId="3628"/>
    <cellStyle name="常规 5 2 2 2 2 2 6 3 2" xfId="3629"/>
    <cellStyle name="20% - 强调文字颜色 1 3 4 5"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2 4 2 3 2 2" xfId="3640"/>
    <cellStyle name="20% - 强调文字颜色 1 4 2 14" xfId="3641"/>
    <cellStyle name="40% - 强调文字颜色 6 3 3 5 4 2" xfId="3642"/>
    <cellStyle name="20% - 强调文字颜色 1 2 4 2 3 2 3" xfId="3643"/>
    <cellStyle name="20% - 强调文字颜色 1 4 2 15" xfId="3644"/>
    <cellStyle name="20% - 强调文字颜色 5 4 2 2 2 4" xfId="3645"/>
    <cellStyle name="20% - 强调文字颜色 1 2 4 2 3 2 3 2" xfId="3646"/>
    <cellStyle name="20% - 强调文字颜色 1 2 7 4 5" xfId="3647"/>
    <cellStyle name="20% - 强调文字颜色 1 4 2 15 2" xfId="3648"/>
    <cellStyle name="20% - 强调文字颜色 1 2 4 2 3 2 4" xfId="3649"/>
    <cellStyle name="20% - 强调文字颜色 2 4 6 4 2" xfId="3650"/>
    <cellStyle name="20% - 强调文字颜色 1 4 2 16" xfId="3651"/>
    <cellStyle name="20% - 强调文字颜色 1 4 3 2" xfId="3652"/>
    <cellStyle name="40% - 强调文字颜色 6 2 3 2 2 3" xfId="3653"/>
    <cellStyle name="20% - 强调文字颜色 5 4 2 2 3 4" xfId="3654"/>
    <cellStyle name="20% - 强调文字颜色 1 3 3 3 2 2 2 4" xfId="3655"/>
    <cellStyle name="20% - 强调文字颜色 1 2 4 2 3 2 4 2" xfId="3656"/>
    <cellStyle name="20% - 强调文字颜色 2 4 6 4 2 2" xfId="3657"/>
    <cellStyle name="20% - 强调文字颜色 1 4 3 2 2" xfId="3658"/>
    <cellStyle name="20% - 强调文字颜色 1 2 4 2 3 2 5" xfId="3659"/>
    <cellStyle name="20% - 强调文字颜色 2 4 6 4 3" xfId="3660"/>
    <cellStyle name="20% - 强调文字颜色 1 4 2 17" xfId="3661"/>
    <cellStyle name="20% - 强调文字颜色 6 2 3 2 6 2 2" xfId="3662"/>
    <cellStyle name="20% - 强调文字颜色 4 8 2 2 3 2 2" xfId="3663"/>
    <cellStyle name="20% - 强调文字颜色 1 2 4 2 3 3" xfId="3664"/>
    <cellStyle name="20% - 强调文字颜色 6 2 3 2 6 2 2 2" xfId="3665"/>
    <cellStyle name="20% - 强调文字颜色 1 2 4 2 3 3 2" xfId="3666"/>
    <cellStyle name="20% - 强调文字颜色 1 3 2 2 10" xfId="3667"/>
    <cellStyle name="20% - 强调文字颜色 1 2 4 2 3 3 2 3" xfId="3668"/>
    <cellStyle name="20% - 强调文字颜色 1 2 8 3 6" xfId="3669"/>
    <cellStyle name="20% - 强调文字颜色 1 2 4 2 3 3 3" xfId="3670"/>
    <cellStyle name="20% - 强调文字颜色 1 3 2 2 11" xfId="3671"/>
    <cellStyle name="20% - 强调文字颜色 1 2 4 2 3 3 4" xfId="3672"/>
    <cellStyle name="20% - 强调文字颜色 1 3 2 2 12" xfId="3673"/>
    <cellStyle name="20% - 强调文字颜色 2 4 6 5 2" xfId="3674"/>
    <cellStyle name="20% - 强调文字颜色 1 4 4 2" xfId="3675"/>
    <cellStyle name="20% - 强调文字颜色 6 2 3 2 6 2 3" xfId="3676"/>
    <cellStyle name="20% - 强调文字颜色 4 8 2 2 3 2 3" xfId="3677"/>
    <cellStyle name="20% - 强调文字颜色 1 2 4 2 3 4" xfId="3678"/>
    <cellStyle name="40% - 强调文字颜色 4 2 2 2 2 2 2 2 6" xfId="3679"/>
    <cellStyle name="20% - 强调文字颜色 1 2 4 2 3 4 2" xfId="3680"/>
    <cellStyle name="20% - 强调文字颜色 1 4 2 2 9" xfId="3681"/>
    <cellStyle name="20% - 强调文字颜色 1 2 4 2 3 4 2 2" xfId="3682"/>
    <cellStyle name="20% - 强调文字颜色 1 4 2 2 9 2" xfId="3683"/>
    <cellStyle name="20% - 强调文字颜色 1 2 4 2 3 4 3" xfId="3684"/>
    <cellStyle name="20% - 强调文字颜色 6 2 3 2 6 2 4" xfId="3685"/>
    <cellStyle name="20% - 强调文字颜色 1 2 4 2 3 5" xfId="3686"/>
    <cellStyle name="20% - 强调文字颜色 1 2 4 2 3 5 2" xfId="3687"/>
    <cellStyle name="40% - 强调文字颜色 5 8 2 2" xfId="3688"/>
    <cellStyle name="20% - 强调文字颜色 4 2 4 3 2 4" xfId="3689"/>
    <cellStyle name="20% - 强调文字颜色 2 2 2 3 2 8" xfId="3690"/>
    <cellStyle name="20% - 强调文字颜色 1 2 4 2 3 5 3" xfId="3691"/>
    <cellStyle name="40% - 强调文字颜色 5 8 2 3" xfId="3692"/>
    <cellStyle name="20% - 强调文字颜色 4 2 4 3 2 5" xfId="3693"/>
    <cellStyle name="20% - 强调文字颜色 2 2 2 3 2 9"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2 4 2 4 2" xfId="3700"/>
    <cellStyle name="20% - 强调文字颜色 1 3 6 2 3 3 2 3" xfId="3701"/>
    <cellStyle name="20% - 强调文字颜色 1 2 4 2 4 2 2" xfId="3702"/>
    <cellStyle name="常规 5 4 2 2 10" xfId="3703"/>
    <cellStyle name="40% - 强调文字颜色 6 3 3 6 4 2" xfId="3704"/>
    <cellStyle name="20% - 强调文字颜色 1 2 4 2 4 2 3" xfId="3705"/>
    <cellStyle name="常规 5 4 2 2 11" xfId="3706"/>
    <cellStyle name="40% - 强调文字颜色 1 5 5 2 3" xfId="3707"/>
    <cellStyle name="20% - 强调文字颜色 1 4 2 2 12 2" xfId="3708"/>
    <cellStyle name="20% - 强调文字颜色 1 2 4 2 4 2 4" xfId="3709"/>
    <cellStyle name="常规 5 4 2 2 12" xfId="3710"/>
    <cellStyle name="20% - 强调文字颜色 1 5 3 2" xfId="3711"/>
    <cellStyle name="40% - 强调文字颜色 5 6 3 2 2 2 2" xfId="3712"/>
    <cellStyle name="20% - 强调文字颜色 6 2 3 2 6 3 2" xfId="3713"/>
    <cellStyle name="20% - 强调文字颜色 1 2 4 2 4 3" xfId="3714"/>
    <cellStyle name="注释 2 2 2 2 2 3 3 3 2 2" xfId="3715"/>
    <cellStyle name="20% - 强调文字颜色 1 2 4 2 4 3 2" xfId="3716"/>
    <cellStyle name="40% - 强调文字颜色 2 3 10" xfId="3717"/>
    <cellStyle name="20% - 强调文字颜色 1 2 4 2 4 3 4" xfId="3718"/>
    <cellStyle name="40% - 强调文字颜色 4 3 3 2 2 4" xfId="3719"/>
    <cellStyle name="20% - 强调文字颜色 1 5 4 2" xfId="3720"/>
    <cellStyle name="40% - 强调文字颜色 2 2 2 2 2 2 2 2 3 2 2" xfId="3721"/>
    <cellStyle name="20% - 强调文字颜色 6 2 3 2 6 3 3" xfId="3722"/>
    <cellStyle name="20% - 强调文字颜色 1 2 4 2 4 4" xfId="3723"/>
    <cellStyle name="注释 2 2 2 2 2 3 3 3 2 3"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6 2 2 5 2 3 4" xfId="3733"/>
    <cellStyle name="20% - 强调文字颜色 1 2 4 2 5 2 2" xfId="3734"/>
    <cellStyle name="40% - 强调文字颜色 4 2 2 2 2 2 7 3" xfId="3735"/>
    <cellStyle name="40% - 强调文字颜色 1 5 6 2 2" xfId="3736"/>
    <cellStyle name="20% - 强调文字颜色 1 3 2 2 2 3 5" xfId="3737"/>
    <cellStyle name="40% - 强调文字颜色 5 3 7 3 6" xfId="3738"/>
    <cellStyle name="20% - 强调文字颜色 3 5 2 3 2 3" xfId="3739"/>
    <cellStyle name="20% - 强调文字颜色 1 3 6 2 2 4" xfId="3740"/>
    <cellStyle name="20% - 强调文字颜色 6 2 3 2 6 4 2" xfId="3741"/>
    <cellStyle name="20% - 强调文字颜色 1 2 4 2 5 3" xfId="3742"/>
    <cellStyle name="20% - 强调文字颜色 1 2 4 2 5 3 2" xfId="3743"/>
    <cellStyle name="40% - 强调文字颜色 5 3 2 2 8 2 3" xfId="3744"/>
    <cellStyle name="40% - 强调文字颜色 4 2 2 2 2 2 8 3" xfId="3745"/>
    <cellStyle name="40% - 强调文字颜色 1 5 6 3 2" xfId="3746"/>
    <cellStyle name="20% - 强调文字颜色 1 3 2 2 2 4 5" xfId="3747"/>
    <cellStyle name="40% - 强调文字颜色 4 3 3 3 2 2" xfId="3748"/>
    <cellStyle name="20% - 强调文字颜色 1 3 6 2 3 4" xfId="3749"/>
    <cellStyle name="20% - 强调文字颜色 1 2 4 2 5 4" xfId="3750"/>
    <cellStyle name="20% - 强调文字颜色 1 2 4 2 5 4 2" xfId="3751"/>
    <cellStyle name="20% - 强调文字颜色 2 3 3 2 2 3 5" xfId="3752"/>
    <cellStyle name="20% - 强调文字颜色 1 2 8 2 2 2 3" xfId="3753"/>
    <cellStyle name="40% - 强调文字颜色 4 2 2 2 2 2 9 3" xfId="3754"/>
    <cellStyle name="40% - 强调文字颜色 1 5 6 4 2" xfId="3755"/>
    <cellStyle name="20% - 强调文字颜色 1 3 2 2 2 5 5"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20% - 强调文字颜色 1 2 4 2 6 2 3" xfId="3762"/>
    <cellStyle name="40% - 强调文字颜色 2 3 3 4 2 2 2" xfId="3763"/>
    <cellStyle name="40% - 强调文字颜色 1 5 7 2 3" xfId="3764"/>
    <cellStyle name="40% - 强调文字颜色 1 2 2 3 2 4 4" xfId="3765"/>
    <cellStyle name="20% - 强调文字颜色 1 3 2 2 3 3 6" xfId="3766"/>
    <cellStyle name="20% - 强调文字颜色 6 2 7 2 3 3 2 3" xfId="3767"/>
    <cellStyle name="20% - 强调文字颜色 1 4 2 3 3 3 4" xfId="3768"/>
    <cellStyle name="40% - 强调文字颜色 1 5 13" xfId="3769"/>
    <cellStyle name="20% - 强调文字颜色 2 2 2 3 2 2 3 4" xfId="3770"/>
    <cellStyle name="20% - 强调文字颜色 1 2 4 2 6 3 2" xfId="3771"/>
    <cellStyle name="20% - 强调文字颜色 2 3 3 2 3 2 5" xfId="3772"/>
    <cellStyle name="20% - 强调文字颜色 1 4 2 3 3 4 3"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20% - 强调文字颜色 1 2 4 2 8 2" xfId="3780"/>
    <cellStyle name="常规 5 2 10"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1 2 4 3 2 2" xfId="3789"/>
    <cellStyle name="20% - 强调文字颜色 2 2 2 9 2 2 3" xfId="3790"/>
    <cellStyle name="20% - 强调文字颜色 1 2 4 3 2 2 2" xfId="3791"/>
    <cellStyle name="20% - 强调文字颜色 1 2 4 3 2 2 2 2" xfId="3792"/>
    <cellStyle name="40% - 强调文字颜色 5 3 2 2 13" xfId="3793"/>
    <cellStyle name="40% - 强调文字颜色 1 6 3 2 2 2" xfId="3794"/>
    <cellStyle name="20% - 强调文字颜色 2 2 3 2 6 3" xfId="3795"/>
    <cellStyle name="40% - 强调文字颜色 4 2 3 2 2 2 2 3 2 2" xfId="3796"/>
    <cellStyle name="20% - 强调文字颜色 2 3 2 2 2 2 4 3" xfId="3797"/>
    <cellStyle name="20% - 强调文字颜色 1 2 4 3 2 2 2 2 2" xfId="3798"/>
    <cellStyle name="40% - 强调文字颜色 5 3 2 2 13 2" xfId="3799"/>
    <cellStyle name="40% - 强调文字颜色 1 6 3 2 2 2 2" xfId="3800"/>
    <cellStyle name="20% - 强调文字颜色 2 2 3 2 6 3 2" xfId="3801"/>
    <cellStyle name="40% - 强调文字颜色 1 2 2 3 2 5 2 2" xfId="3802"/>
    <cellStyle name="20% - 强调文字颜色 1 2 4 3 2 2 2 2 3" xfId="3803"/>
    <cellStyle name="20% - 强调文字颜色 2 4 2 3 2 2 2 4" xfId="3804"/>
    <cellStyle name="20% - 强调文字颜色 1 4 2 3 3 4 2 2" xfId="3805"/>
    <cellStyle name="20% - 强调文字颜色 2 3 3 2 3 2 4 2" xfId="3806"/>
    <cellStyle name="20% - 强调文字颜色 4 4 6 5 2" xfId="3807"/>
    <cellStyle name="20% - 强调文字颜色 2 2 3 2 6 3 3" xfId="3808"/>
    <cellStyle name="20% - 强调文字颜色 5 2 2 2 2 4 2" xfId="3809"/>
    <cellStyle name="20% - 强调文字颜色 1 2 4 3 2 2 2 3" xfId="3810"/>
    <cellStyle name="20% - 强调文字颜色 2 2 3 2 2 11 2" xfId="3811"/>
    <cellStyle name="常规 5 2 4 2 7 4" xfId="3812"/>
    <cellStyle name="40% - 强调文字颜色 5 3 2 2 14" xfId="3813"/>
    <cellStyle name="40% - 强调文字颜色 1 6 3 2 2 3" xfId="3814"/>
    <cellStyle name="20% - 强调文字颜色 2 2 3 2 6 4" xfId="3815"/>
    <cellStyle name="40% - 强调文字颜色 4 2 3 2 2 2 2 3 2 3" xfId="3816"/>
    <cellStyle name="40% - 强调文字颜色 1 3 4 2 3 2 2" xfId="3817"/>
    <cellStyle name="20% - 强调文字颜色 5 2 2 2 2 4 3" xfId="3818"/>
    <cellStyle name="20% - 强调文字颜色 1 2 4 3 2 2 2 4" xfId="3819"/>
    <cellStyle name="40% - 强调文字颜色 5 3 2 2 15" xfId="3820"/>
    <cellStyle name="40% - 强调文字颜色 2 11 4 2" xfId="3821"/>
    <cellStyle name="20% - 强调文字颜色 2 2 3 2 6 5" xfId="3822"/>
    <cellStyle name="20% - 强调文字颜色 1 2 4 3 2 2 3" xfId="3823"/>
    <cellStyle name="20% - 强调文字颜色 1 2 4 3 2 2 3 2" xfId="3824"/>
    <cellStyle name="40% - 强调文字颜色 1 6 3 2 3 2" xfId="3825"/>
    <cellStyle name="20% - 强调文字颜色 2 2 3 2 7 3" xfId="3826"/>
    <cellStyle name="20% - 强调文字颜色 5 2 2 9 3" xfId="3827"/>
    <cellStyle name="20% - 强调文字颜色 2 3 2 2 2 3 4 3" xfId="3828"/>
    <cellStyle name="20% - 强调文字颜色 1 2 4 3 2 2 3 2 2" xfId="3829"/>
    <cellStyle name="20% - 强调文字颜色 3 7 2 2 3 4" xfId="3830"/>
    <cellStyle name="20% - 强调文字颜色 2 2 3 2 7 3 2" xfId="3831"/>
    <cellStyle name="40% - 强调文字颜色 3 2 4 3 2 2 2 2" xfId="3832"/>
    <cellStyle name="20% - 强调文字颜色 5 2 2 9 4" xfId="3833"/>
    <cellStyle name="40% - 强调文字颜色 1 2 2 3 2 6 2 2" xfId="3834"/>
    <cellStyle name="20% - 强调文字颜色 1 2 4 3 2 2 3 2 3" xfId="3835"/>
    <cellStyle name="20% - 强调文字颜色 1 2 4 3 2 2 4" xfId="3836"/>
    <cellStyle name="40% - 强调文字颜色 6 3 2 2 2 3" xfId="3837"/>
    <cellStyle name="20% - 强调文字颜色 1 2 4 3 2 2 4 2" xfId="3838"/>
    <cellStyle name="常规 2 3 2 3 2 2 2 14" xfId="3839"/>
    <cellStyle name="20% - 强调文字颜色 2 2 3 2 8 3" xfId="3840"/>
    <cellStyle name="40% - 强调文字颜色 6 3 2 2 2 4" xfId="3841"/>
    <cellStyle name="20% - 强调文字颜色 5 2 2 2 2 6 2" xfId="3842"/>
    <cellStyle name="20% - 强调文字颜色 1 2 4 3 2 2 4 3" xfId="3843"/>
    <cellStyle name="常规 2 3 2 3 2 2 2 15" xfId="3844"/>
    <cellStyle name="40% - 强调文字颜色 6 2 2 2 2 2 2 2 2 2 3" xfId="3845"/>
    <cellStyle name="常规 5 3 2 4 2 2" xfId="3846"/>
    <cellStyle name="20% - 强调文字颜色 2 2 3 2 2 13 2" xfId="3847"/>
    <cellStyle name="20% - 强调文字颜色 2 3 3 2 3" xfId="3848"/>
    <cellStyle name="20% - 强调文字颜色 2 2 3 2 2 3 2 3 2" xfId="3849"/>
    <cellStyle name="20% - 强调文字颜色 2 2 3 2 8 4" xfId="3850"/>
    <cellStyle name="20% - 强调文字颜色 1 2 4 3 2 2 5" xfId="3851"/>
    <cellStyle name="40% - 强调文字颜色 6 3 2 2 3 3" xfId="3852"/>
    <cellStyle name="20% - 强调文字颜色 1 2 4 3 2 2 5 2" xfId="3853"/>
    <cellStyle name="20% - 强调文字颜色 3 3 2 2 3 2 2 2 2" xfId="3854"/>
    <cellStyle name="20% - 强调文字颜色 2 2 3 2 9 3" xfId="3855"/>
    <cellStyle name="20% - 强调文字颜色 1 2 4 3 2 2 6" xfId="3856"/>
    <cellStyle name="20% - 强调文字颜色 3 3 2 2 3 2 2 3" xfId="3857"/>
    <cellStyle name="20% - 强调文字颜色 2 3 3 6 3 3" xfId="3858"/>
    <cellStyle name="20% - 强调文字颜色 2 2 4 2 3 5 2" xfId="3859"/>
    <cellStyle name="20% - 强调文字颜色 1 7 2 3 2" xfId="3860"/>
    <cellStyle name="20% - 强调文字颜色 1 2 4 3 2 3" xfId="3861"/>
    <cellStyle name="20% - 强调文字颜色 2 2 2 9 2 2 4" xfId="3862"/>
    <cellStyle name="20% - 强调文字颜色 1 2 4 3 2 4" xfId="3863"/>
    <cellStyle name="20% - 强调文字颜色 1 7 2 3 3" xfId="3864"/>
    <cellStyle name="20% - 强调文字颜色 1 2 4 3 2 4 2" xfId="3865"/>
    <cellStyle name="20% - 强调文字颜色 1 2 4 3 2 5" xfId="3866"/>
    <cellStyle name="20% - 强调文字颜色 1 2 4 3 2 6" xfId="3867"/>
    <cellStyle name="20% - 强调文字颜色 1 2 4 3 3 2" xfId="3868"/>
    <cellStyle name="20% - 强调文字颜色 2 2 2 9 2 3 3" xfId="3869"/>
    <cellStyle name="20% - 强调文字颜色 1 2 4 3 3 2 2" xfId="3870"/>
    <cellStyle name="40% - 强调文字颜色 5 3 3 2 13 2" xfId="3871"/>
    <cellStyle name="20% - 强调文字颜色 2 2 2 2 2 2 14" xfId="3872"/>
    <cellStyle name="20% - 强调文字颜色 1 2 4 3 3 2 3" xfId="3873"/>
    <cellStyle name="20% - 强调文字颜色 6 5 3 2 2" xfId="3874"/>
    <cellStyle name="20% - 强调文字颜色 5 2 2 2 2 2 6 2 3" xfId="3875"/>
    <cellStyle name="20% - 强调文字颜色 1 5 11 2" xfId="3876"/>
    <cellStyle name="20% - 强调文字颜色 2 2 2 2 2 2 15" xfId="3877"/>
    <cellStyle name="40% - 强调文字颜色 3 2 2 2 6 2" xfId="3878"/>
    <cellStyle name="20% - 强调文字颜色 1 2 4 3 3 2 4" xfId="3879"/>
    <cellStyle name="20% - 强调文字颜色 2 2 2 2 2 2 16" xfId="3880"/>
    <cellStyle name="20% - 强调文字颜色 1 7 2 4 2" xfId="3881"/>
    <cellStyle name="20% - 强调文字颜色 6 2 3 2 7 2 2" xfId="3882"/>
    <cellStyle name="20% - 强调文字颜色 4 8 2 2 4 2 2" xfId="3883"/>
    <cellStyle name="20% - 强调文字颜色 1 2 4 3 3 3" xfId="3884"/>
    <cellStyle name="20% - 强调文字颜色 2 2 2 9 2 3 4"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6 2 3 2 7 2 3" xfId="3893"/>
    <cellStyle name="20% - 强调文字颜色 1 2 4 3 3 4" xfId="3894"/>
    <cellStyle name="20% - 强调文字颜色 1 7 2 4 3" xfId="3895"/>
    <cellStyle name="20% - 强调文字颜色 1 2 4 3 3 4 2" xfId="3896"/>
    <cellStyle name="20% - 强调文字颜色 3 20" xfId="3897"/>
    <cellStyle name="20% - 强调文字颜色 3 15" xfId="3898"/>
    <cellStyle name="20% - 强调文字颜色 1 2 4 3 3 4 2 2" xfId="3899"/>
    <cellStyle name="20% - 强调文字颜色 2 2 4 3 2 2 2 4" xfId="3900"/>
    <cellStyle name="20% - 强调文字颜色 1 2 4 3 3 4 3" xfId="3901"/>
    <cellStyle name="20% - 强调文字颜色 1 5 13 2"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4 3 3 6 2" xfId="3908"/>
    <cellStyle name="40% - 强调文字颜色 5 2 2 4 2 2 2" xfId="3909"/>
    <cellStyle name="20% - 强调文字颜色 1 2 5 2 3"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2 4 4 2 3 2" xfId="3918"/>
    <cellStyle name="20% - 强调文字颜色 1 7 3 3 2 2" xfId="3919"/>
    <cellStyle name="20% - 强调文字颜色 5 2 3 2 3 3 5 2" xfId="3920"/>
    <cellStyle name="20% - 强调文字颜色 1 2 4 4 2 4" xfId="3921"/>
    <cellStyle name="20% - 强调文字颜色 1 7 3 3 3" xfId="3922"/>
    <cellStyle name="20% - 强调文字颜色 1 2 4 5" xfId="3923"/>
    <cellStyle name="20% - 强调文字颜色 6 2 3 2 2 2 5" xfId="3924"/>
    <cellStyle name="20% - 强调文字颜色 1 2 4 5 2" xfId="3925"/>
    <cellStyle name="20% - 强调文字颜色 6 2 3 2 2 2 5 2" xfId="3926"/>
    <cellStyle name="20% - 强调文字颜色 4 4" xfId="3927"/>
    <cellStyle name="20% - 强调文字颜色 1 2 4 5 2 2" xfId="3928"/>
    <cellStyle name="40% - 强调文字颜色 4 2 3 2 2 4 2 3" xfId="3929"/>
    <cellStyle name="40% - 强调文字颜色 1 8 3 2" xfId="3930"/>
    <cellStyle name="20% - 强调文字颜色 2 10 2 3" xfId="3931"/>
    <cellStyle name="20% - 强调文字颜色 4 4 2" xfId="3932"/>
    <cellStyle name="20% - 强调文字颜色 1 2 4 5 2 2 2" xfId="3933"/>
    <cellStyle name="40% - 强调文字颜色 3 2 4 2 5" xfId="3934"/>
    <cellStyle name="40% - 强调文字颜色 1 8 3 2 2" xfId="3935"/>
    <cellStyle name="20% - 强调文字颜色 2 10 2 3 2" xfId="3936"/>
    <cellStyle name="常规 2 3 3 4 2 2 2 5" xfId="3937"/>
    <cellStyle name="注释 2 2 4 3 6" xfId="3938"/>
    <cellStyle name="20% - 强调文字颜色 4 5" xfId="3939"/>
    <cellStyle name="20% - 强调文字颜色 1 2 4 5 2 3" xfId="3940"/>
    <cellStyle name="40% - 强调文字颜色 1 8 3 3" xfId="3941"/>
    <cellStyle name="20% - 强调文字颜色 2 10 2 4" xfId="3942"/>
    <cellStyle name="20% - 强调文字颜色 4 6" xfId="3943"/>
    <cellStyle name="20% - 强调文字颜色 1 2 4 5 2 4" xfId="3944"/>
    <cellStyle name="常规 5 2 10 2 3 2" xfId="3945"/>
    <cellStyle name="40% - 强调文字颜色 1 8 3 4" xfId="3946"/>
    <cellStyle name="20% - 强调文字颜色 6 2 2 3 3 2" xfId="3947"/>
    <cellStyle name="20% - 强调文字颜色 2 10 2 5" xfId="3948"/>
    <cellStyle name="20% - 强调文字颜色 6 2 3 2 2 2 6" xfId="3949"/>
    <cellStyle name="20% - 强调文字颜色 1 2 4 5 3" xfId="3950"/>
    <cellStyle name="20% - 强调文字颜色 5 4" xfId="3951"/>
    <cellStyle name="20% - 强调文字颜色 1 2 4 5 3 2" xfId="3952"/>
    <cellStyle name="40% - 强调文字颜色 4 2 3 2 2 4 3 3" xfId="3953"/>
    <cellStyle name="常规 2 3 2 3 3 3 2 2 2" xfId="3954"/>
    <cellStyle name="20% - 强调文字颜色 2 10 3 3" xfId="3955"/>
    <cellStyle name="20% - 强调文字颜色 5 4 2" xfId="3956"/>
    <cellStyle name="20% - 强调文字颜色 1 2 4 5 3 2 2" xfId="3957"/>
    <cellStyle name="40% - 强调文字颜色 2 2 3 2 6 2" xfId="3958"/>
    <cellStyle name="20% - 强调文字颜色 1 4 2 2 7 3" xfId="3959"/>
    <cellStyle name="40% - 强调文字颜色 3 2 5 2 5" xfId="3960"/>
    <cellStyle name="常规 2 3 2 3 3 3 2 2 2 2" xfId="3961"/>
    <cellStyle name="20% - 强调文字颜色 2 10 3 3 2" xfId="3962"/>
    <cellStyle name="常规 2 3 3 4 2 3 2 5" xfId="3963"/>
    <cellStyle name="20% - 强调文字颜色 5 5" xfId="3964"/>
    <cellStyle name="20% - 强调文字颜色 1 2 4 5 3 3" xfId="3965"/>
    <cellStyle name="20% - 强调文字颜色 2 10 3 4" xfId="3966"/>
    <cellStyle name="20% - 强调文字颜色 5 6" xfId="3967"/>
    <cellStyle name="20% - 强调文字颜色 1 2 4 5 3 4" xfId="3968"/>
    <cellStyle name="20% - 强调文字颜色 6 2 2 3 4 2" xfId="3969"/>
    <cellStyle name="20% - 强调文字颜色 2 10 3 5" xfId="3970"/>
    <cellStyle name="20% - 强调文字颜色 6 2 3 2 2 2 7" xfId="3971"/>
    <cellStyle name="20% - 强调文字颜色 1 2 4 5 4" xfId="3972"/>
    <cellStyle name="20% - 强调文字颜色 6 4" xfId="3973"/>
    <cellStyle name="20% - 强调文字颜色 1 2 4 5 4 2" xfId="3974"/>
    <cellStyle name="40% - 强调文字颜色 5 2 4 2 2 2 4 3" xfId="3975"/>
    <cellStyle name="20% - 强调文字颜色 1 6 4 2 2 3" xfId="3976"/>
    <cellStyle name="常规 2 3 2 2 3 2 2 3 4" xfId="3977"/>
    <cellStyle name="20% - 强调文字颜色 1 2 4 5 5" xfId="3978"/>
    <cellStyle name="20% - 强调文字颜色 1 2 4 6" xfId="3979"/>
    <cellStyle name="20% - 强调文字颜色 6 2 3 2 2 3 5" xfId="3980"/>
    <cellStyle name="20% - 强调文字颜色 1 2 4 6 2" xfId="3981"/>
    <cellStyle name="20% - 强调文字颜色 6 2 3 2 2 3 5 2" xfId="3982"/>
    <cellStyle name="20% - 强调文字颜色 1 2 4 6 2 2" xfId="3983"/>
    <cellStyle name="40% - 强调文字颜色 4 2 3 2 2 5 2 3" xfId="3984"/>
    <cellStyle name="40% - 强调文字颜色 1 9 3 2" xfId="3985"/>
    <cellStyle name="20% - 强调文字颜色 2 11 2 3" xfId="3986"/>
    <cellStyle name="40% - 强调文字颜色 3 3 2 2 2 2 3" xfId="3987"/>
    <cellStyle name="20% - 强调文字颜色 1 2 4 6 2 2 2" xfId="3988"/>
    <cellStyle name="40% - 强调文字颜色 3 3 4 2 5" xfId="3989"/>
    <cellStyle name="40% - 强调文字颜色 1 9 3 2 2" xfId="3990"/>
    <cellStyle name="20% - 强调文字颜色 2 11 2 3 2" xfId="3991"/>
    <cellStyle name="20% - 强调文字颜色 6 2 3 2 2 3 5 3" xfId="3992"/>
    <cellStyle name="20% - 强调文字颜色 1 2 4 6 2 3" xfId="3993"/>
    <cellStyle name="40% - 强调文字颜色 3 10 2 2 2 2" xfId="3994"/>
    <cellStyle name="40% - 强调文字颜色 1 9 3 3" xfId="3995"/>
    <cellStyle name="20% - 强调文字颜色 2 11 2 4" xfId="3996"/>
    <cellStyle name="20% - 强调文字颜色 1 2 4 6 2 4" xfId="3997"/>
    <cellStyle name="40% - 强调文字颜色 3 10 2 2 2 3" xfId="3998"/>
    <cellStyle name="20% - 强调文字颜色 6 2 2 4 3 2" xfId="3999"/>
    <cellStyle name="20% - 强调文字颜色 2 11 2 5" xfId="4000"/>
    <cellStyle name="20% - 强调文字颜色 6 2 3 2 2 3 6" xfId="4001"/>
    <cellStyle name="20% - 强调文字颜色 1 2 4 6 3" xfId="4002"/>
    <cellStyle name="20% - 强调文字颜色 1 2 4 6 3 2" xfId="4003"/>
    <cellStyle name="40% - 强调文字颜色 4 2 3 2 2 5 3 3" xfId="4004"/>
    <cellStyle name="常规 2 3 2 3 3 3 3 2 2" xfId="4005"/>
    <cellStyle name="20% - 强调文字颜色 2 11 3 3" xfId="4006"/>
    <cellStyle name="20% - 强调文字颜色 1 2 4 6 3 3" xfId="4007"/>
    <cellStyle name="20% - 强调文字颜色 5 7 2 2 3" xfId="4008"/>
    <cellStyle name="20% - 强调文字颜色 1 3 3 6 2 2 2" xfId="4009"/>
    <cellStyle name="40% - 强调文字颜色 3 10 2 2 3 2" xfId="4010"/>
    <cellStyle name="20% - 强调文字颜色 2 11 3 4" xfId="4011"/>
    <cellStyle name="20% - 强调文字颜色 6 2 3 2 2 3 7" xfId="4012"/>
    <cellStyle name="20% - 强调文字颜色 1 2 4 6 4" xfId="4013"/>
    <cellStyle name="20% - 强调文字颜色 1 2 4 6 4 2" xfId="4014"/>
    <cellStyle name="20% - 强调文字颜色 1 6 4 3 2 3" xfId="4015"/>
    <cellStyle name="常规 2 3 2 2 3 2 3 3 4" xfId="4016"/>
    <cellStyle name="20% - 强调文字颜色 2 11 4 3"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20% - 强调文字颜色 1 2 4 7 2 2" xfId="4025"/>
    <cellStyle name="40% - 强调文字颜色 3 13 2 3" xfId="4026"/>
    <cellStyle name="20% - 强调文字颜色 1 3 2 2 6 4" xfId="4027"/>
    <cellStyle name="40% - 强调文字颜色 4 2 3 2 2 6 2 3" xfId="4028"/>
    <cellStyle name="20% - 强调文字颜色 5 2 2 6 2 3 3 3" xfId="4029"/>
    <cellStyle name="20% - 强调文字颜色 2 12 2 3" xfId="4030"/>
    <cellStyle name="20% - 强调文字颜色 1 2 4 7 2 3" xfId="4031"/>
    <cellStyle name="20% - 强调文字颜色 4 11 3 2" xfId="4032"/>
    <cellStyle name="20% - 强调文字颜色 1 3 2 2 6 5" xfId="4033"/>
    <cellStyle name="40% - 强调文字颜色 4 2 2 3 3 2 3 2 2" xfId="4034"/>
    <cellStyle name="20% - 强调文字颜色 6 2 3 2 2 4 6" xfId="4035"/>
    <cellStyle name="20% - 强调文字颜色 1 2 4 7 3" xfId="4036"/>
    <cellStyle name="20% - 强调文字颜色 1 2 4 7 3 2" xfId="4037"/>
    <cellStyle name="20% - 强调文字颜色 5 7 3 2 2" xfId="4038"/>
    <cellStyle name="20% - 强调文字颜色 1 3 2 2 7 4" xfId="4039"/>
    <cellStyle name="20% - 强调文字颜色 5 2 2 6 2 3 4 3" xfId="4040"/>
    <cellStyle name="20% - 强调文字颜色 2 12 3 3"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1 2 4 8 2 2" xfId="4047"/>
    <cellStyle name="20% - 强调文字颜色 2 13 2 3"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6 2 3 2 15 2" xfId="4066"/>
    <cellStyle name="20% - 强调文字颜色 1 2 5 2 2 2 3" xfId="4067"/>
    <cellStyle name="20% - 强调文字颜色 1 2 5 2 2 2 4" xfId="4068"/>
    <cellStyle name="40% - 强调文字颜色 4 2 7 3 5" xfId="4069"/>
    <cellStyle name="20% - 强调文字颜色 1 2 5 2 2 3" xfId="4070"/>
    <cellStyle name="注释 2 3 2 2 2 2 2 3 2 2" xfId="4071"/>
    <cellStyle name="20% - 强调文字颜色 1 2 5 2 2 3 2" xfId="4072"/>
    <cellStyle name="40% - 强调文字颜色 4 2 7 3 6" xfId="4073"/>
    <cellStyle name="20% - 强调文字颜色 1 2 5 2 2 4" xfId="4074"/>
    <cellStyle name="注释 2 3 2 2 2 2 2 3 2 3" xfId="4075"/>
    <cellStyle name="40% - 强调文字颜色 5 2 2 4 2 2 2 2" xfId="4076"/>
    <cellStyle name="20% - 强调文字颜色 1 2 5 2 3 2" xfId="4077"/>
    <cellStyle name="20% - 强调文字颜色 1 2 5 2 3 2 2" xfId="4078"/>
    <cellStyle name="40% - 强调文字颜色 2 2 10 2" xfId="4079"/>
    <cellStyle name="20% - 强调文字颜色 1 3 3 5 5" xfId="4080"/>
    <cellStyle name="20% - 强调文字颜色 1 2 5 2 3 2 3" xfId="4081"/>
    <cellStyle name="40% - 强调文字颜色 2 2 10 3" xfId="4082"/>
    <cellStyle name="20% - 强调文字颜色 1 3 3 5 6" xfId="4083"/>
    <cellStyle name="40% - 强调文字颜色 5 2 2 4 2 2 2 3" xfId="4084"/>
    <cellStyle name="20% - 强调文字颜色 1 2 5 2 3 3" xfId="4085"/>
    <cellStyle name="40% - 强调文字颜色 5 2 2 4 2 2 3" xfId="4086"/>
    <cellStyle name="20% - 强调文字颜色 1 2 5 2 4" xfId="4087"/>
    <cellStyle name="40% - 强调文字颜色 5 2 2 4 2 2 4" xfId="4088"/>
    <cellStyle name="20% - 强调文字颜色 1 2 5 2 5" xfId="4089"/>
    <cellStyle name="20% - 强调文字颜色 3 3 6 4 3 2 2" xfId="4090"/>
    <cellStyle name="40% - 强调文字颜色 5 2 2 4 2 2 5" xfId="4091"/>
    <cellStyle name="20% - 强调文字颜色 1 2 5 2 6" xfId="4092"/>
    <cellStyle name="20% - 强调文字颜色 3 3 6 4 3 2 3" xfId="4093"/>
    <cellStyle name="20% - 强调文字颜色 6 2 3 2 2 2 2 3 2" xfId="4094"/>
    <cellStyle name="20% - 强调文字颜色 1 5 2" xfId="4095"/>
    <cellStyle name="20% - 强调文字颜色 1 2 5 3" xfId="4096"/>
    <cellStyle name="20% - 强调文字颜色 2 2 3 2 3 2 2 4 3" xfId="4097"/>
    <cellStyle name="40% - 强调文字颜色 3 4 5 4 2 3" xfId="4098"/>
    <cellStyle name="20% - 强调文字颜色 1 2 5 3 2 2" xfId="4099"/>
    <cellStyle name="40% - 强调文字颜色 4 2 8 3 4" xfId="4100"/>
    <cellStyle name="20% - 强调文字颜色 1 2 5 3 2 3" xfId="4101"/>
    <cellStyle name="40% - 强调文字颜色 4 2 8 3 5" xfId="4102"/>
    <cellStyle name="40% - 强调文字颜色 2 2 2 3 2 2 2 2 2 2" xfId="4103"/>
    <cellStyle name="20% - 强调文字颜色 1 2 5 3 4" xfId="4104"/>
    <cellStyle name="40% - 强调文字颜色 5 2 2 4 2 3 3" xfId="4105"/>
    <cellStyle name="20% - 强调文字颜色 1 2 5 4" xfId="4106"/>
    <cellStyle name="20% - 强调文字颜色 1 2 5 4 3" xfId="4107"/>
    <cellStyle name="40% - 强调文字颜色 5 2 2 4 2 4 2" xfId="4108"/>
    <cellStyle name="20% - 强调文字颜色 1 2 5 4 3 2" xfId="4109"/>
    <cellStyle name="20% - 强调文字颜色 1 8 3 4 2" xfId="4110"/>
    <cellStyle name="20% - 强调文字颜色 2 4 2 2 4 2 2" xfId="4111"/>
    <cellStyle name="20% - 强调文字颜色 3 2 4 4 5" xfId="4112"/>
    <cellStyle name="20% - 强调文字颜色 1 2 5 4 3 3" xfId="4113"/>
    <cellStyle name="20% - 强调文字颜色 2 2 2 2 2 2 5 2 2" xfId="4114"/>
    <cellStyle name="20% - 强调文字颜色 1 2 7 2 3 2 2 2" xfId="4115"/>
    <cellStyle name="20% - 强调文字颜色 2 3 2 2 3 3 4 2" xfId="4116"/>
    <cellStyle name="20% - 强调文字颜色 6 4 2 2 2 2 3" xfId="4117"/>
    <cellStyle name="40% - 强调文字颜色 2 2 2 3 2 4 2 2" xfId="4118"/>
    <cellStyle name="40% - 强调文字颜色 3 4 2 2 11 2" xfId="4119"/>
    <cellStyle name="20% - 强调文字颜色 1 2 5 5" xfId="4120"/>
    <cellStyle name="20% - 强调文字颜色 1 2 5 5 2" xfId="4121"/>
    <cellStyle name="20% - 强调文字颜色 6 2 3 2 3 2 5" xfId="4122"/>
    <cellStyle name="20% - 强调文字颜色 1 2 5 5 2 2" xfId="4123"/>
    <cellStyle name="20% - 强调文字颜色 1 4 5 2 2 2" xfId="4124"/>
    <cellStyle name="40% - 强调文字颜色 4 11 5 3" xfId="4125"/>
    <cellStyle name="40% - 强调文字颜色 6 2 7 3 4" xfId="4126"/>
    <cellStyle name="20% - 强调文字颜色 1 2 5 5 3" xfId="4127"/>
    <cellStyle name="20% - 强调文字颜色 6 2 3 2 3 2 6" xfId="4128"/>
    <cellStyle name="20% - 强调文字颜色 2 2 2 2 2 2 5 2 3" xfId="4129"/>
    <cellStyle name="20% - 强调文字颜色 1 2 7 2 3 2 2 3" xfId="4130"/>
    <cellStyle name="20% - 强调文字颜色 2 3 2 2 3 3 4 3" xfId="4131"/>
    <cellStyle name="20% - 强调文字颜色 6 4 2 2 2 2 4" xfId="4132"/>
    <cellStyle name="40% - 强调文字颜色 2 2 2 3 2 4 2 3" xfId="4133"/>
    <cellStyle name="20% - 强调文字颜色 1 2 5 6" xfId="4134"/>
    <cellStyle name="20% - 强调文字颜色 1 2 5 6 2" xfId="4135"/>
    <cellStyle name="20% - 强调文字颜色 6 2 3 2 3 3 5" xfId="4136"/>
    <cellStyle name="20% - 强调文字颜色 1 2 6" xfId="4137"/>
    <cellStyle name="20% - 强调文字颜色 1 2 6 2" xfId="4138"/>
    <cellStyle name="20% - 强调文字颜色 1 2 6 2 2" xfId="4139"/>
    <cellStyle name="20% - 强调文字颜色 1 2 6 2 2 2" xfId="4140"/>
    <cellStyle name="40% - 强调文字颜色 2 3 6 2 2 3 3" xfId="4141"/>
    <cellStyle name="40% - 强调文字颜色 4 3 7 3 4" xfId="4142"/>
    <cellStyle name="20% - 强调文字颜色 1 2 6 2 2 2 2" xfId="4143"/>
    <cellStyle name="40% - 强调文字颜色 4 3 7 3 4 2" xfId="4144"/>
    <cellStyle name="20% - 强调文字颜色 2 2 3 2 5 2 2" xfId="4145"/>
    <cellStyle name="20% - 强调文字颜色 1 2 6 2 2 2 3" xfId="4146"/>
    <cellStyle name="40% - 强调文字颜色 4 3 7 3 4 3" xfId="4147"/>
    <cellStyle name="20% - 强调文字颜色 3 4 2 3 2 2" xfId="4148"/>
    <cellStyle name="20% - 强调文字颜色 1 2 6 2 2 3" xfId="4149"/>
    <cellStyle name="40% - 强调文字颜色 2 3 6 2 2 3 4" xfId="4150"/>
    <cellStyle name="40% - 强调文字颜色 4 3 7 3 5" xfId="4151"/>
    <cellStyle name="20% - 强调文字颜色 1 5 7 2 3" xfId="4152"/>
    <cellStyle name="20% - 强调文字颜色 1 2 6 2 2 3 2" xfId="4153"/>
    <cellStyle name="20% - 强调文字颜色 3 4 2 3 2 2 2" xfId="4154"/>
    <cellStyle name="40% - 强调文字颜色 4 3 7 3 5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1 2 6 2 3 3" xfId="4163"/>
    <cellStyle name="20% - 强调文字颜色 3 4 2 3 3 2" xfId="4164"/>
    <cellStyle name="20% - 强调文字颜色 1 2 6 2 4" xfId="4165"/>
    <cellStyle name="20% - 强调文字颜色 1 2 6 2 5" xfId="4166"/>
    <cellStyle name="20% - 强调文字颜色 3 3 6 4 4 2 2" xfId="4167"/>
    <cellStyle name="20% - 强调文字颜色 2 2 3 2 5 2 2 2" xfId="4168"/>
    <cellStyle name="20% - 强调文字颜色 3 11 3" xfId="4169"/>
    <cellStyle name="20% - 强调文字颜色 1 2 6 3" xfId="4170"/>
    <cellStyle name="20% - 强调文字颜色 1 3 3 2 2 3 3 2 3" xfId="4171"/>
    <cellStyle name="20% - 强调文字颜色 1 2 6 3 2" xfId="4172"/>
    <cellStyle name="20% - 强调文字颜色 1 2 6 3 3" xfId="4173"/>
    <cellStyle name="20% - 强调文字颜色 1 2 6 3 3 2" xfId="4174"/>
    <cellStyle name="20% - 强调文字颜色 2 2 2 2 2 2 4 2" xfId="4175"/>
    <cellStyle name="20% - 强调文字颜色 1 2 6 3 3 3" xfId="4176"/>
    <cellStyle name="20% - 强调文字颜色 3 4 2 4 3 2" xfId="4177"/>
    <cellStyle name="20% - 强调文字颜色 1 2 6 4" xfId="4178"/>
    <cellStyle name="20% - 强调文字颜色 1 2 6 4 2" xfId="4179"/>
    <cellStyle name="20% - 强调文字颜色 1 2 6 4 2 2" xfId="4180"/>
    <cellStyle name="常规 2 3 4 2 2 5 4" xfId="4181"/>
    <cellStyle name="40% - 强调文字颜色 4 3 9 3 4"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20% - 强调文字颜色 1 2 7" xfId="4190"/>
    <cellStyle name="40% - 强调文字颜色 5 2 2 2 2 3 2 4 2" xfId="4191"/>
    <cellStyle name="20% - 强调文字颜色 1 2 8 3 2 4" xfId="4192"/>
    <cellStyle name="20% - 强调文字颜色 1 2 7 2" xfId="4193"/>
    <cellStyle name="20% - 强调文字颜色 4 2 3 2 4 2 3" xfId="4194"/>
    <cellStyle name="40% - 强调文字颜色 5 2 2 2 2 3 2 4 2 2" xfId="4195"/>
    <cellStyle name="20% - 强调文字颜色 2 2 3 2 2 5 6" xfId="4196"/>
    <cellStyle name="20% - 强调文字颜色 3 12 2 2" xfId="4197"/>
    <cellStyle name="20% - 强调文字颜色 4 4 2 7 5" xfId="4198"/>
    <cellStyle name="20% - 强调文字颜色 1 2 7 2 2" xfId="4199"/>
    <cellStyle name="20% - 强调文字颜色 4 2 3 2 4 2 3 2" xfId="4200"/>
    <cellStyle name="20% - 强调文字颜色 1 2 7 2 2 2" xfId="4201"/>
    <cellStyle name="40% - 强调文字颜色 4 3 2 2 2 2 7" xfId="4202"/>
    <cellStyle name="20% - 强调文字颜色 1 2 7 2 2 3" xfId="4203"/>
    <cellStyle name="20% - 强调文字颜色 3 5 10" xfId="4204"/>
    <cellStyle name="40% - 强调文字颜色 6 3 2 2 8 2" xfId="4205"/>
    <cellStyle name="20% - 强调文字颜色 1 2 7 2 2 3 2" xfId="4206"/>
    <cellStyle name="20% - 强调文字颜色 2 3 2 2 2 4 4" xfId="4207"/>
    <cellStyle name="20% - 强调文字颜色 3 5 10 2" xfId="4208"/>
    <cellStyle name="40% - 强调文字颜色 6 3 2 2 8 2 2" xfId="4209"/>
    <cellStyle name="20% - 强调文字颜色 1 2 7 2 2 4" xfId="4210"/>
    <cellStyle name="20% - 强调文字颜色 3 5 11" xfId="4211"/>
    <cellStyle name="40% - 强调文字颜色 6 3 2 2 8 3" xfId="4212"/>
    <cellStyle name="20% - 强调文字颜色 1 2 7 2 3" xfId="4213"/>
    <cellStyle name="20% - 强调文字颜色 2 2 2 2 2 2 5" xfId="4214"/>
    <cellStyle name="20% - 强调文字颜色 3 4 2 4 4" xfId="4215"/>
    <cellStyle name="20% - 强调文字颜色 1 9 2 5" xfId="4216"/>
    <cellStyle name="20% - 强调文字颜色 2 4 2 3 3 3" xfId="4217"/>
    <cellStyle name="40% - 强调文字颜色 3 2 3 3 2 2" xfId="4218"/>
    <cellStyle name="40% - 强调文字颜色 3 3 7 3 2 2 3" xfId="4219"/>
    <cellStyle name="20% - 强调文字颜色 1 2 7 2 3 2" xfId="4220"/>
    <cellStyle name="40% - 强调文字颜色 2 2 2 3 2 4" xfId="4221"/>
    <cellStyle name="40% - 强调文字颜色 4 3 2 2 2 3 7" xfId="4222"/>
    <cellStyle name="20% - 强调文字颜色 2 2 2 2 2 2 5 2" xfId="4223"/>
    <cellStyle name="20% - 强调文字颜色 1 2 7 2 3 2 2" xfId="4224"/>
    <cellStyle name="20% - 强调文字颜色 2 3 2 2 3 3 4" xfId="4225"/>
    <cellStyle name="40% - 强调文字颜色 2 2 2 3 2 4 2" xfId="4226"/>
    <cellStyle name="40% - 强调文字颜色 3 4 2 2 11" xfId="4227"/>
    <cellStyle name="20% - 强调文字颜色 2 2 2 2 2 2 6" xfId="4228"/>
    <cellStyle name="20% - 强调文字颜色 2 4 2 4 2 2 2" xfId="4229"/>
    <cellStyle name="20% - 强调文字颜色 3 4 2 4 5" xfId="4230"/>
    <cellStyle name="20% - 强调文字颜色 1 2 7 2 3 3" xfId="4231"/>
    <cellStyle name="40% - 强调文字颜色 2 2 2 3 2 5" xfId="4232"/>
    <cellStyle name="40% - 强调文字颜色 6 3 2 2 9 2" xfId="4233"/>
    <cellStyle name="20% - 强调文字颜色 2 2 2 2 2 2 6 2" xfId="4234"/>
    <cellStyle name="20% - 强调文字颜色 1 2 7 2 3 3 2" xfId="4235"/>
    <cellStyle name="常规 3 2 2 2" xfId="4236"/>
    <cellStyle name="20% - 强调文字颜色 5 3 3 9" xfId="4237"/>
    <cellStyle name="40% - 强调文字颜色 2 2 2 3 2 5 2" xfId="4238"/>
    <cellStyle name="20% - 强调文字颜色 2 2 2 2 2 2 6 2 2" xfId="4239"/>
    <cellStyle name="20% - 强调文字颜色 1 3 5 5" xfId="4240"/>
    <cellStyle name="20% - 强调文字颜色 1 3 3 2 2 3" xfId="4241"/>
    <cellStyle name="20% - 强调文字颜色 6 4 2 4 6" xfId="4242"/>
    <cellStyle name="20% - 强调文字颜色 1 2 7 2 3 3 2 2" xfId="4243"/>
    <cellStyle name="20% - 强调文字颜色 5 3 3 9 2" xfId="4244"/>
    <cellStyle name="20% - 强调文字颜色 6 4 2 2 3 2 3" xfId="4245"/>
    <cellStyle name="40% - 强调文字颜色 2 2 2 3 2 5 2 2" xfId="4246"/>
    <cellStyle name="20% - 强调文字颜色 2 2 2 2 2 2 6 2 3" xfId="4247"/>
    <cellStyle name="20% - 强调文字颜色 1 3 5 6" xfId="4248"/>
    <cellStyle name="20% - 强调文字颜色 1 3 3 2 2 4" xfId="4249"/>
    <cellStyle name="20% - 强调文字颜色 1 2 7 2 3 3 2 3" xfId="4250"/>
    <cellStyle name="20% - 强调文字颜色 5 3 3 9 3" xfId="4251"/>
    <cellStyle name="20% - 强调文字颜色 6 4 2 2 3 2 4" xfId="4252"/>
    <cellStyle name="40% - 强调文字颜色 2 2 2 3 2 5 2 3" xfId="4253"/>
    <cellStyle name="20% - 强调文字颜色 2 2 4 2 6 3 2" xfId="4254"/>
    <cellStyle name="20% - 强调文字颜色 2 2 2 2 2 2 6 3" xfId="4255"/>
    <cellStyle name="20% - 强调文字颜色 1 2 7 2 3 3 3" xfId="4256"/>
    <cellStyle name="40% - 强调文字颜色 2 2 2 3 2 5 3" xfId="4257"/>
    <cellStyle name="20% - 强调文字颜色 2 2 2 2 2 2 6 4" xfId="4258"/>
    <cellStyle name="40% - 强调文字颜色 5 2 3 2" xfId="4259"/>
    <cellStyle name="20% - 强调文字颜色 1 2 7 2 3 3 4" xfId="4260"/>
    <cellStyle name="40% - 强调文字颜色 2 2 2 3 2 5 4" xfId="4261"/>
    <cellStyle name="40% - 强调文字颜色 3 3 3 4 2 3 2" xfId="4262"/>
    <cellStyle name="20% - 强调文字颜色 2 2 2 2 2 2 7" xfId="4263"/>
    <cellStyle name="20% - 强调文字颜色 3 4 2 4 6" xfId="4264"/>
    <cellStyle name="20% - 强调文字颜色 1 2 7 2 3 4" xfId="4265"/>
    <cellStyle name="40% - 强调文字颜色 2 2 2 3 2 6" xfId="4266"/>
    <cellStyle name="常规 3 2 3" xfId="4267"/>
    <cellStyle name="40% - 强调文字颜色 4 2 4 3 2 2" xfId="4268"/>
    <cellStyle name="40% - 强调文字颜色 6 3 2 2 9 3" xfId="4269"/>
    <cellStyle name="20% - 强调文字颜色 2 2 2 2 2 2 7 2" xfId="4270"/>
    <cellStyle name="20% - 强调文字颜色 1 2 7 2 3 4 2" xfId="4271"/>
    <cellStyle name="20% - 强调文字颜色 3 3 2 2 2 10" xfId="4272"/>
    <cellStyle name="40% - 强调文字颜色 2 2 2 3 2 6 2" xfId="4273"/>
    <cellStyle name="40% - 强调文字颜色 4 2 4 3 2 2 2" xfId="4274"/>
    <cellStyle name="20% - 强调文字颜色 2 2 2 2 2 2 7 3" xfId="4275"/>
    <cellStyle name="40% - 强调文字颜色 2 8 2 4 2 2" xfId="4276"/>
    <cellStyle name="20% - 强调文字颜色 1 2 7 2 3 4 3" xfId="4277"/>
    <cellStyle name="20% - 强调文字颜色 3 3 2 2 2 11" xfId="4278"/>
    <cellStyle name="40% - 强调文字颜色 2 2 2 3 2 6 3" xfId="4279"/>
    <cellStyle name="40% - 强调文字颜色 4 2 4 3 2 2 3" xfId="4280"/>
    <cellStyle name="20% - 强调文字颜色 2 2 2 2 2 2 8" xfId="4281"/>
    <cellStyle name="20% - 强调文字颜色 1 3 2 2 3 2 2 3 2" xfId="4282"/>
    <cellStyle name="20% - 强调文字颜色 4 3 3 2 3 3 2" xfId="4283"/>
    <cellStyle name="20% - 强调文字颜色 1 2 7 2 3 5" xfId="4284"/>
    <cellStyle name="40% - 强调文字颜色 2 2 2 3 2 7" xfId="4285"/>
    <cellStyle name="40% - 强调文字颜色 4 2 4 3 2 3" xfId="4286"/>
    <cellStyle name="20% - 强调文字颜色 2 2 2 2 2 2 9" xfId="4287"/>
    <cellStyle name="20% - 强调文字颜色 1 3 2 2 3 2 2 3 3" xfId="4288"/>
    <cellStyle name="20% - 强调文字颜色 4 3 3 2 3 3 3" xfId="4289"/>
    <cellStyle name="20% - 强调文字颜色 1 2 7 2 3 6" xfId="4290"/>
    <cellStyle name="20% - 强调文字颜色 3 2 9 2 3 2" xfId="4291"/>
    <cellStyle name="40% - 强调文字颜色 2 2 2 3 2 8" xfId="4292"/>
    <cellStyle name="40% - 强调文字颜色 4 2 4 3 2 4"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1 2 7 3" xfId="4298"/>
    <cellStyle name="20% - 强调文字颜色 4 2 3 2 4 2 4"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20% - 强调文字颜色 2 2 2 3 2 3 7" xfId="4307"/>
    <cellStyle name="40% - 强调文字颜色 1 3 2 2 2 2 5 2" xfId="4308"/>
    <cellStyle name="20% - 强调文字颜色 1 2 7 4 2 2 3" xfId="4309"/>
    <cellStyle name="40% - 强调文字颜色 1 4 2 3 2 2 3 2" xfId="4310"/>
    <cellStyle name="20% - 强调文字颜色 1 2 7 4 2 3" xfId="4311"/>
    <cellStyle name="20% - 强调文字颜色 2 2 2 3 2 4 6" xfId="4312"/>
    <cellStyle name="20% - 强调文字颜色 1 2 7 4 2 3 2" xfId="4313"/>
    <cellStyle name="20% - 强调文字颜色 1 2 7 4 2 4" xfId="4314"/>
    <cellStyle name="20% - 强调文字颜色 1 2 7 4 3 2" xfId="4315"/>
    <cellStyle name="20% - 强调文字颜色 5 4 2 2 2 2 2" xfId="4316"/>
    <cellStyle name="40% - 强调文字颜色 2 2 2 5 2 4" xfId="4317"/>
    <cellStyle name="20% - 强调文字颜色 2 2 2 3 3 3 6" xfId="4318"/>
    <cellStyle name="20% - 强调文字颜色 1 2 8 3 4 3" xfId="4319"/>
    <cellStyle name="20% - 强调文字颜色 1 2 7 4 3 2 2" xfId="4320"/>
    <cellStyle name="常规 2 3 2 2 2 2 2 2 2 2 2 3" xfId="4321"/>
    <cellStyle name="20% - 强调文字颜色 5 4 2 2 2 2 2 2" xfId="4322"/>
    <cellStyle name="40% - 强调文字颜色 1 15" xfId="4323"/>
    <cellStyle name="40% - 强调文字颜色 1 20" xfId="4324"/>
    <cellStyle name="20% - 强调文字颜色 2 2 2 3 3 3 7" xfId="4325"/>
    <cellStyle name="40% - 强调文字颜色 1 3 2 2 2 3 5 2" xfId="4326"/>
    <cellStyle name="40% - 强调文字颜色 4 15 2" xfId="4327"/>
    <cellStyle name="20% - 强调文字颜色 1 2 9 2" xfId="4328"/>
    <cellStyle name="40% - 强调文字颜色 1 3 2 2 8 2 2" xfId="4329"/>
    <cellStyle name="40% - 强调文字颜色 4 7 4 2 3" xfId="4330"/>
    <cellStyle name="20% - 强调文字颜色 1 2 7 4 3 2 3" xfId="4331"/>
    <cellStyle name="常规 2 3 2 2 2 2 2 2 2 2 2 4" xfId="4332"/>
    <cellStyle name="20% - 强调文字颜色 5 4 2 2 2 2 2 3" xfId="4333"/>
    <cellStyle name="40% - 强调文字颜色 1 16" xfId="4334"/>
    <cellStyle name="40% - 强调文字颜色 1 21" xfId="4335"/>
    <cellStyle name="20% - 强调文字颜色 1 2 7 4 3 3" xfId="4336"/>
    <cellStyle name="常规 5 2 2" xfId="4337"/>
    <cellStyle name="20% - 强调文字颜色 5 4 2 2 2 2 3" xfId="4338"/>
    <cellStyle name="20% - 强调文字颜色 1 2 7 4 4 2" xfId="4339"/>
    <cellStyle name="20% - 强调文字颜色 5 4 2 2 2 3 2" xfId="4340"/>
    <cellStyle name="20% - 强调文字颜色 1 2 7 4 5 2" xfId="4341"/>
    <cellStyle name="20% - 强调文字颜色 5 4 2 2 2 4 2" xfId="4342"/>
    <cellStyle name="20% - 强调文字颜色 1 2 7 4 6" xfId="4343"/>
    <cellStyle name="20% - 强调文字颜色 5 4 2 2 2 5" xfId="4344"/>
    <cellStyle name="40% - 强调文字颜色 5 10 2 4 2" xfId="4345"/>
    <cellStyle name="20% - 强调文字颜色 2 2 2 2 2 2 5 4 2" xfId="4346"/>
    <cellStyle name="40% - 强调文字颜色 5 2 2 2 2" xfId="4347"/>
    <cellStyle name="20% - 强调文字颜色 1 2 7 5" xfId="4348"/>
    <cellStyle name="20% - 强调文字颜色 1 2 7 5 2" xfId="4349"/>
    <cellStyle name="20% - 强调文字颜色 2 2 4 3 2 2 2 2" xfId="4350"/>
    <cellStyle name="20% - 强调文字颜色 3 13" xfId="4351"/>
    <cellStyle name="20% - 强调文字颜色 1 6 2 3 3 2 2" xfId="4352"/>
    <cellStyle name="40% - 强调文字颜色 1 3 2 2 2 3 4" xfId="4353"/>
    <cellStyle name="40% - 强调文字颜色 4 14" xfId="4354"/>
    <cellStyle name="20% - 强调文字颜色 1 2 8" xfId="4355"/>
    <cellStyle name="40% - 强调文字颜色 5 2 2 2 2 3 2 4 3" xfId="4356"/>
    <cellStyle name="20% - 强调文字颜色 2 2 4 3 2 2 2 2 2" xfId="4357"/>
    <cellStyle name="20% - 强调文字颜色 3 13 2" xfId="4358"/>
    <cellStyle name="40% - 强调文字颜色 3 2 4 4 2 4" xfId="4359"/>
    <cellStyle name="20% - 强调文字颜色 1 2 8 3 3 4" xfId="4360"/>
    <cellStyle name="20% - 强调文字颜色 1 2 8 2" xfId="4361"/>
    <cellStyle name="20% - 强调文字颜色 4 2 3 2 4 3 3" xfId="4362"/>
    <cellStyle name="20% - 强调文字颜色 2 2 4 2 14" xfId="4363"/>
    <cellStyle name="20% - 强调文字颜色 6 2 2 4 2 2 2 3" xfId="4364"/>
    <cellStyle name="20% - 强调文字颜色 1 2 8 2 2" xfId="4365"/>
    <cellStyle name="20% - 强调文字颜色 1 4 2 3 2 5" xfId="4366"/>
    <cellStyle name="20% - 强调文字颜色 1 2 8 2 2 2" xfId="4367"/>
    <cellStyle name="20% - 强调文字颜色 1 3 2 2 2 5 4" xfId="4368"/>
    <cellStyle name="40% - 强调文字颜色 4 2 2 2 2 2 9 2" xfId="4369"/>
    <cellStyle name="40% - 强调文字颜色 5 3 2 2 8 3 2" xfId="4370"/>
    <cellStyle name="20% - 强调文字颜色 1 2 8 2 2 2 2" xfId="4371"/>
    <cellStyle name="20% - 强调文字颜色 2 3 3 2 2 3 4" xfId="4372"/>
    <cellStyle name="20% - 强调文字颜色 1 4 2 3 2 6" xfId="4373"/>
    <cellStyle name="20% - 强调文字颜色 1 2 8 2 2 3" xfId="4374"/>
    <cellStyle name="40% - 强调文字颜色 6 3 3 2 8 2" xfId="4375"/>
    <cellStyle name="20% - 强调文字颜色 1 3 2 2 2 6 4" xfId="4376"/>
    <cellStyle name="20% - 强调文字颜色 3 3 4 2 2 2 4" xfId="4377"/>
    <cellStyle name="注释 2 2 4 4 2 3 2" xfId="4378"/>
    <cellStyle name="20% - 强调文字颜色 4 2 4 5 2 3" xfId="4379"/>
    <cellStyle name="20% - 强调文字颜色 1 2 8 2 2 3 2" xfId="4380"/>
    <cellStyle name="20% - 强调文字颜色 1 2 8 2 2 3 2 2" xfId="4381"/>
    <cellStyle name="20% - 强调文字颜色 1 2 8 2 2 3 2 3" xfId="4382"/>
    <cellStyle name="40% - 强调文字颜色 6 4 2 2 2 3 2" xfId="4383"/>
    <cellStyle name="20% - 强调文字颜色 1 3 2 2 2 6 5" xfId="4384"/>
    <cellStyle name="20% - 强调文字颜色 4 2 4 5 2 4" xfId="4385"/>
    <cellStyle name="20% - 强调文字颜色 1 2 8 2 2 3 3" xfId="4386"/>
    <cellStyle name="20% - 强调文字颜色 5 2 5 5 2 2" xfId="4387"/>
    <cellStyle name="20% - 强调文字颜色 1 2 8 2 2 4" xfId="4388"/>
    <cellStyle name="40% - 强调文字颜色 6 3 3 2 8 3" xfId="4389"/>
    <cellStyle name="20% - 强调文字颜色 1 3 2 2 2 7 4" xfId="4390"/>
    <cellStyle name="20% - 强调文字颜色 4 2 4 5 3 3"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2 2 4 3 2 2 2 2 3" xfId="4408"/>
    <cellStyle name="20% - 强调文字颜色 3 13 3" xfId="4409"/>
    <cellStyle name="20% - 强调文字颜色 1 2 8 3" xfId="4410"/>
    <cellStyle name="20% - 强调文字颜色 1 2 8 3 2" xfId="4411"/>
    <cellStyle name="20% - 强调文字颜色 1 2 8 3 2 2" xfId="4412"/>
    <cellStyle name="20% - 强调文字颜色 2 2 3 2 2 3 7" xfId="4413"/>
    <cellStyle name="20% - 强调文字颜色 4 4 2 5 6" xfId="4414"/>
    <cellStyle name="20% - 强调文字颜色 1 2 8 3 2 2 3" xfId="4415"/>
    <cellStyle name="40% - 强调文字颜色 4 3 4" xfId="4416"/>
    <cellStyle name="20% - 强调文字颜色 1 2 8 3 2 3" xfId="4417"/>
    <cellStyle name="20% - 强调文字颜色 1 2 8 3 5 2" xfId="4418"/>
    <cellStyle name="20% - 强调文字颜色 1 2 8 4" xfId="4419"/>
    <cellStyle name="20% - 强调文字颜色 3 2 6 2 2" xfId="4420"/>
    <cellStyle name="20% - 强调文字颜色 1 2 8 5" xfId="4421"/>
    <cellStyle name="20% - 强调文字颜色 3 2 6 2 3" xfId="4422"/>
    <cellStyle name="20% - 强调文字颜色 2 2 4 3 2 2 2 3" xfId="4423"/>
    <cellStyle name="20% - 强调文字颜色 3 14" xfId="4424"/>
    <cellStyle name="40% - 强调文字颜色 5 4 2 10 2" xfId="4425"/>
    <cellStyle name="20% - 强调文字颜色 1 6 2 3 3 2 3" xfId="4426"/>
    <cellStyle name="40% - 强调文字颜色 1 3 2 2 2 3 5" xfId="4427"/>
    <cellStyle name="40% - 强调文字颜色 4 15" xfId="4428"/>
    <cellStyle name="40% - 强调文字颜色 4 20" xfId="4429"/>
    <cellStyle name="20% - 强调文字颜色 1 2 9" xfId="4430"/>
    <cellStyle name="40% - 强调文字颜色 1 3 2 2 8 2" xfId="4431"/>
    <cellStyle name="20% - 强调文字颜色 1 2 9 2 2" xfId="4432"/>
    <cellStyle name="20% - 强调文字颜色 1 2 9 2 3" xfId="4433"/>
    <cellStyle name="20% - 强调文字颜色 1 2 9 3" xfId="4434"/>
    <cellStyle name="40% - 强调文字颜色 1 3 2 2 8 2 3" xfId="4435"/>
    <cellStyle name="20% - 强调文字颜色 1 5 5 2 2" xfId="4436"/>
    <cellStyle name="40% - 强调文字颜色 4 3 3 2 3 4 2" xfId="4437"/>
    <cellStyle name="20% - 强调文字颜色 1 3 10 2" xfId="4438"/>
    <cellStyle name="20% - 强调文字颜色 1 4 4 2 2" xfId="4439"/>
    <cellStyle name="20% - 强调文字颜色 2 4 6 5 2 2" xfId="4440"/>
    <cellStyle name="注释 2 2 4 7 5" xfId="4441"/>
    <cellStyle name="20% - 强调文字颜色 1 3 2 2 12 2" xfId="4442"/>
    <cellStyle name="20% - 强调文字颜色 4 2 7 2 3 3" xfId="4443"/>
    <cellStyle name="40% - 强调文字颜色 3 2 4 6 4" xfId="4444"/>
    <cellStyle name="40% - 强调文字颜色 5 2 2 3 2 5" xfId="4445"/>
    <cellStyle name="20% - 强调文字颜色 2 2 2 6 4 2 4" xfId="4446"/>
    <cellStyle name="20% - 强调文字颜色 1 4 4 3 2" xfId="4447"/>
    <cellStyle name="40% - 强调文字颜色 4 3 3 2 8" xfId="4448"/>
    <cellStyle name="注释 2 2 4 8 5" xfId="4449"/>
    <cellStyle name="20% - 强调文字颜色 1 3 2 2 13 2" xfId="4450"/>
    <cellStyle name="40% - 强调文字颜色 3 2 4 7 4" xfId="4451"/>
    <cellStyle name="40% - 强调文字颜色 5 2 2 3 3 5" xfId="4452"/>
    <cellStyle name="20% - 强调文字颜色 1 4 4 4" xfId="4453"/>
    <cellStyle name="20% - 强调文字颜色 1 3 2 2 14" xfId="4454"/>
    <cellStyle name="20% - 强调文字颜色 1 3 2 2 15 2" xfId="4455"/>
    <cellStyle name="20% - 强调文字颜色 3 2 2 3 2 7 2 3" xfId="4456"/>
    <cellStyle name="40% - 强调文字颜色 5 2 2 3 5 5" xfId="4457"/>
    <cellStyle name="20% - 强调文字颜色 1 3 2 2 17" xfId="4458"/>
    <cellStyle name="20% - 强调文字颜色 5 3 3 2 7 2 2" xfId="4459"/>
    <cellStyle name="20% - 强调文字颜色 1 3 2 2 2" xfId="4460"/>
    <cellStyle name="20% - 强调文字颜色 2 4 5 3 2 2" xfId="4461"/>
    <cellStyle name="20% - 强调文字颜色 2 2 2 2 2 2 2 3 2" xfId="4462"/>
    <cellStyle name="20% - 强调文字颜色 1 3 2 2 2 10" xfId="4463"/>
    <cellStyle name="20% - 强调文字颜色 3 3 3 2 6 2" xfId="4464"/>
    <cellStyle name="20% - 强调文字颜色 1 3 2 2 2 10 2" xfId="4465"/>
    <cellStyle name="20% - 强调文字颜色 3 3 3 2 6 2 2" xfId="4466"/>
    <cellStyle name="20% - 强调文字颜色 2 2 2 2 2 2 2 3 3" xfId="4467"/>
    <cellStyle name="20% - 强调文字颜色 1 3 2 2 2 11" xfId="4468"/>
    <cellStyle name="20% - 强调文字颜色 3 3 3 2 6 3" xfId="4469"/>
    <cellStyle name="40% - 强调文字颜色 2 7 3 2 2 2" xfId="4470"/>
    <cellStyle name="20% - 强调文字颜色 1 3 2 2 2 11 2" xfId="4471"/>
    <cellStyle name="20% - 强调文字颜色 3 3 3 2 6 3 2" xfId="4472"/>
    <cellStyle name="20% - 强调文字颜色 1 3 2 2 2 12 2" xfId="4473"/>
    <cellStyle name="适中 2" xfId="4474"/>
    <cellStyle name="20% - 强调文字颜色 1 3 2 2 2 15" xfId="4475"/>
    <cellStyle name="40% - 强调文字颜色 1 2 2 2 2 3 2 4 2 2" xfId="4476"/>
    <cellStyle name="20% - 强调文字颜色 1 3 2 2 2 16" xfId="4477"/>
    <cellStyle name="40% - 强调文字颜色 2 2 4 2 12 2" xfId="4478"/>
    <cellStyle name="20% - 强调文字颜色 1 3 2 2 2 2" xfId="4479"/>
    <cellStyle name="20% - 强调文字颜色 6 3 2 4 5" xfId="4480"/>
    <cellStyle name="20% - 强调文字颜色 1 3 2 2 2 2 2" xfId="4481"/>
    <cellStyle name="20% - 强调文字颜色 4 3 2 2 3" xfId="4482"/>
    <cellStyle name="20% - 强调文字颜色 2 2 4 17" xfId="4483"/>
    <cellStyle name="20% - 强调文字颜色 1 3 2 2 2 2 2 2" xfId="4484"/>
    <cellStyle name="20% - 强调文字颜色 4 3 2 2 3 2" xfId="4485"/>
    <cellStyle name="20% - 强调文字颜色 2 2 2 2 2 6 4" xfId="4486"/>
    <cellStyle name="20% - 强调文字颜色 3 3 3 3 2 4 2" xfId="4487"/>
    <cellStyle name="20% - 强调文字颜色 3 4 2 8 3" xfId="4488"/>
    <cellStyle name="20% - 强调文字颜色 4 2 4 2 2 2 4" xfId="4489"/>
    <cellStyle name="20% - 强调文字颜色 1 3 3 8 3 2" xfId="4490"/>
    <cellStyle name="20% - 强调文字颜色 1 3 2 2 2 2 2 2 2 2" xfId="4491"/>
    <cellStyle name="20% - 强调文字颜色 4 3 2 2 3 2 2 2" xfId="4492"/>
    <cellStyle name="20% - 强调文字颜色 2 2 2 2 2 6 5" xfId="4493"/>
    <cellStyle name="20% - 强调文字颜色 3 4 2 8 4" xfId="4494"/>
    <cellStyle name="20% - 强调文字颜色 4 2 4 2 2 2 5" xfId="4495"/>
    <cellStyle name="20% - 强调文字颜色 1 3 2 2 2 2 2 2 2 3" xfId="4496"/>
    <cellStyle name="20% - 强调文字颜色 4 3 2 2 3 2 2 3" xfId="4497"/>
    <cellStyle name="20% - 强调文字颜色 1 3 3 8 5" xfId="4498"/>
    <cellStyle name="20% - 强调文字颜色 4 4 2 3 3 2 2" xfId="4499"/>
    <cellStyle name="20% - 强调文字颜色 1 3 2 2 2 2 2 2 4" xfId="4500"/>
    <cellStyle name="20% - 强调文字颜色 3 2 2 3 3 2 2 3" xfId="4501"/>
    <cellStyle name="20% - 强调文字颜色 4 3 2 2 3 2 4" xfId="4502"/>
    <cellStyle name="40% - 强调文字颜色 4 2 2 3 2 3 2" xfId="4503"/>
    <cellStyle name="20% - 强调文字颜色 1 3 2 2 4 3 2" xfId="4504"/>
    <cellStyle name="20% - 强调文字颜色 4 3 4 3 3" xfId="4505"/>
    <cellStyle name="20% - 强调文字颜色 1 3 2 2 2 2 2 3" xfId="4506"/>
    <cellStyle name="20% - 强调文字颜色 4 3 2 2 3 3" xfId="4507"/>
    <cellStyle name="20% - 强调文字颜色 3 2 7 2 3 2 2" xfId="4508"/>
    <cellStyle name="20% - 强调文字颜色 1 3 2 2 2 2 2 3 4" xfId="4509"/>
    <cellStyle name="20% - 强调文字颜色 4 3 2 2 3 3 4" xfId="4510"/>
    <cellStyle name="常规 2 3 3 4 11" xfId="4511"/>
    <cellStyle name="40% - 强调文字颜色 4 2 2 3 2 4 2" xfId="4512"/>
    <cellStyle name="20% - 强调文字颜色 1 3 6 4 2 2" xfId="4513"/>
    <cellStyle name="常规 2 3 5 2 2 5 4" xfId="4514"/>
    <cellStyle name="40% - 强调文字颜色 3 3 2 2 2 11 2" xfId="4515"/>
    <cellStyle name="40% - 强调文字颜色 5 3 9 3 4"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20% - 强调文字颜色 1 3 2 2 2 2 2 4" xfId="4522"/>
    <cellStyle name="20% - 强调文字颜色 4 3 2 2 3 4" xfId="4523"/>
    <cellStyle name="40% - 强调文字颜色 2 3 3 6 2" xfId="4524"/>
    <cellStyle name="20% - 强调文字颜色 1 3 6 4 2 2 2" xfId="4525"/>
    <cellStyle name="20% - 强调文字颜色 1 3 3 2 3 2 2 2 2" xfId="4526"/>
    <cellStyle name="20% - 强调文字颜色 5 3 3 2 3 2 2" xfId="4527"/>
    <cellStyle name="40% - 强调文字颜色 3 6 3 2 4" xfId="4528"/>
    <cellStyle name="20% - 强调文字颜色 1 3 2 2 2 2 2 4 2" xfId="4529"/>
    <cellStyle name="40% - 强调文字颜色 2 3 3 6 2 2" xfId="4530"/>
    <cellStyle name="20% - 强调文字颜色 1 3 6 4 2 2 3" xfId="4531"/>
    <cellStyle name="20% - 强调文字颜色 2 3 2 2 2 2 2 2 2 2" xfId="4532"/>
    <cellStyle name="20% - 强调文字颜色 1 3 2 2 2 2 2 4 3" xfId="4533"/>
    <cellStyle name="20% - 强调文字颜色 3 2 2 3 3 2 4 2" xfId="4534"/>
    <cellStyle name="40% - 强调文字颜色 2 3 3 6 2 3" xfId="4535"/>
    <cellStyle name="20% - 强调文字颜色 2 2 2 3 2 3 3 2" xfId="4536"/>
    <cellStyle name="20% - 强调文字颜色 1 3 6 4 2 3" xfId="4537"/>
    <cellStyle name="20% - 强调文字颜色 1 3 3 2 3 2 2 3" xfId="4538"/>
    <cellStyle name="20% - 强调文字颜色 5 3 3 2 3 3" xfId="4539"/>
    <cellStyle name="20% - 强调文字颜色 1 3 2 2 2 2 2 5" xfId="4540"/>
    <cellStyle name="20% - 强调文字颜色 4 3 2 2 3 5" xfId="4541"/>
    <cellStyle name="40% - 强调文字颜色 2 3 3 6 3" xfId="4542"/>
    <cellStyle name="20% - 强调文字颜色 2 2 2 3 2 3 3 2 2" xfId="4543"/>
    <cellStyle name="20% - 强调文字颜色 1 3 6 4 2 3 2" xfId="4544"/>
    <cellStyle name="20% - 强调文字颜色 2 2 2 2 2 2 3 2 4" xfId="4545"/>
    <cellStyle name="20% - 强调文字颜色 3 2 2 2 2 2 8" xfId="4546"/>
    <cellStyle name="20% - 强调文字颜色 6 6 7 2" xfId="4547"/>
    <cellStyle name="20% - 强调文字颜色 1 3 2 2 2 2 2 5 2" xfId="4548"/>
    <cellStyle name="40% - 强调文字颜色 2 3 3 6 3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20% - 强调文字颜色 1 3 2 2 2 2 4" xfId="4557"/>
    <cellStyle name="20% - 强调文字颜色 4 3 2 2 5" xfId="4558"/>
    <cellStyle name="40% - 强调文字颜色 4 2 2 2 2 2 6 2" xfId="4559"/>
    <cellStyle name="常规 2 3 5 2 2 7 2" xfId="4560"/>
    <cellStyle name="20% - 强调文字颜色 1 4 6 2 5" xfId="4561"/>
    <cellStyle name="40% - 强调文字颜色 5 2 2 6 3 2 4" xfId="4562"/>
    <cellStyle name="40% - 强调文字颜色 5 3 9 5 2" xfId="4563"/>
    <cellStyle name="20% - 强调文字颜色 1 4 2 3 2 2 2 2" xfId="4564"/>
    <cellStyle name="40% - 强调文字颜色 4 2 2 3 3 3 4 3" xfId="4565"/>
    <cellStyle name="20% - 强调文字颜色 1 3 2 2 2 2 4 2" xfId="4566"/>
    <cellStyle name="20% - 强调文字颜色 4 3 2 2 5 2" xfId="4567"/>
    <cellStyle name="40% - 强调文字颜色 4 2 2 2 2 2 6 2 2" xfId="4568"/>
    <cellStyle name="常规 2 3 5 2 2 7 3" xfId="4569"/>
    <cellStyle name="20% - 强调文字颜色 1 4 6 2 6" xfId="4570"/>
    <cellStyle name="20% - 强调文字颜色 1 4 2 3 2 2 2 3" xfId="4571"/>
    <cellStyle name="20% - 强调文字颜色 1 3 2 2 2 2 4 3" xfId="4572"/>
    <cellStyle name="20% - 强调文字颜色 4 3 2 2 5 3" xfId="4573"/>
    <cellStyle name="注释 2 7 2 3 2 2" xfId="4574"/>
    <cellStyle name="40% - 强调文字颜色 4 2 2 2 2 2 6 2 3" xfId="4575"/>
    <cellStyle name="20% - 强调文字颜色 1 4 2 3 2 2 3" xfId="4576"/>
    <cellStyle name="20% - 强调文字颜色 1 3 2 2 2 2 5" xfId="4577"/>
    <cellStyle name="20% - 强调文字颜色 4 3 2 2 6" xfId="4578"/>
    <cellStyle name="40% - 强调文字颜色 4 2 2 2 2 2 6 3" xfId="4579"/>
    <cellStyle name="20% - 强调文字颜色 2 2 2 7 2 4" xfId="4580"/>
    <cellStyle name="20% - 强调文字颜色 4 3 4 6 2" xfId="4581"/>
    <cellStyle name="20% - 强调文字颜色 1 4 2 3 2 2 3 2" xfId="4582"/>
    <cellStyle name="40% - 强调文字颜色 4 2 2 3 3 3 5 3" xfId="4583"/>
    <cellStyle name="20% - 强调文字颜色 1 3 2 2 2 2 5 2" xfId="4584"/>
    <cellStyle name="20% - 强调文字颜色 4 3 2 2 6 2" xfId="4585"/>
    <cellStyle name="40% - 强调文字颜色 4 2 2 2 2 2 6 3 2" xfId="4586"/>
    <cellStyle name="20% - 强调文字颜色 1 3 2 2 2 3" xfId="4587"/>
    <cellStyle name="40% - 强调文字颜色 3 5 6 3 2" xfId="4588"/>
    <cellStyle name="20% - 强调文字颜色 1 3 2 2 2 3 2" xfId="4589"/>
    <cellStyle name="20% - 强调文字颜色 1 3 6 2 2 2" xfId="4590"/>
    <cellStyle name="40% - 强调文字颜色 5 3 7 3 4" xfId="4591"/>
    <cellStyle name="20% - 强调文字颜色 1 3 2 2 2 3 3" xfId="4592"/>
    <cellStyle name="40% - 强调文字颜色 5 7 2 4 2 2" xfId="4593"/>
    <cellStyle name="20% - 强调文字颜色 1 3 2 2 2 3 3 2" xfId="4594"/>
    <cellStyle name="20% - 强调文字颜色 1 3 2 2 2 3 3 2 2" xfId="4595"/>
    <cellStyle name="20% - 强调文字颜色 1 3 2 2 2 3 3 2 3" xfId="4596"/>
    <cellStyle name="20% - 强调文字颜色 1 3 2 2 5 4 2" xfId="4597"/>
    <cellStyle name="20% - 强调文字颜色 4 3 5 4 3" xfId="4598"/>
    <cellStyle name="40% - 强调文字颜色 6 2 2 2 2 12" xfId="4599"/>
    <cellStyle name="20% - 强调文字颜色 1 3 2 2 2 3 3 3" xfId="4600"/>
    <cellStyle name="20% - 强调文字颜色 1 3 2 2 2 3 3 3 2" xfId="4601"/>
    <cellStyle name="20% - 强调文字颜色 1 3 3 2 3 3 3 2" xfId="4602"/>
    <cellStyle name="20% - 强调文字颜色 1 3 2 2 2 3 3 4" xfId="4603"/>
    <cellStyle name="20% - 强调文字颜色 1 3 6 2 2 3" xfId="4604"/>
    <cellStyle name="20% - 强调文字颜色 3 5 2 3 2 2" xfId="4605"/>
    <cellStyle name="40% - 强调文字颜色 5 3 7 3 5" xfId="4606"/>
    <cellStyle name="20% - 强调文字颜色 1 3 2 2 2 3 4" xfId="4607"/>
    <cellStyle name="40% - 强调文字颜色 4 2 2 2 2 2 7 2" xfId="4608"/>
    <cellStyle name="20% - 强调文字颜色 1 3 6 2 2 3 2" xfId="4609"/>
    <cellStyle name="40% - 强调文字颜色 5 3 7 3 5 2" xfId="4610"/>
    <cellStyle name="20% - 强调文字颜色 1 3 2 2 2 3 4 2" xfId="4611"/>
    <cellStyle name="40% - 强调文字颜色 4 2 2 2 2 2 7 2 2" xfId="4612"/>
    <cellStyle name="20% - 强调文字颜色 1 3 2 2 2 3 4 3" xfId="4613"/>
    <cellStyle name="20% - 强调文字颜色 1 3 2 2 2 3 5 2" xfId="4614"/>
    <cellStyle name="40% - 强调文字颜色 1 5 6 2 2 2" xfId="4615"/>
    <cellStyle name="40% - 强调文字颜色 3 4 2 9" xfId="4616"/>
    <cellStyle name="20% - 强调文字颜色 2 2 2 2 2 3 2 2 2 2" xfId="4617"/>
    <cellStyle name="20% - 强调文字颜色 4 2 2 2 2 5 2 2" xfId="4618"/>
    <cellStyle name="40% - 强调文字颜色 1 3 3 5 3 2 2" xfId="4619"/>
    <cellStyle name="20% - 强调文字颜色 1 3 2 2 2 3 5 3" xfId="4620"/>
    <cellStyle name="40% - 强调文字颜色 3 7 2 3 2 2" xfId="4621"/>
    <cellStyle name="20% - 强调文字颜色 2 2 3 2 8 3 2" xfId="4622"/>
    <cellStyle name="40% - 强调文字颜色 2 3 7 2 2 4" xfId="4623"/>
    <cellStyle name="20% - 强调文字颜色 1 3 2 2 2 4" xfId="4624"/>
    <cellStyle name="40% - 强调文字颜色 3 5 6 3 3"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5 2 2 6 2 3 3 2 2" xfId="4630"/>
    <cellStyle name="20% - 强调文字颜色 2 12 2 2 2" xfId="4631"/>
    <cellStyle name="20% - 强调文字颜色 6 2 2 3 3 3 5 3"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20% - 强调文字颜色 1 3 6 2 3 2 2" xfId="4639"/>
    <cellStyle name="40% - 强调文字颜色 3 2 2 2 2 2 4" xfId="4640"/>
    <cellStyle name="20% - 强调文字颜色 1 3 2 2 2 4 3 2" xfId="4641"/>
    <cellStyle name="40% - 强调文字颜色 3 2 2 2 2 2 5" xfId="4642"/>
    <cellStyle name="20% - 强调文字颜色 1 3 6 2 3 2 3" xfId="4643"/>
    <cellStyle name="40% - 强调文字颜色 6 3 2 2 2 7 2 2" xfId="4644"/>
    <cellStyle name="20% - 强调文字颜色 1 3 2 2 6 4 2" xfId="4645"/>
    <cellStyle name="20% - 强调文字颜色 4 3 6 4 3" xfId="4646"/>
    <cellStyle name="20% - 强调文字颜色 1 3 2 2 2 4 3 3" xfId="4647"/>
    <cellStyle name="20% - 强调文字颜色 1 4 2 3 2 4 2" xfId="4648"/>
    <cellStyle name="20% - 强调文字颜色 2 3 3 2 2 2 4" xfId="4649"/>
    <cellStyle name="20% - 强调文字颜色 1 3 6 2 3 3" xfId="4650"/>
    <cellStyle name="20% - 强调文字颜色 1 3 2 2 2 4 4" xfId="4651"/>
    <cellStyle name="20% - 强调文字颜色 4 3 2 4 5" xfId="4652"/>
    <cellStyle name="40% - 强调文字颜色 4 2 2 2 2 2 8 2" xfId="4653"/>
    <cellStyle name="40% - 强调文字颜色 5 3 2 2 8 2 2" xfId="4654"/>
    <cellStyle name="20% - 强调文字颜色 1 3 6 2 3 3 2" xfId="4655"/>
    <cellStyle name="40% - 强调文字颜色 3 2 2 2 2 3 4" xfId="4656"/>
    <cellStyle name="20% - 强调文字颜色 1 3 2 2 2 4 4 2" xfId="4657"/>
    <cellStyle name="20% - 强调文字颜色 1 3 2 2 2 5" xfId="4658"/>
    <cellStyle name="20% - 强调文字颜色 4 2 3 2 3 3 2 2 2"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1 3 2 2 2 6" xfId="4667"/>
    <cellStyle name="20% - 强调文字颜色 3 3 4 2 2 2" xfId="4668"/>
    <cellStyle name="20% - 强调文字颜色 4 2 3 2 3 3 2 2 3" xfId="4669"/>
    <cellStyle name="20% - 强调文字颜色 1 3 2 2 2 6 2" xfId="4670"/>
    <cellStyle name="20% - 强调文字颜色 2 2 2 5 2 5" xfId="4671"/>
    <cellStyle name="20% - 强调文字颜色 3 3 4 2 2 2 2" xfId="4672"/>
    <cellStyle name="20% - 强调文字颜色 1 3 2 2 8 3 2" xfId="4673"/>
    <cellStyle name="20% - 强调文字颜色 1 3 2 2 2 6 2 3" xfId="4674"/>
    <cellStyle name="20% - 强调文字颜色 1 3 2 2 2 6 3" xfId="4675"/>
    <cellStyle name="20% - 强调文字颜色 3 3 4 2 2 2 3" xfId="4676"/>
    <cellStyle name="20% - 强调文字颜色 4 2 4 5 2 2" xfId="4677"/>
    <cellStyle name="20% - 强调文字颜色 1 3 2 2 2 6 3 2" xfId="4678"/>
    <cellStyle name="20% - 强调文字颜色 4 2 4 5 2 2 2" xfId="4679"/>
    <cellStyle name="20% - 强调文字颜色 1 4 2 8 2" xfId="4680"/>
    <cellStyle name="20% - 强调文字颜色 4 2 2 2 2 2 3" xfId="4681"/>
    <cellStyle name="40% - 强调文字颜色 5 2 2 2 2 2 2 2 2 2" xfId="4682"/>
    <cellStyle name="20% - 强调文字颜色 3 3 4 2 2 3" xfId="4683"/>
    <cellStyle name="20% - 强调文字颜色 1 3 2 2 2 7" xfId="4684"/>
    <cellStyle name="40% - 强调文字颜色 5 2 3 2 5 4 2" xfId="4685"/>
    <cellStyle name="常规 2 3 5 2 7 5" xfId="4686"/>
    <cellStyle name="20% - 强调文字颜色 1 4 2 8 2 2" xfId="4687"/>
    <cellStyle name="20% - 强调文字颜色 4 2 2 2 2 2 3 2" xfId="4688"/>
    <cellStyle name="40% - 强调文字颜色 5 2 2 2 2 2 2 2 2 2 2" xfId="4689"/>
    <cellStyle name="20% - 强调文字颜色 1 3 2 2 2 7 2" xfId="4690"/>
    <cellStyle name="20% - 强调文字颜色 3 3 4 2 2 3 2" xfId="4691"/>
    <cellStyle name="20% - 强调文字颜色 1 3 2 2 2 7 2 2" xfId="4692"/>
    <cellStyle name="20% - 强调文字颜色 1 4 2 8 2 3" xfId="4693"/>
    <cellStyle name="20% - 强调文字颜色 4 2 2 2 2 2 3 3" xfId="4694"/>
    <cellStyle name="40% - 强调文字颜色 5 2 2 2 2 2 2 2 2 2 3" xfId="4695"/>
    <cellStyle name="20% - 强调文字颜色 1 3 2 2 2 7 3" xfId="4696"/>
    <cellStyle name="20% - 强调文字颜色 4 2 4 5 3 2" xfId="4697"/>
    <cellStyle name="20% - 强调文字颜色 5 2 4 2 10 2" xfId="4698"/>
    <cellStyle name="20% - 强调文字颜色 2 2 2 3 7 2" xfId="4699"/>
    <cellStyle name="20% - 强调文字颜色 4 2 4 15 2" xfId="4700"/>
    <cellStyle name="40% - 强调文字颜色 5 3 7 3 2 2 2" xfId="4701"/>
    <cellStyle name="40% - 强调文字颜色 6 4 2 3 2 3 4" xfId="4702"/>
    <cellStyle name="20% - 强调文字颜色 1 4 2 8 3" xfId="4703"/>
    <cellStyle name="20% - 强调文字颜色 4 2 2 2 2 2 4" xfId="4704"/>
    <cellStyle name="40% - 强调文字颜色 5 2 2 2 2 2 2 2 2 3" xfId="4705"/>
    <cellStyle name="20% - 强调文字颜色 1 3 2 2 2 8" xfId="4706"/>
    <cellStyle name="20% - 强调文字颜色 3 3 4 2 2 4" xfId="4707"/>
    <cellStyle name="20% - 强调文字颜色 2 2 2 3 7 2 2" xfId="4708"/>
    <cellStyle name="常规 2 3 5 2 8 5" xfId="4709"/>
    <cellStyle name="20% - 强调文字颜色 1 4 2 8 3 2" xfId="4710"/>
    <cellStyle name="20% - 强调文字颜色 4 2 2 2 2 2 4 2" xfId="4711"/>
    <cellStyle name="20% - 强调文字颜色 1 3 2 2 2 8 2" xfId="4712"/>
    <cellStyle name="20% - 强调文字颜色 2 2 2 3 7 2 3" xfId="4713"/>
    <cellStyle name="20% - 强调文字颜色 1 3 2 2 2 8 3" xfId="4714"/>
    <cellStyle name="20% - 强调文字颜色 4 2 4 5 4 2" xfId="4715"/>
    <cellStyle name="20% - 强调文字颜色 5 2 4 2 11 2" xfId="4716"/>
    <cellStyle name="20% - 强调文字颜色 2 2 2 3 7 3" xfId="4717"/>
    <cellStyle name="20% - 强调文字颜色 4 5 13 2" xfId="4718"/>
    <cellStyle name="40% - 强调文字颜色 5 3 7 3 2 2 3" xfId="4719"/>
    <cellStyle name="20% - 强调文字颜色 1 4 2 8 4" xfId="4720"/>
    <cellStyle name="20% - 强调文字颜色 4 2 2 2 2 2 5" xfId="4721"/>
    <cellStyle name="40% - 强调文字颜色 5 2 2 2 2 2 2 2 2 4" xfId="4722"/>
    <cellStyle name="20% - 强调文字颜色 1 3 2 2 2 9" xfId="4723"/>
    <cellStyle name="20% - 强调文字颜色 3 3 4 2 2 5" xfId="4724"/>
    <cellStyle name="20% - 强调文字颜色 2 2 2 3 7 3 2" xfId="4725"/>
    <cellStyle name="40% - 强调文字颜色 2 4 2 2 2 7" xfId="4726"/>
    <cellStyle name="20% - 强调文字颜色 1 3 2 2 2 9 2" xfId="4727"/>
    <cellStyle name="20% - 强调文字颜色 2 3 3 14" xfId="4728"/>
    <cellStyle name="40% - 强调文字颜色 2 2 2 2 2 4 2 3" xfId="4729"/>
    <cellStyle name="20% - 强调文字颜色 2 3 3 15" xfId="4730"/>
    <cellStyle name="20% - 强调文字颜色 5 2 4 2 12 2" xfId="4731"/>
    <cellStyle name="40% - 强调文字颜色 2 2 2 2 2 4 2 4" xfId="4732"/>
    <cellStyle name="20% - 强调文字颜色 1 3 2 2 2 9 3" xfId="4733"/>
    <cellStyle name="40% - 强调文字颜色 3 2 4 2 3 2 2 2" xfId="4734"/>
    <cellStyle name="20% - 强调文字颜色 1 3 2 2 3" xfId="4735"/>
    <cellStyle name="20% - 强调文字颜色 2 4 5 3 2 3" xfId="4736"/>
    <cellStyle name="20% - 强调文字颜色 5 2 2 2 2 3 3 6 2"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20% - 强调文字颜色 1 3 2 2 3 2 2 2 2 2" xfId="4743"/>
    <cellStyle name="20% - 强调文字颜色 4 3 3 2 3 2 2 2" xfId="4744"/>
    <cellStyle name="40% - 强调文字颜色 3 5 8 3" xfId="4745"/>
    <cellStyle name="20% - 强调文字颜色 1 3 2 2 3 2 2 2 2 3" xfId="4746"/>
    <cellStyle name="20% - 强调文字颜色 4 3 3 2 3 2 2 3" xfId="4747"/>
    <cellStyle name="40% - 强调文字颜色 3 5 8 4" xfId="4748"/>
    <cellStyle name="20% - 强调文字颜色 2 2" xfId="4749"/>
    <cellStyle name="20% - 强调文字颜色 5 5 5 2 3" xfId="4750"/>
    <cellStyle name="40% - 强调文字颜色 5 2 2 3 3 3 6 2" xfId="4751"/>
    <cellStyle name="20% - 强调文字颜色 1 3 2 2 3 2 2 2 3" xfId="4752"/>
    <cellStyle name="20% - 强调文字颜色 4 3 3 2 3 2 3" xfId="4753"/>
    <cellStyle name="20% - 强调文字颜色 3 4 2 3 3 4 2" xfId="4754"/>
    <cellStyle name="20% - 强调文字颜色 1 3 2 2 3 2 2 2 4" xfId="4755"/>
    <cellStyle name="20% - 强调文字颜色 4 3 3 2 3 2 4" xfId="4756"/>
    <cellStyle name="20% - 强调文字颜色 2 2 2 2 2 2 8 2" xfId="4757"/>
    <cellStyle name="20% - 强调文字颜色 6 5 5 2 4"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3 4 2 3 3 5 2" xfId="4764"/>
    <cellStyle name="20% - 强调文字颜色 1 3 2 2 3 2 2 3 4" xfId="4765"/>
    <cellStyle name="20% - 强调文字颜色 4 3 3 2 3 3 4" xfId="4766"/>
    <cellStyle name="20% - 强调文字颜色 1 3 2 2 3 2 3" xfId="4767"/>
    <cellStyle name="20% - 强调文字颜色 4 3 3 2 4" xfId="4768"/>
    <cellStyle name="20% - 强调文字颜色 6 8 2 2 2 2 2" xfId="4769"/>
    <cellStyle name="20% - 强调文字颜色 2 2 2 3 2 2 2 2" xfId="4770"/>
    <cellStyle name="20% - 强调文字颜色 1 4 2 3 3 2 2" xfId="4771"/>
    <cellStyle name="20% - 强调文字颜色 2 9 2 2 2" xfId="4772"/>
    <cellStyle name="20% - 强调文字颜色 1 3 2 2 3 2 4" xfId="4773"/>
    <cellStyle name="20% - 强调文字颜色 4 3 3 2 5" xfId="4774"/>
    <cellStyle name="20% - 强调文字颜色 6 8 2 2 2 2 3" xfId="4775"/>
    <cellStyle name="40% - 强调文字颜色 1 2 2 3 2 3 2" xfId="4776"/>
    <cellStyle name="20% - 强调文字颜色 2 2 3 2 4 3 3" xfId="4777"/>
    <cellStyle name="20% - 强调文字颜色 2 2 2 3 2 2 2 2 2" xfId="4778"/>
    <cellStyle name="常规 5 5 11" xfId="4779"/>
    <cellStyle name="20% - 强调文字颜色 1 4 2 3 3 2 2 2" xfId="4780"/>
    <cellStyle name="20% - 强调文字颜色 3 3 2 2 5 4" xfId="4781"/>
    <cellStyle name="40% - 强调文字颜色 6 2 10 3 2 3" xfId="4782"/>
    <cellStyle name="20% - 强调文字颜色 1 3 2 2 3 2 4 2" xfId="4783"/>
    <cellStyle name="20% - 强调文字颜色 4 3 3 2 5 2" xfId="4784"/>
    <cellStyle name="40% - 强调文字颜色 1 2 2 3 2 3 2 2" xfId="4785"/>
    <cellStyle name="20% - 强调文字颜色 1 3 2 2 3 3" xfId="4786"/>
    <cellStyle name="40% - 强调文字颜色 3 5 6 4 2"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2 2 3 2 5 2 3" xfId="4796"/>
    <cellStyle name="20% - 强调文字颜色 4 4 5 4 2" xfId="4797"/>
    <cellStyle name="20% - 强调文字颜色 1 3 2 2 3 3 3 2" xfId="4798"/>
    <cellStyle name="20% - 强调文字颜色 2 2 3 2 5 2 4" xfId="4799"/>
    <cellStyle name="20% - 强调文字颜色 4 4 5 4 3" xfId="4800"/>
    <cellStyle name="20% - 强调文字颜色 1 3 2 2 3 3 3 3" xfId="4801"/>
    <cellStyle name="20% - 强调文字颜色 2 2 2 3 2 2 3 2" xfId="4802"/>
    <cellStyle name="40% - 强调文字颜色 1 5 11" xfId="4803"/>
    <cellStyle name="20% - 强调文字颜色 1 4 2 3 3 3 2" xfId="4804"/>
    <cellStyle name="20% - 强调文字颜色 2 9 2 3 2" xfId="4805"/>
    <cellStyle name="20% - 强调文字颜色 1 3 2 2 3 3 4" xfId="4806"/>
    <cellStyle name="20% - 强调文字颜色 4 3 3 3 5" xfId="4807"/>
    <cellStyle name="40% - 强调文字颜色 1 2 2 3 2 4 2" xfId="4808"/>
    <cellStyle name="20% - 强调文字颜色 4 2 4 2 3 7" xfId="4809"/>
    <cellStyle name="20% - 强调文字颜色 2 2 2 3 2 2 3 2 2 2" xfId="4810"/>
    <cellStyle name="20% - 强调文字颜色 6 2 6 2 3 3" xfId="4811"/>
    <cellStyle name="40% - 强调文字颜色 5 7 3 5" xfId="4812"/>
    <cellStyle name="20% - 强调文字颜色 1 3 7 3" xfId="4813"/>
    <cellStyle name="20% - 强调文字颜色 4 2 3 2 5 2 4" xfId="4814"/>
    <cellStyle name="40% - 强调文字颜色 1 2 2 2 2 3 2 2 4" xfId="4815"/>
    <cellStyle name="20% - 强调文字颜色 1 3 2 2 3 3 4 2 2" xfId="4816"/>
    <cellStyle name="40% - 强调文字颜色 1 2 2 3 2 4 2 2 2" xfId="4817"/>
    <cellStyle name="20% - 强调文字颜色 2 2 3 2 5 3 4" xfId="4818"/>
    <cellStyle name="20% - 强调文字颜色 4 12 2 2 2" xfId="4819"/>
    <cellStyle name="20% - 强调文字颜色 4 4 5 5 3" xfId="4820"/>
    <cellStyle name="20% - 强调文字颜色 2 2 2 3 2 2 3 2 3" xfId="4821"/>
    <cellStyle name="20% - 强调文字颜色 3 3 2 2 2 2 7" xfId="4822"/>
    <cellStyle name="20% - 强调文字颜色 1 4 2 3 3 3 2 3" xfId="4823"/>
    <cellStyle name="20% - 强调文字颜色 1 3 2 2 3 3 4 3" xfId="4824"/>
    <cellStyle name="40% - 强调文字颜色 1 2 2 3 2 4 2 3" xfId="4825"/>
    <cellStyle name="20% - 强调文字颜色 2 2 2 3 2 2 3 3 2" xfId="4826"/>
    <cellStyle name="20% - 强调文字颜色 3 3 2 2 2 3 6" xfId="4827"/>
    <cellStyle name="40% - 强调文字颜色 6 2 7 2 2 3 2 3" xfId="4828"/>
    <cellStyle name="20% - 强调文字颜色 1 3 2 2 3 3 5 2" xfId="4829"/>
    <cellStyle name="20% - 强调文字颜色 5 2 2 2 2 3 2 3" xfId="4830"/>
    <cellStyle name="40% - 强调文字颜色 1 2 2 3 2 4 3 2" xfId="4831"/>
    <cellStyle name="40% - 强调文字颜色 4 4 2 9" xfId="4832"/>
    <cellStyle name="20% - 强调文字颜色 2 2 2 3 2 2 3 3 3" xfId="4833"/>
    <cellStyle name="20% - 强调文字颜色 3 3 2 2 2 3 7" xfId="4834"/>
    <cellStyle name="20% - 强调文字颜色 2 2 2 2 2 3 3 2 2 2" xfId="4835"/>
    <cellStyle name="20% - 强调文字颜色 5 2 2 2 2 3 2 4" xfId="4836"/>
    <cellStyle name="40% - 强调文字颜色 1 2 2 3 2 4 3 3" xfId="4837"/>
    <cellStyle name="20% - 强调文字颜色 1 3 2 2 3 3 5 3" xfId="4838"/>
    <cellStyle name="40% - 强调文字颜色 3 7 3 3 2 2" xfId="4839"/>
    <cellStyle name="20% - 强调文字颜色 2 2 2 3 2 2 3 5" xfId="4840"/>
    <cellStyle name="20% - 强调文字颜色 1 7 3 2" xfId="4841"/>
    <cellStyle name="40% - 强调文字颜色 1 5 14" xfId="4842"/>
    <cellStyle name="20% - 强调文字颜色 1 3 2 2 3 3 7" xfId="4843"/>
    <cellStyle name="40% - 强调文字颜色 1 2 2 3 2 4 5" xfId="4844"/>
    <cellStyle name="20% - 强调文字颜色 1 3 2 2 3 4" xfId="4845"/>
    <cellStyle name="20% - 强调文字颜色 1 3 2 2 3 5" xfId="4846"/>
    <cellStyle name="20% - 强调文字颜色 1 3 2 2 3 6" xfId="4847"/>
    <cellStyle name="20% - 强调文字颜色 3 3 4 2 3 2" xfId="4848"/>
    <cellStyle name="20% - 强调文字颜色 1 3 2 2 4" xfId="4849"/>
    <cellStyle name="20% - 强调文字颜色 1 3 2 2 4 2" xfId="4850"/>
    <cellStyle name="20% - 强调文字颜色 1 3 2 2 4 2 2" xfId="4851"/>
    <cellStyle name="20% - 强调文字颜色 4 3 4 2 3" xfId="4852"/>
    <cellStyle name="20% - 强调文字颜色 1 3 2 2 4 2 3" xfId="4853"/>
    <cellStyle name="20% - 强调文字颜色 4 3 4 2 4" xfId="4854"/>
    <cellStyle name="20% - 强调文字颜色 6 8 2 2 3 2 2" xfId="4855"/>
    <cellStyle name="20% - 强调文字颜色 1 3 2 2 4 2 3 2" xfId="4856"/>
    <cellStyle name="20% - 强调文字颜色 2 3 2 2 4 6" xfId="4857"/>
    <cellStyle name="20% - 强调文字颜色 2 2 2 3 2 3 2 2" xfId="4858"/>
    <cellStyle name="20% - 强调文字颜色 2 9 3 2 2" xfId="4859"/>
    <cellStyle name="20% - 强调文字颜色 1 3 2 2 4 2 4" xfId="4860"/>
    <cellStyle name="20% - 强调文字颜色 4 3 4 2 5" xfId="4861"/>
    <cellStyle name="20% - 强调文字颜色 6 8 2 2 3 2 3" xfId="4862"/>
    <cellStyle name="40% - 强调文字颜色 1 2 2 3 3 3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20% - 强调文字颜色 2 2 2 3 8" xfId="4873"/>
    <cellStyle name="20% - 强调文字颜色 4 2 4 16" xfId="4874"/>
    <cellStyle name="40% - 强调文字颜色 5 3 7 3 2 3" xfId="4875"/>
    <cellStyle name="20% - 强调文字颜色 4 2 2 9 2 3 3" xfId="4876"/>
    <cellStyle name="20% - 强调文字颜色 1 3 2 2 5 2 2" xfId="4877"/>
    <cellStyle name="20% - 强调文字颜色 4 3 5 2 3" xfId="4878"/>
    <cellStyle name="20% - 强调文字颜色 2 2 2 3 8 2" xfId="4879"/>
    <cellStyle name="20% - 强调文字颜色 1 4 2 9 3" xfId="4880"/>
    <cellStyle name="20% - 强调文字颜色 4 2 2 2 2 3 4" xfId="4881"/>
    <cellStyle name="40% - 强调文字颜色 5 2 2 2 2 2 2 2 3 3" xfId="4882"/>
    <cellStyle name="20% - 强调文字颜色 2 3 3 2 3 6" xfId="4883"/>
    <cellStyle name="20% - 强调文字颜色 1 3 2 2 5 2 2 2" xfId="4884"/>
    <cellStyle name="20% - 强调文字颜色 4 3 5 2 3 2" xfId="4885"/>
    <cellStyle name="40% - 强调文字颜色 6 2 4 2 5 3 3" xfId="4886"/>
    <cellStyle name="20% - 强调文字颜色 2 2 2 3 9" xfId="4887"/>
    <cellStyle name="20% - 强调文字颜色 4 2 4 17" xfId="4888"/>
    <cellStyle name="40% - 强调文字颜色 4 2 2 6 2 2 4 2" xfId="4889"/>
    <cellStyle name="40% - 强调文字颜色 5 3 7 3 2 4" xfId="4890"/>
    <cellStyle name="20% - 强调文字颜色 4 2 2 9 2 3 4" xfId="4891"/>
    <cellStyle name="20% - 强调文字颜色 1 3 2 2 5 2 3" xfId="4892"/>
    <cellStyle name="20% - 强调文字颜色 4 3 5 2 4" xfId="4893"/>
    <cellStyle name="20% - 强调文字颜色 6 8 2 2 4 2 2" xfId="4894"/>
    <cellStyle name="20% - 强调文字颜色 2 2 2 3 2 4 2 2" xfId="4895"/>
    <cellStyle name="20% - 强调文字颜色 1 3 2 2 5 2 4" xfId="4896"/>
    <cellStyle name="20% - 强调文字颜色 4 3 5 2 5" xfId="4897"/>
    <cellStyle name="40% - 强调文字颜色 1 2 2 3 4 3 2"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20% - 强调文字颜色 3 3 4 2 5 2" xfId="4905"/>
    <cellStyle name="20% - 强调文字颜色 1 9 3 2 2 2" xfId="4906"/>
    <cellStyle name="20% - 强调文字颜色 1 3 2 2 5 6" xfId="4907"/>
    <cellStyle name="20% - 强调文字颜色 4 11 2 3" xfId="4908"/>
    <cellStyle name="40% - 强调文字颜色 5 3 3 2 2 2 4 2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20% - 强调文字颜色 2 12 2 2" xfId="4917"/>
    <cellStyle name="20% - 强调文字颜色 5 2 2 6 2 3 3 2" xfId="4918"/>
    <cellStyle name="40% - 强调文字颜色 4 2 3 2 2 6 2 2" xfId="4919"/>
    <cellStyle name="20% - 强调文字颜色 1 3 2 2 6 3" xfId="4920"/>
    <cellStyle name="40% - 强调文字颜色 3 13 2 2"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20% - 强调文字颜色 2 12 3 2" xfId="4933"/>
    <cellStyle name="20% - 强调文字颜色 5 2 2 6 2 3 4 2" xfId="4934"/>
    <cellStyle name="40% - 强调文字颜色 4 2 3 2 2 6 3 2" xfId="4935"/>
    <cellStyle name="20% - 强调文字颜色 1 3 2 2 7 3" xfId="4936"/>
    <cellStyle name="40% - 强调文字颜色 3 13 3 2" xfId="4937"/>
    <cellStyle name="20% - 强调文字颜色 1 3 2 2 7 5" xfId="4938"/>
    <cellStyle name="20% - 强调文字颜色 4 11 4 2" xfId="4939"/>
    <cellStyle name="20% - 强调文字颜色 5 7 3 2 3"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1 3 2 2 8 4" xfId="4948"/>
    <cellStyle name="20% - 强调文字颜色 5 7 3 3 2" xfId="4949"/>
    <cellStyle name="20% - 强调文字颜色 1 3 2 2 8 5" xfId="4950"/>
    <cellStyle name="20% - 强调文字颜色 4 11 5 2" xfId="4951"/>
    <cellStyle name="20% - 强调文字颜色 5 7 3 3 3" xfId="4952"/>
    <cellStyle name="20% - 强调文字颜色 1 3 2 2 9" xfId="4953"/>
    <cellStyle name="20% - 强调文字颜色 1 3 2 2 9 2" xfId="4954"/>
    <cellStyle name="20% - 强调文字颜色 1 3 2 2 9 3" xfId="4955"/>
    <cellStyle name="20% - 强调文字颜色 2 2 4 5 3 2 2" xfId="4956"/>
    <cellStyle name="20% - 强调文字颜色 1 3 2 3" xfId="4957"/>
    <cellStyle name="20% - 强调文字颜色 2 4 5 3 3" xfId="4958"/>
    <cellStyle name="20% - 强调文字颜色 2 2 2 5 2 2 4" xfId="4959"/>
    <cellStyle name="20% - 强调文字颜色 3 7 2 4 3" xfId="4960"/>
    <cellStyle name="40% - 强调文字颜色 2 3 7 3 2" xfId="4961"/>
    <cellStyle name="40% - 强调文字颜色 6 2 3 2 2 13 2" xfId="4962"/>
    <cellStyle name="20% - 强调文字颜色 1 3 2 3 2" xfId="4963"/>
    <cellStyle name="20% - 强调文字颜色 4 9 2 4" xfId="4964"/>
    <cellStyle name="40% - 强调文字颜色 1 2 4 3 2 5" xfId="4965"/>
    <cellStyle name="20% - 强调文字颜色 1 3 2 3 2 2" xfId="4966"/>
    <cellStyle name="20% - 强调文字颜色 6 3 3 4 5" xfId="4967"/>
    <cellStyle name="40% - 强调文字颜色 1 2 4 3 2 5 2" xfId="4968"/>
    <cellStyle name="20% - 强调文字颜色 1 3 2 4" xfId="4969"/>
    <cellStyle name="20% - 强调文字颜色 2 4 5 3 4" xfId="4970"/>
    <cellStyle name="20% - 强调文字颜色 6 2 2 2 2 2 3 3 2 2" xfId="4971"/>
    <cellStyle name="20% - 强调文字颜色 1 3 2 4 2" xfId="4972"/>
    <cellStyle name="20% - 强调文字颜色 4 9 3 4" xfId="4973"/>
    <cellStyle name="40% - 强调文字颜色 1 2 4 3 3 5" xfId="4974"/>
    <cellStyle name="20% - 强调文字颜色 1 3 2 4 2 3" xfId="4975"/>
    <cellStyle name="常规 2 3 3 2 2 2 3 3 5 3" xfId="4976"/>
    <cellStyle name="20% - 强调文字颜色 4 3 3 2 3 2 2 2 2" xfId="4977"/>
    <cellStyle name="20% - 强调文字颜色 4 9 3 4 3" xfId="4978"/>
    <cellStyle name="40% - 强调文字颜色 1 2 4 3 3 5 3" xfId="4979"/>
    <cellStyle name="20% - 强调文字颜色 1 3 2 4 3" xfId="4980"/>
    <cellStyle name="20% - 强调文字颜色 4 9 3 5" xfId="4981"/>
    <cellStyle name="40% - 强调文字颜色 1 2 4 3 3 6" xfId="4982"/>
    <cellStyle name="40% - 强调文字颜色 5 2 4 11 2" xfId="4983"/>
    <cellStyle name="20% - 强调文字颜色 1 3 2 4 3 2" xfId="4984"/>
    <cellStyle name="20% - 强调文字颜色 4 9 3 5 2" xfId="4985"/>
    <cellStyle name="40% - 强调文字颜色 1 2 4 3 3 6 2" xfId="4986"/>
    <cellStyle name="20% - 强调文字颜色 1 3 2 4 4" xfId="4987"/>
    <cellStyle name="20% - 强调文字颜色 4 9 3 6" xfId="4988"/>
    <cellStyle name="40% - 强调文字颜色 1 2 4 3 3 7" xfId="4989"/>
    <cellStyle name="40% - 强调文字颜色 5 4 2 4 3 2" xfId="4990"/>
    <cellStyle name="20% - 强调文字颜色 1 3 2 4 5" xfId="4991"/>
    <cellStyle name="20% - 强调文字颜色 4 9 3 7" xfId="4992"/>
    <cellStyle name="40% - 强调文字颜色 5 4 2 4 3 3" xfId="4993"/>
    <cellStyle name="20% - 强调文字颜色 1 3 2 5" xfId="4994"/>
    <cellStyle name="20% - 强调文字颜色 6 2 2 2 2 2 3 3 2 3" xfId="4995"/>
    <cellStyle name="20% - 强调文字颜色 1 3 2 6 2" xfId="4996"/>
    <cellStyle name="20% - 强调文字颜色 2 2 2 3 3 2 2 6" xfId="4997"/>
    <cellStyle name="20% - 强调文字颜色 2 7 2 3" xfId="4998"/>
    <cellStyle name="20% - 强调文字颜色 1 3 3 12" xfId="4999"/>
    <cellStyle name="40% - 强调文字颜色 4 2 4 3 3 2 2" xfId="5000"/>
    <cellStyle name="20% - 强调文字颜色 1 3 4 3 2 3" xfId="5001"/>
    <cellStyle name="40% - 强调文字颜色 4 2 3 2 8 3" xfId="5002"/>
    <cellStyle name="20% - 强调文字颜色 1 3 4" xfId="5003"/>
    <cellStyle name="20% - 强调文字颜色 2 4 5 5" xfId="5004"/>
    <cellStyle name="20% - 强调文字颜色 1 3 3 12 2" xfId="5005"/>
    <cellStyle name="20% - 强调文字颜色 6 2 2 3 2 14" xfId="5006"/>
    <cellStyle name="40% - 强调文字颜色 3 2 2 3 2 4 2 4" xfId="5007"/>
    <cellStyle name="40% - 强调文字颜色 4 2 4 3 3 2 2 2" xfId="5008"/>
    <cellStyle name="20% - 强调文字颜色 1 3 3 13" xfId="5009"/>
    <cellStyle name="40% - 强调文字颜色 4 2 4 3 3 2 3" xfId="5010"/>
    <cellStyle name="20% - 强调文字颜色 1 4 4" xfId="5011"/>
    <cellStyle name="20% - 强调文字颜色 2 4 6 5" xfId="5012"/>
    <cellStyle name="20% - 强调文字颜色 6 2 3 2 2 2 2 2 4" xfId="5013"/>
    <cellStyle name="40% - 强调文字颜色 6 8 2 7" xfId="5014"/>
    <cellStyle name="20% - 强调文字颜色 1 3 3 13 2" xfId="5015"/>
    <cellStyle name="40% - 强调文字颜色 3 2 2 3 2 4 3 4" xfId="5016"/>
    <cellStyle name="20% - 强调文字颜色 1 3 3 14" xfId="5017"/>
    <cellStyle name="40% - 强调文字颜色 4 2 4 3 3 2 4" xfId="5018"/>
    <cellStyle name="20% - 强调文字颜色 1 3 3 15" xfId="5019"/>
    <cellStyle name="20% - 强调文字颜色 5 2 3 2 12 2" xfId="5020"/>
    <cellStyle name="40% - 强调文字颜色 4 2 2 9 2 2 2" xfId="5021"/>
    <cellStyle name="20% - 强调文字颜色 1 6 4" xfId="5022"/>
    <cellStyle name="20% - 强调文字颜色 3 3 8 2 3" xfId="5023"/>
    <cellStyle name="20% - 强调文字颜色 1 3 3 15 2" xfId="5024"/>
    <cellStyle name="40% - 强调文字颜色 2 4 2 10" xfId="5025"/>
    <cellStyle name="40% - 强调文字颜色 4 2 2 9 2 2 2 2" xfId="5026"/>
    <cellStyle name="20% - 强调文字颜色 1 3 3 16" xfId="5027"/>
    <cellStyle name="40% - 强调文字颜色 4 2 2 9 2 2 3"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2 2 2 2 2 4 3" xfId="5038"/>
    <cellStyle name="20% - 强调文字颜色 3 4 2 6 2" xfId="5039"/>
    <cellStyle name="20% - 强调文字颜色 1 3 3 2 13" xfId="5040"/>
    <cellStyle name="20% - 强调文字颜色 2 2 2 2 2 4 3 2" xfId="5041"/>
    <cellStyle name="20% - 强调文字颜色 3 4 2 6 2 2" xfId="5042"/>
    <cellStyle name="20% - 强调文字颜色 1 3 3 2 13 2" xfId="5043"/>
    <cellStyle name="20% - 强调文字颜色 2 2 2 2 2 4 4" xfId="5044"/>
    <cellStyle name="20% - 强调文字颜色 3 3 3 3 2 2 2" xfId="5045"/>
    <cellStyle name="20% - 强调文字颜色 3 4 2 6 3" xfId="5046"/>
    <cellStyle name="20% - 强调文字颜色 1 3 3 2 14" xfId="5047"/>
    <cellStyle name="20% - 强调文字颜色 2 2 2 2 2 4 5" xfId="5048"/>
    <cellStyle name="20% - 强调文字颜色 3 3 3 3 2 2 3" xfId="5049"/>
    <cellStyle name="20% - 强调文字颜色 3 4 2 6 4" xfId="5050"/>
    <cellStyle name="20% - 强调文字颜色 1 3 3 2 15" xfId="5051"/>
    <cellStyle name="40% - 强调文字颜色 4 5 6 2" xfId="5052"/>
    <cellStyle name="20% - 强调文字颜色 2 2 2 2 2 10" xfId="5053"/>
    <cellStyle name="20% - 强调文字颜色 6 4 2 2 3 2" xfId="5054"/>
    <cellStyle name="20% - 强调文字颜色 1 3 3 2 2" xfId="5055"/>
    <cellStyle name="20% - 强调文字颜色 2 4 5 4 2 2" xfId="5056"/>
    <cellStyle name="20% - 强调文字颜色 2 2 2 2 2 10 2" xfId="5057"/>
    <cellStyle name="20% - 强调文字颜色 3 3 2 2 2 2 4 3" xfId="5058"/>
    <cellStyle name="20% - 强调文字颜色 6 4 2 2 3 2 2" xfId="5059"/>
    <cellStyle name="20% - 强调文字颜色 1 3 5 4" xfId="5060"/>
    <cellStyle name="20% - 强调文字颜色 1 3 3 2 2 2" xfId="5061"/>
    <cellStyle name="20% - 强调文字颜色 6 4 2 4 5" xfId="5062"/>
    <cellStyle name="20% - 强调文字颜色 1 3 5 4 2" xfId="5063"/>
    <cellStyle name="20% - 强调文字颜色 1 3 3 2 2 2 2" xfId="5064"/>
    <cellStyle name="20% - 强调文字颜色 5 3 2 2 3" xfId="5065"/>
    <cellStyle name="20% - 强调文字颜色 1 3 5 4 2 2" xfId="5066"/>
    <cellStyle name="20% - 强调文字颜色 1 3 3 2 2 2 2 2" xfId="5067"/>
    <cellStyle name="20% - 强调文字颜色 5 3 2 2 3 2" xfId="5068"/>
    <cellStyle name="40% - 强调文字颜色 4 2 2 3 2 3 2 5" xfId="5069"/>
    <cellStyle name="20% - 强调文字颜色 1 4 2 2 4 3 2" xfId="5070"/>
    <cellStyle name="40% - 强调文字颜色 2 2 3 2 3 2 2" xfId="5071"/>
    <cellStyle name="40% - 强调文字颜色 6 2 2 2 2 3 2 2 3" xfId="5072"/>
    <cellStyle name="20% - 强调文字颜色 1 3 3 2 2 2 2 3" xfId="5073"/>
    <cellStyle name="20% - 强调文字颜色 5 3 2 2 3 3" xfId="5074"/>
    <cellStyle name="20% - 强调文字颜色 1 3 5 4 3" xfId="5075"/>
    <cellStyle name="20% - 强调文字颜色 4 2 7 4 3 2 2" xfId="5076"/>
    <cellStyle name="20% - 强调文字颜色 1 3 3 2 2 2 3" xfId="5077"/>
    <cellStyle name="20% - 强调文字颜色 5 3 2 2 4" xfId="5078"/>
    <cellStyle name="20% - 强调文字颜色 2 2 2 3 14" xfId="5079"/>
    <cellStyle name="常规 2 3 2 11 2 2 2" xfId="5080"/>
    <cellStyle name="20% - 强调文字颜色 4 2 4 4 4" xfId="5081"/>
    <cellStyle name="20% - 强调文字颜色 1 3 3 2 2 2 3 2" xfId="5082"/>
    <cellStyle name="20% - 强调文字颜色 5 3 2 2 4 2" xfId="5083"/>
    <cellStyle name="20% - 强调文字颜色 1 3 5 4 4" xfId="5084"/>
    <cellStyle name="20% - 强调文字颜色 4 2 7 4 3 2 3" xfId="5085"/>
    <cellStyle name="40% - 强调文字颜色 5 4 2 7 3 2" xfId="5086"/>
    <cellStyle name="20% - 强调文字颜色 1 3 3 2 2 2 4" xfId="5087"/>
    <cellStyle name="20% - 强调文字颜色 5 3 2 2 5" xfId="5088"/>
    <cellStyle name="20% - 强调文字颜色 1 3 3 2 2 2 5" xfId="5089"/>
    <cellStyle name="20% - 强调文字颜色 5 3 2 2 6" xfId="5090"/>
    <cellStyle name="20% - 强调文字颜色 6 2 8 3 5 2" xfId="5091"/>
    <cellStyle name="20% - 强调文字颜色 1 3 3 2 2 3 2" xfId="5092"/>
    <cellStyle name="20% - 强调文字颜色 1 3 3 2 2 3 2 2" xfId="5093"/>
    <cellStyle name="40% - 强调文字颜色 5 2 4 3 3 2 2 3" xfId="5094"/>
    <cellStyle name="20% - 强调文字颜色 1 4 2 2 5 3 2" xfId="5095"/>
    <cellStyle name="40% - 强调文字颜色 2 2 3 2 4 2 2" xfId="5096"/>
    <cellStyle name="40% - 强调文字颜色 2 7" xfId="5097"/>
    <cellStyle name="40% - 强调文字颜色 6 2 2 2 2 3 3 2 3" xfId="5098"/>
    <cellStyle name="20% - 强调文字颜色 1 3 3 2 2 3 2 3" xfId="5099"/>
    <cellStyle name="20% - 强调文字颜色 1 4 2 2 5 3 3" xfId="5100"/>
    <cellStyle name="40% - 强调文字颜色 2 2 3 2 4 2 3" xfId="5101"/>
    <cellStyle name="40% - 强调文字颜色 2 8" xfId="5102"/>
    <cellStyle name="40% - 强调文字颜色 6 2 2 2 2 3 3 2 4" xfId="5103"/>
    <cellStyle name="常规 2 3 4 3 3 2 6 2" xfId="5104"/>
    <cellStyle name="20% - 强调文字颜色 1 3 3 2 2 3 2 4" xfId="5105"/>
    <cellStyle name="20% - 强调文字颜色 6 3 2 2 10 2" xfId="5106"/>
    <cellStyle name="20% - 强调文字颜色 1 4 6 2 2 2" xfId="5107"/>
    <cellStyle name="40% - 强调文字颜色 6 3 7 3 4" xfId="5108"/>
    <cellStyle name="20% - 强调文字颜色 1 3 3 2 2 3 3" xfId="5109"/>
    <cellStyle name="40% - 强调文字颜色 5 8 2 4 2 2" xfId="5110"/>
    <cellStyle name="20% - 强调文字颜色 1 4 6 2 2 2 2" xfId="5111"/>
    <cellStyle name="40% - 强调文字颜色 6 3 7 3 4 2" xfId="5112"/>
    <cellStyle name="20% - 强调文字颜色 1 3 3 2 2 3 3 2" xfId="5113"/>
    <cellStyle name="20% - 强调文字颜色 1 4 6 2 2 2 3" xfId="5114"/>
    <cellStyle name="40% - 强调文字颜色 6 3 7 3 4 3" xfId="5115"/>
    <cellStyle name="20% - 强调文字颜色 1 4 2 2 5 4 2" xfId="5116"/>
    <cellStyle name="40% - 强调文字颜色 2 2 3 2 4 3 2" xfId="5117"/>
    <cellStyle name="40% - 强调文字颜色 3 7" xfId="5118"/>
    <cellStyle name="40% - 强调文字颜色 6 2 2 2 2 3 3 3 3" xfId="5119"/>
    <cellStyle name="20% - 强调文字颜色 1 3 3 2 2 3 3 3" xfId="5120"/>
    <cellStyle name="20% - 强调文字颜色 1 3 3 2 2 3 3 4" xfId="5121"/>
    <cellStyle name="20% - 强调文字颜色 6 3 2 2 11 2" xfId="5122"/>
    <cellStyle name="20% - 强调文字颜色 1 4 6 2 2 3" xfId="5123"/>
    <cellStyle name="20% - 强调文字颜色 3 6 2 3 2 2" xfId="5124"/>
    <cellStyle name="40% - 强调文字颜色 6 3 7 3 5" xfId="5125"/>
    <cellStyle name="20% - 强调文字颜色 1 3 3 2 2 3 4" xfId="5126"/>
    <cellStyle name="20% - 强调文字颜色 1 3 3 2 2 3 4 2" xfId="5127"/>
    <cellStyle name="20% - 强调文字颜色 1 3 3 2 2 3 4 3" xfId="5128"/>
    <cellStyle name="20% - 强调文字颜色 1 4 6 2 2 4" xfId="5129"/>
    <cellStyle name="20% - 强调文字颜色 3 6 2 3 2 3" xfId="5130"/>
    <cellStyle name="40% - 强调文字颜色 6 3 7 3 6" xfId="5131"/>
    <cellStyle name="20% - 强调文字颜色 1 3 3 2 2 3 5" xfId="5132"/>
    <cellStyle name="40% - 强调文字颜色 2 5 6 2 2" xfId="5133"/>
    <cellStyle name="20% - 强调文字颜色 4 2 3 2 2 5 2 2" xfId="5134"/>
    <cellStyle name="20% - 强调文字颜色 1 3 3 2 2 3 5 3" xfId="5135"/>
    <cellStyle name="40% - 强调文字颜色 4 7 2 3 2 2" xfId="5136"/>
    <cellStyle name="20% - 强调文字颜色 1 3 3 2 2 3 6" xfId="5137"/>
    <cellStyle name="40% - 强调文字颜色 2 5 6 2 3" xfId="5138"/>
    <cellStyle name="40% - 强调文字颜色 4 2 2 3 2 10" xfId="5139"/>
    <cellStyle name="20% - 强调文字颜色 1 3 3 2 2 3 7" xfId="5140"/>
    <cellStyle name="40% - 强调文字颜色 2 5 6 2 4" xfId="5141"/>
    <cellStyle name="40% - 强调文字颜色 4 2 2 3 2 11" xfId="5142"/>
    <cellStyle name="20% - 强调文字颜色 1 3 3 2 2 5" xfId="5143"/>
    <cellStyle name="20% - 强调文字颜色 5 2 3 2 2 2 2 4 2" xfId="5144"/>
    <cellStyle name="20% - 强调文字颜色 5 3 3 2 6 3 2" xfId="5145"/>
    <cellStyle name="20% - 强调文字颜色 2 2 4 11 2" xfId="5146"/>
    <cellStyle name="20% - 强调文字颜色 6 2 2 2 2 4 2" xfId="5147"/>
    <cellStyle name="20% - 强调文字颜色 6 4 2 2 3 3" xfId="5148"/>
    <cellStyle name="20% - 强调文字颜色 2 2 2 2 2 11" xfId="5149"/>
    <cellStyle name="40% - 强调文字颜色 1 7 2 6 2" xfId="5150"/>
    <cellStyle name="20% - 强调文字颜色 1 3 3 2 3" xfId="5151"/>
    <cellStyle name="20% - 强调文字颜色 2 4 5 4 2 3" xfId="5152"/>
    <cellStyle name="20% - 强调文字颜色 2 2 2 2 2 11 2" xfId="5153"/>
    <cellStyle name="20% - 强调文字颜色 6 2 2 2 2 4 2 2" xfId="5154"/>
    <cellStyle name="20% - 强调文字颜色 6 2 6 2 2 4" xfId="5155"/>
    <cellStyle name="20% - 强调文字颜色 6 4 2 2 3 3 2" xfId="5156"/>
    <cellStyle name="40% - 强调文字颜色 5 7 2 6" xfId="5157"/>
    <cellStyle name="20% - 强调文字颜色 1 3 6 4" xfId="5158"/>
    <cellStyle name="20% - 强调文字颜色 1 3 3 2 3 2" xfId="5159"/>
    <cellStyle name="20% - 强调文字颜色 6 4 2 5 5" xfId="5160"/>
    <cellStyle name="20% - 强调文字颜色 1 3 6 4 2" xfId="5161"/>
    <cellStyle name="40% - 强调文字颜色 3 3 2 2 2 11" xfId="5162"/>
    <cellStyle name="20% - 强调文字颜色 1 3 3 2 3 2 2" xfId="5163"/>
    <cellStyle name="20% - 强调文字颜色 5 3 3 2 3" xfId="5164"/>
    <cellStyle name="20% - 强调文字颜色 1 3 6 4 3" xfId="5165"/>
    <cellStyle name="20% - 强调文字颜色 4 2 7 4 4 2 2" xfId="5166"/>
    <cellStyle name="40% - 强调文字颜色 3 3 2 2 2 12" xfId="5167"/>
    <cellStyle name="20% - 强调文字颜色 1 3 3 2 3 2 3" xfId="5168"/>
    <cellStyle name="20% - 强调文字颜色 5 3 3 2 4" xfId="5169"/>
    <cellStyle name="20% - 强调文字颜色 1 3 6 4 3 2" xfId="5170"/>
    <cellStyle name="常规 2 3 5 2 2 6 4" xfId="5171"/>
    <cellStyle name="40% - 强调文字颜色 3 3 2 2 2 12 2" xfId="5172"/>
    <cellStyle name="20% - 强调文字颜色 1 3 3 2 3 2 3 2" xfId="5173"/>
    <cellStyle name="20% - 强调文字颜色 5 3 3 2 4 2" xfId="5174"/>
    <cellStyle name="20% - 强调文字颜色 2 2 2 4 2 2 2 2" xfId="5175"/>
    <cellStyle name="20% - 强调文字颜色 1 3 6 4 4" xfId="5176"/>
    <cellStyle name="40% - 强调文字颜色 3 3 2 2 2 13" xfId="5177"/>
    <cellStyle name="40% - 强调文字颜色 5 4 2 8 3 2" xfId="5178"/>
    <cellStyle name="20% - 强调文字颜色 3 9 2 2 2" xfId="5179"/>
    <cellStyle name="20% - 强调文字颜色 1 3 3 2 3 2 4" xfId="5180"/>
    <cellStyle name="20% - 强调文字颜色 5 3 3 2 5" xfId="5181"/>
    <cellStyle name="40% - 强调文字颜色 4 2 2 3 2 3 6 2" xfId="5182"/>
    <cellStyle name="20% - 强调文字颜色 1 4 2 3 2 2 2 4" xfId="5183"/>
    <cellStyle name="20% - 强调文字颜色 1 3 3 2 3 2 4 2" xfId="5184"/>
    <cellStyle name="20% - 强调文字颜色 5 3 3 2 5 2" xfId="5185"/>
    <cellStyle name="20% - 强调文字颜色 1 3 6 4 4 2" xfId="5186"/>
    <cellStyle name="常规 2 3 5 2 2 7 4" xfId="5187"/>
    <cellStyle name="40% - 强调文字颜色 3 3 2 2 2 13 2" xfId="5188"/>
    <cellStyle name="20% - 强调文字颜色 2 2 2 2 2 2 6 3 2" xfId="5189"/>
    <cellStyle name="20% - 强调文字颜色 1 3 6 5" xfId="5190"/>
    <cellStyle name="20% - 强调文字颜色 1 3 3 2 3 3" xfId="5191"/>
    <cellStyle name="20% - 强调文字颜色 6 4 2 5 6"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2 2 2 4 2 2 3 2" xfId="5199"/>
    <cellStyle name="20% - 强调文字颜色 1 4 6 3 2 3" xfId="5200"/>
    <cellStyle name="20% - 强调文字颜色 3 9 2 3 2" xfId="5201"/>
    <cellStyle name="20% - 强调文字颜色 1 3 3 2 3 3 4" xfId="5202"/>
    <cellStyle name="20% - 强调文字颜色 5 3 3 3 5" xfId="5203"/>
    <cellStyle name="20% - 强调文字颜色 1 3 3 2 3 4" xfId="5204"/>
    <cellStyle name="20% - 强调文字颜色 3 2 7 4 2 2 2 2" xfId="5205"/>
    <cellStyle name="20% - 强调文字颜色 1 3 3 2 3 4 2" xfId="5206"/>
    <cellStyle name="20% - 强调文字颜色 5 3 3 4 3" xfId="5207"/>
    <cellStyle name="20% - 强调文字颜色 2 2 2 7 2 2 2" xfId="5208"/>
    <cellStyle name="20% - 强调文字颜色 1 3 3 2 3 4 3" xfId="5209"/>
    <cellStyle name="20% - 强调文字颜色 5 3 3 4 4" xfId="5210"/>
    <cellStyle name="20% - 强调文字颜色 1 3 3 2 3 5" xfId="5211"/>
    <cellStyle name="20% - 强调文字颜色 5 2 3 2 2 2 2 5 2" xfId="5212"/>
    <cellStyle name="20% - 强调文字颜色 1 3 3 2 3 5 2" xfId="5213"/>
    <cellStyle name="20% - 强调文字颜色 5 3 3 5 3" xfId="5214"/>
    <cellStyle name="20% - 强调文字颜色 1 3 3 2 3 5 3" xfId="5215"/>
    <cellStyle name="20% - 强调文字颜色 5 3 3 5 4" xfId="5216"/>
    <cellStyle name="20% - 强调文字颜色 2 2 2 2 2 12" xfId="5217"/>
    <cellStyle name="20% - 强调文字颜色 6 2 2 2 2 4 3" xfId="5218"/>
    <cellStyle name="20% - 强调文字颜色 6 4 2 2 3 4" xfId="5219"/>
    <cellStyle name="20% - 强调文字颜色 1 3 3 2 4" xfId="5220"/>
    <cellStyle name="20% - 强调文字颜色 2 2 2 2 2 12 2" xfId="5221"/>
    <cellStyle name="20% - 强调文字颜色 4 2 4 2 3 8" xfId="5222"/>
    <cellStyle name="20% - 强调文字颜色 6 2 2 2 2 4 3 2" xfId="5223"/>
    <cellStyle name="20% - 强调文字颜色 2 2 2 3 2 2 3 2 2 3" xfId="5224"/>
    <cellStyle name="20% - 强调文字颜色 6 4 2 2 3 4 2" xfId="5225"/>
    <cellStyle name="40% - 强调文字颜色 5 7 3 6" xfId="5226"/>
    <cellStyle name="20% - 强调文字颜色 1 3 7 4" xfId="5227"/>
    <cellStyle name="20% - 强调文字颜色 1 3 3 2 4 2" xfId="5228"/>
    <cellStyle name="20% - 强调文字颜色 6 4 2 6 5" xfId="5229"/>
    <cellStyle name="20% - 强调文字颜色 1 3 7 5" xfId="5230"/>
    <cellStyle name="20% - 强调文字颜色 1 3 3 2 4 3" xfId="5231"/>
    <cellStyle name="20% - 强调文字颜色 6 4 2 6 6" xfId="5232"/>
    <cellStyle name="20% - 强调文字颜色 1 3 3 2 4 4" xfId="5233"/>
    <cellStyle name="20% - 强调文字颜色 1 3 3 2 4 5" xfId="5234"/>
    <cellStyle name="20% - 强调文字颜色 2 2 2 2 2 13" xfId="5235"/>
    <cellStyle name="20% - 强调文字颜色 6 2 2 2 2 4 4" xfId="5236"/>
    <cellStyle name="20% - 强调文字颜色 6 4 2 2 3 5" xfId="5237"/>
    <cellStyle name="20% - 强调文字颜色 1 3 3 2 5" xfId="5238"/>
    <cellStyle name="20% - 强调文字颜色 2 2 2 2 2 13 2" xfId="5239"/>
    <cellStyle name="20% - 强调文字颜色 6 4 2 2 3 5 2" xfId="5240"/>
    <cellStyle name="20% - 强调文字颜色 1 3 3 2 5 2" xfId="5241"/>
    <cellStyle name="20% - 强调文字颜色 6 4 2 7 5"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2 2 2 2 2 4 2 2 2" xfId="5251"/>
    <cellStyle name="20% - 强调文字颜色 5 2 2 5 2 4" xfId="5252"/>
    <cellStyle name="20% - 强调文字颜色 1 3 3 2 5 6" xfId="5253"/>
    <cellStyle name="20% - 强调文字颜色 2 2 2 2 2 14" xfId="5254"/>
    <cellStyle name="20% - 强调文字颜色 6 2 2 2 2 4 5" xfId="5255"/>
    <cellStyle name="20% - 强调文字颜色 6 4 2 2 3 6" xfId="5256"/>
    <cellStyle name="40% - 强调文字颜色 3 2 2 3 3 2 4 2" xfId="5257"/>
    <cellStyle name="20% - 强调文字颜色 1 3 3 2 6" xfId="5258"/>
    <cellStyle name="20% - 强调文字颜色 1 3 9 4" xfId="5259"/>
    <cellStyle name="20% - 强调文字颜色 3 2 7 3 2" xfId="5260"/>
    <cellStyle name="20% - 强调文字颜色 1 3 3 2 6 2" xfId="5261"/>
    <cellStyle name="20% - 强调文字颜色 6 4 2 8 5" xfId="5262"/>
    <cellStyle name="20% - 强调文字颜色 2 2 4 2 3 2 3 2" xfId="5263"/>
    <cellStyle name="20% - 强调文字颜色 1 3 3 2 6 2 3" xfId="5264"/>
    <cellStyle name="20% - 强调文字颜色 5 3 6 2 4" xfId="5265"/>
    <cellStyle name="20% - 强调文字颜色 1 3 9 5" xfId="5266"/>
    <cellStyle name="20% - 强调文字颜色 3 2 7 3 3" xfId="5267"/>
    <cellStyle name="20% - 强调文字颜色 1 3 3 2 6 3" xfId="5268"/>
    <cellStyle name="20% - 强调文字颜色 2 2 3 2 2 2 4 3" xfId="5269"/>
    <cellStyle name="20% - 强调文字颜色 4 4 2 4 3 3" xfId="5270"/>
    <cellStyle name="40% - 强调文字颜色 5 2 3 4 2 2" xfId="5271"/>
    <cellStyle name="20% - 强调文字颜色 1 3 3 2 6 3 2" xfId="5272"/>
    <cellStyle name="20% - 强调文字颜色 5 3 6 3 3" xfId="5273"/>
    <cellStyle name="20% - 强调文字颜色 1 3 3 2 6 4" xfId="5274"/>
    <cellStyle name="40% - 强调文字颜色 1 2 5 2 3 2 2" xfId="5275"/>
    <cellStyle name="20% - 强调文字颜色 1 3 3 2 6 5" xfId="5276"/>
    <cellStyle name="20% - 强调文字颜色 2 2 2 2 2 15" xfId="5277"/>
    <cellStyle name="20% - 强调文字颜色 6 4 2 2 3 7" xfId="5278"/>
    <cellStyle name="40% - 强调文字颜色 3 2 2 3 3 2 4 3" xfId="5279"/>
    <cellStyle name="20% - 强调文字颜色 6 2 2 2 2 4 6" xfId="5280"/>
    <cellStyle name="40% - 强调文字颜色 4 2 2 3 2 2 3 2 2"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2 2 3 2 2 3 4 3" xfId="5287"/>
    <cellStyle name="20% - 强调文字颜色 4 4 2 5 3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1 3 3 2 7 4" xfId="5293"/>
    <cellStyle name="20% - 强调文字颜色 5 8 3 2 2" xfId="5294"/>
    <cellStyle name="20% - 强调文字颜色 2 2 2 2 2 16" xfId="5295"/>
    <cellStyle name="40% - 强调文字颜色 4 2 2 3 2 2 3 2 3" xfId="5296"/>
    <cellStyle name="20% - 强调文字颜色 1 3 3 2 8" xfId="5297"/>
    <cellStyle name="20% - 强调文字颜色 1 3 3 2 8 2" xfId="5298"/>
    <cellStyle name="20% - 强调文字颜色 1 3 3 2 8 3" xfId="5299"/>
    <cellStyle name="20% - 强调文字颜色 2 2 2 2 2 17" xfId="5300"/>
    <cellStyle name="20% - 强调文字颜色 1 3 3 2 9" xfId="5301"/>
    <cellStyle name="40% - 强调文字颜色 4 3 2 2 3 2" xfId="5302"/>
    <cellStyle name="20% - 强调文字颜色 1 3 3 2 9 2" xfId="5303"/>
    <cellStyle name="40% - 强调文字颜色 4 3 2 2 3 2 2" xfId="5304"/>
    <cellStyle name="20% - 强调文字颜色 1 3 3 3 2" xfId="5305"/>
    <cellStyle name="20% - 强调文字颜色 1 4 5 4" xfId="5306"/>
    <cellStyle name="20% - 强调文字颜色 1 3 3 3 2 2" xfId="5307"/>
    <cellStyle name="20% - 强调文字颜色 3 2 2 2 2 2 4 3" xfId="5308"/>
    <cellStyle name="20% - 强调文字颜色 1 3 3 3 2 2 2 2 2" xfId="5309"/>
    <cellStyle name="20% - 强调文字颜色 5 4 2 2 3 2 2" xfId="5310"/>
    <cellStyle name="40% - 强调文字颜色 2 2 2 6 2 4" xfId="5311"/>
    <cellStyle name="20% - 强调文字颜色 3 2 2 2 2 2 4 4" xfId="5312"/>
    <cellStyle name="常规 6 2 2" xfId="5313"/>
    <cellStyle name="20% - 强调文字颜色 1 3 3 3 2 2 2 2 3" xfId="5314"/>
    <cellStyle name="20% - 强调文字颜色 3 3 3 3 3 2 2 2" xfId="5315"/>
    <cellStyle name="20% - 强调文字颜色 5 4 2 2 3 2 3" xfId="5316"/>
    <cellStyle name="20% - 强调文字颜色 1 3 3 3 2 2 3 2 2" xfId="5317"/>
    <cellStyle name="20% - 强调文字颜色 5 4 2 2 4 2 2" xfId="5318"/>
    <cellStyle name="40% - 强调文字颜色 2 2 2 7 2 4" xfId="5319"/>
    <cellStyle name="常规 7 2 2" xfId="5320"/>
    <cellStyle name="20% - 强调文字颜色 1 3 3 3 2 2 3 2 3" xfId="5321"/>
    <cellStyle name="20% - 强调文字颜色 3 3 3 3 3 3 2 2" xfId="5322"/>
    <cellStyle name="20% - 强调文字颜色 5 4 2 2 4 2 3" xfId="5323"/>
    <cellStyle name="40% - 强调文字颜色 2 2 2 7 2 5" xfId="5324"/>
    <cellStyle name="20% - 强调文字颜色 1 3 3 3 2 2 3 3" xfId="5325"/>
    <cellStyle name="20% - 强调文字颜色 5 4 2 2 4 3" xfId="5326"/>
    <cellStyle name="40% - 强调文字颜色 6 2 3 2 3 2" xfId="5327"/>
    <cellStyle name="20% - 强调文字颜色 1 3 3 3 2 2 3 4" xfId="5328"/>
    <cellStyle name="20% - 强调文字颜色 5 4 2 2 4 4" xfId="5329"/>
    <cellStyle name="40% - 强调文字颜色 6 2 3 2 3 3" xfId="5330"/>
    <cellStyle name="20% - 强调文字颜色 1 3 3 3 2 2 4 2" xfId="5331"/>
    <cellStyle name="20% - 强调文字颜色 5 4 2 2 5 2" xfId="5332"/>
    <cellStyle name="20% - 强调文字颜色 1 3 3 3 2 2 4 3" xfId="5333"/>
    <cellStyle name="20% - 强调文字颜色 5 4 2 2 5 3" xfId="5334"/>
    <cellStyle name="40% - 强调文字颜色 6 2 3 2 4 2" xfId="5335"/>
    <cellStyle name="20% - 强调文字颜色 1 3 3 3 2 2 5 2" xfId="5336"/>
    <cellStyle name="20% - 强调文字颜色 5 4 2 2 6 2" xfId="5337"/>
    <cellStyle name="40% - 强调文字颜色 1 2 2 2 2 2 13" xfId="5338"/>
    <cellStyle name="20% - 强调文字颜色 1 3 3 3 2 2 6" xfId="5339"/>
    <cellStyle name="20% - 强调文字颜色 5 4 2 2 7" xfId="5340"/>
    <cellStyle name="20% - 强调文字颜色 2 2 2 2 2 2 7 2 2" xfId="5341"/>
    <cellStyle name="40% - 强调文字颜色 4 4 2 7 4" xfId="5342"/>
    <cellStyle name="20% - 强调文字颜色 1 4 5 5" xfId="5343"/>
    <cellStyle name="40% - 强调文字颜色 2 3 3 12 2" xfId="5344"/>
    <cellStyle name="20% - 强调文字颜色 1 3 3 3 2 3" xfId="5345"/>
    <cellStyle name="20% - 强调文字颜色 1 4 5 6" xfId="5346"/>
    <cellStyle name="20% - 强调文字颜色 1 3 3 3 2 4" xfId="5347"/>
    <cellStyle name="20% - 强调文字颜色 1 4 5 7" xfId="5348"/>
    <cellStyle name="20% - 强调文字颜色 1 3 3 3 2 5" xfId="5349"/>
    <cellStyle name="20% - 强调文字颜色 5 3 3 2 7 3 2" xfId="5350"/>
    <cellStyle name="20% - 强调文字颜色 1 3 3 3 2 6" xfId="5351"/>
    <cellStyle name="40% - 强调文字颜色 6 2 4 2 8 2" xfId="5352"/>
    <cellStyle name="20% - 强调文字颜色 2 2 4 2 2 3 2 2 2" xfId="5353"/>
    <cellStyle name="20% - 强调文字颜色 5 3 2 2 10" xfId="5354"/>
    <cellStyle name="20% - 强调文字颜色 2 2 4 12 2" xfId="5355"/>
    <cellStyle name="40% - 强调文字颜色 5 2 10 2 2 3" xfId="5356"/>
    <cellStyle name="20% - 强调文字颜色 1 3 3 3 3" xfId="5357"/>
    <cellStyle name="40% - 强调文字颜色 3 2 6 4 2 2" xfId="5358"/>
    <cellStyle name="20% - 强调文字颜色 1 4 6 4" xfId="5359"/>
    <cellStyle name="20% - 强调文字颜色 1 3 3 3 3 2" xfId="5360"/>
    <cellStyle name="20% - 强调文字颜色 1 4 6 5" xfId="5361"/>
    <cellStyle name="20% - 强调文字颜色 5 2 2 3 2 4 2 2 2" xfId="5362"/>
    <cellStyle name="40% - 强调文字颜色 2 3 3 13 2" xfId="5363"/>
    <cellStyle name="20% - 强调文字颜色 1 3 3 3 3 3" xfId="5364"/>
    <cellStyle name="20% - 强调文字颜色 1 4 6 6" xfId="5365"/>
    <cellStyle name="20% - 强调文字颜色 1 3 3 3 3 4" xfId="5366"/>
    <cellStyle name="20% - 强调文字颜色 2 2 4 2 3 2 4" xfId="5367"/>
    <cellStyle name="20% - 强调文字颜色 1 3 3 3 3 4 2" xfId="5368"/>
    <cellStyle name="20% - 强调文字颜色 1 4 6 6 2" xfId="5369"/>
    <cellStyle name="20% - 强调文字颜色 2 2 4 2 3 2 4 2" xfId="5370"/>
    <cellStyle name="20% - 强调文字颜色 1 3 3 3 3 4 2 2" xfId="5371"/>
    <cellStyle name="20% - 强调文字颜色 2 3 3 3 2 2 2 4" xfId="5372"/>
    <cellStyle name="40% - 强调文字颜色 4 2 2 4 2 5" xfId="5373"/>
    <cellStyle name="20% - 强调文字颜色 2 2 4 2 3 2 5" xfId="5374"/>
    <cellStyle name="20% - 强调文字颜色 1 3 3 3 3 4 3" xfId="5375"/>
    <cellStyle name="20% - 强调文字颜色 1 4 6 7" xfId="5376"/>
    <cellStyle name="20% - 强调文字颜色 1 3 3 3 3 5" xfId="5377"/>
    <cellStyle name="40% - 强调文字颜色 5 2 2 3 6 2 2 2" xfId="5378"/>
    <cellStyle name="20% - 强调文字颜色 2 2 4 2 3 3 4" xfId="5379"/>
    <cellStyle name="20% - 强调文字颜色 1 3 3 3 3 5 2" xfId="5380"/>
    <cellStyle name="20% - 强调文字颜色 2 2 2 8 2 3 2" xfId="5381"/>
    <cellStyle name="20% - 强调文字颜色 1 3 3 3 3 5 3" xfId="5382"/>
    <cellStyle name="20% - 强调文字颜色 1 3 3 3 3 6" xfId="5383"/>
    <cellStyle name="40% - 强调文字颜色 6 2 4 2 9 2"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20% - 强调文字颜色 1 3 3 3 4" xfId="5391"/>
    <cellStyle name="40% - 强调文字颜色 5 4 2 5 2 2" xfId="5392"/>
    <cellStyle name="20% - 强调文字颜色 1 3 3 3 5" xfId="5393"/>
    <cellStyle name="40% - 强调文字颜色 5 2 6 6 2" xfId="5394"/>
    <cellStyle name="40% - 强调文字颜色 5 4 2 5 2 3" xfId="5395"/>
    <cellStyle name="20% - 强调文字颜色 1 3 3 3 6" xfId="5396"/>
    <cellStyle name="40% - 强调文字颜色 5 4 2 5 2 4" xfId="5397"/>
    <cellStyle name="20% - 强调文字颜色 1 3 3 4" xfId="5398"/>
    <cellStyle name="20% - 强调文字颜色 2 4 5 4 4" xfId="5399"/>
    <cellStyle name="20% - 强调文字颜色 6 2 2 2 2 2 3 3 3 2" xfId="5400"/>
    <cellStyle name="20% - 强调文字颜色 1 3 3 4 2" xfId="5401"/>
    <cellStyle name="40% - 强调文字颜色 4 2 2 3 8" xfId="5402"/>
    <cellStyle name="20% - 强调文字颜色 1 5 5 4" xfId="5403"/>
    <cellStyle name="40% - 强调文字颜色 4 3 3 2 3 6" xfId="5404"/>
    <cellStyle name="40% - 强调文字颜色 6 3 5 2 3 2" xfId="5405"/>
    <cellStyle name="20% - 强调文字颜色 1 3 3 4 2 2" xfId="5406"/>
    <cellStyle name="40% - 强调文字颜色 4 2 2 3 8 2" xfId="5407"/>
    <cellStyle name="20% - 强调文字颜色 1 5 5 5" xfId="5408"/>
    <cellStyle name="40% - 强调文字颜色 4 3 3 2 3 7" xfId="5409"/>
    <cellStyle name="40% - 强调文字颜色 6 3 5 2 3 3" xfId="5410"/>
    <cellStyle name="20% - 强调文字颜色 1 3 3 4 2 3" xfId="5411"/>
    <cellStyle name="40% - 强调文字颜色 4 2 2 3 8 3" xfId="5412"/>
    <cellStyle name="20% - 强调文字颜色 1 5 5 6" xfId="5413"/>
    <cellStyle name="40% - 强调文字颜色 4 3 3 2 3 8" xfId="5414"/>
    <cellStyle name="40% - 强调文字颜色 6 3 5 2 3 4" xfId="5415"/>
    <cellStyle name="20% - 强调文字颜色 1 3 3 4 2 4" xfId="5416"/>
    <cellStyle name="40% - 强调文字颜色 4 2 2 3 8 4" xfId="5417"/>
    <cellStyle name="20% - 强调文字颜色 2 2 4 13 2" xfId="5418"/>
    <cellStyle name="20% - 强调文字颜色 1 3 3 4 3" xfId="5419"/>
    <cellStyle name="40% - 强调文字颜色 4 2 2 3 9" xfId="5420"/>
    <cellStyle name="20% - 强调文字颜色 1 5 6 5" xfId="5421"/>
    <cellStyle name="20% - 强调文字颜色 5 2 2 3 2 4 3 2 2" xfId="5422"/>
    <cellStyle name="20% - 强调文字颜色 1 3 3 4 3 3" xfId="5423"/>
    <cellStyle name="40% - 强调文字颜色 4 2 2 3 9 3" xfId="5424"/>
    <cellStyle name="20% - 强调文字颜色 1 3 3 4 4" xfId="5425"/>
    <cellStyle name="40% - 强调文字颜色 5 4 2 5 3 2" xfId="5426"/>
    <cellStyle name="20% - 强调文字颜色 1 3 3 4 5" xfId="5427"/>
    <cellStyle name="40% - 强调文字颜色 5 4 2 5 3 3" xfId="5428"/>
    <cellStyle name="20% - 强调文字颜色 1 3 3 4 6" xfId="5429"/>
    <cellStyle name="40% - 强调文字颜色 5 4 2 5 3 4"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20% - 强调文字颜色 1 3 3 5 2 3" xfId="5436"/>
    <cellStyle name="40% - 强调文字颜色 4 2 7 2" xfId="5437"/>
    <cellStyle name="20% - 强调文字颜色 1 3 3 5 2 4" xfId="5438"/>
    <cellStyle name="40% - 强调文字颜色 4 2 7 3" xfId="5439"/>
    <cellStyle name="20% - 强调文字颜色 1 3 3 5 3" xfId="5440"/>
    <cellStyle name="20% - 强调文字颜色 1 3 3 5 3 2 2" xfId="5441"/>
    <cellStyle name="20% - 强调文字颜色 5 6 3 2 3" xfId="5442"/>
    <cellStyle name="20% - 强调文字颜色 1 3 3 5 3 3" xfId="5443"/>
    <cellStyle name="40% - 强调文字颜色 4 2 8 2" xfId="5444"/>
    <cellStyle name="40% - 强调文字颜色 6 2 2 3 5 2 2 2" xfId="5445"/>
    <cellStyle name="20% - 强调文字颜色 1 3 3 5 3 4" xfId="5446"/>
    <cellStyle name="40% - 强调文字颜色 4 2 8 3" xfId="5447"/>
    <cellStyle name="20% - 强调文字颜色 1 3 3 5 4" xfId="5448"/>
    <cellStyle name="40% - 强调文字颜色 5 4 2 5 4 2" xfId="5449"/>
    <cellStyle name="20% - 强调文字颜色 1 7 3 2 2 3" xfId="5450"/>
    <cellStyle name="20% - 强调文字颜色 6 2 2 2 2 7 3 2" xfId="5451"/>
    <cellStyle name="20% - 强调文字颜色 1 3 3 5 4 2" xfId="5452"/>
    <cellStyle name="20% - 强调文字颜色 1 3 3 6 2" xfId="5453"/>
    <cellStyle name="20% - 强调文字颜色 1 3 3 6 2 2" xfId="5454"/>
    <cellStyle name="20% - 强调文字颜色 4 10 4" xfId="5455"/>
    <cellStyle name="20% - 强调文字颜色 1 3 3 6 2 3" xfId="5456"/>
    <cellStyle name="20% - 强调文字颜色 4 10 5" xfId="5457"/>
    <cellStyle name="40% - 强调文字颜色 4 3 7 2" xfId="5458"/>
    <cellStyle name="20% - 强调文字颜色 1 3 3 6 2 4" xfId="5459"/>
    <cellStyle name="20% - 强调文字颜色 4 10 6" xfId="5460"/>
    <cellStyle name="40% - 强调文字颜色 4 3 7 3" xfId="5461"/>
    <cellStyle name="20% - 强调文字颜色 2 2 4 15 2" xfId="5462"/>
    <cellStyle name="20% - 强调文字颜色 1 3 3 6 3" xfId="5463"/>
    <cellStyle name="20% - 强调文字颜色 6 2 2 3 5 2 2 2" xfId="5464"/>
    <cellStyle name="20% - 强调文字颜色 1 3 3 6 3 2" xfId="5465"/>
    <cellStyle name="20% - 强调文字颜色 4 11 4" xfId="5466"/>
    <cellStyle name="20% - 强调文字颜色 1 3 3 6 3 3" xfId="5467"/>
    <cellStyle name="20% - 强调文字颜色 4 11 5" xfId="5468"/>
    <cellStyle name="40% - 强调文字颜色 4 3 8 2" xfId="5469"/>
    <cellStyle name="40% - 强调文字颜色 6 2 2 3 5 3 2 2" xfId="5470"/>
    <cellStyle name="20% - 强调文字颜色 1 3 3 6 4" xfId="5471"/>
    <cellStyle name="20% - 强调文字颜色 1 7 3 3 2 3" xfId="5472"/>
    <cellStyle name="20% - 强调文字颜色 6 2 2 2 2 8 3 2" xfId="5473"/>
    <cellStyle name="20% - 强调文字颜色 1 3 3 6 4 2" xfId="5474"/>
    <cellStyle name="20% - 强调文字颜色 4 12 4" xfId="5475"/>
    <cellStyle name="20% - 强调文字颜色 1 3 3 6 5" xfId="5476"/>
    <cellStyle name="40% - 强调文字颜色 2 2 11 2" xfId="5477"/>
    <cellStyle name="20% - 强调文字颜色 1 3 3 6 6" xfId="5478"/>
    <cellStyle name="20% - 强调文字颜色 1 3 3 7" xfId="5479"/>
    <cellStyle name="20% - 强调文字颜色 1 3 3 7 2" xfId="5480"/>
    <cellStyle name="20% - 强调文字颜色 1 3 3 7 2 2" xfId="5481"/>
    <cellStyle name="20% - 强调文字颜色 1 3 3 7 2 3" xfId="5482"/>
    <cellStyle name="40% - 强调文字颜色 4 4 7 2" xfId="5483"/>
    <cellStyle name="20% - 强调文字颜色 1 3 3 7 3" xfId="5484"/>
    <cellStyle name="40% - 强调文字颜色 4 2 2 3 3 3 2 2 2" xfId="5485"/>
    <cellStyle name="20% - 强调文字颜色 1 3 3 7 3 2" xfId="5486"/>
    <cellStyle name="20% - 强调文字颜色 1 3 3 7 4" xfId="5487"/>
    <cellStyle name="40% - 强调文字颜色 4 2 2 3 3 3 2 2 3" xfId="5488"/>
    <cellStyle name="20% - 强调文字颜色 1 3 3 7 5" xfId="5489"/>
    <cellStyle name="20% - 强调文字颜色 2 2 6 2 3 2 2" xfId="5490"/>
    <cellStyle name="20% - 强调文字颜色 2 2 2 2 2 5 5" xfId="5491"/>
    <cellStyle name="20% - 强调文字颜色 3 4 2 7 4" xfId="5492"/>
    <cellStyle name="20% - 强调文字颜色 1 3 3 8 2 3" xfId="5493"/>
    <cellStyle name="40% - 强调文字颜色 4 5 7 2"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注释 2 2 3 2 2 10 2" xfId="5502"/>
    <cellStyle name="20% - 强调文字颜色 1 3 4 2 2 3" xfId="5503"/>
    <cellStyle name="40% - 强调文字颜色 6 2 4 10" xfId="5504"/>
    <cellStyle name="20% - 强调文字颜色 1 3 4 2 2 3 2" xfId="5505"/>
    <cellStyle name="40% - 强调文字颜色 6 2 4 10 2" xfId="5506"/>
    <cellStyle name="20% - 强调文字颜色 1 3 4 2 2 4" xfId="5507"/>
    <cellStyle name="40% - 强调文字颜色 6 2 4 11" xfId="5508"/>
    <cellStyle name="20% - 强调文字颜色 1 3 4 2 2 5" xfId="5509"/>
    <cellStyle name="40% - 强调文字颜色 6 2 4 12" xfId="5510"/>
    <cellStyle name="20% - 强调文字颜色 1 3 4 2 3 2" xfId="5511"/>
    <cellStyle name="20% - 强调文字颜色 1 3 4 2 3 2 2" xfId="5512"/>
    <cellStyle name="20% - 强调文字颜色 6 3 3 2 3" xfId="5513"/>
    <cellStyle name="注释 2 2 3 2 2 11 2" xfId="5514"/>
    <cellStyle name="20% - 强调文字颜色 1 3 4 2 3 3" xfId="5515"/>
    <cellStyle name="20% - 强调文字颜色 6 2 4 2 6 2 2" xfId="5516"/>
    <cellStyle name="20% - 强调文字颜色 1 3 4 2 4" xfId="5517"/>
    <cellStyle name="20% - 强调文字颜色 6 6 2 6 2"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20% - 强调文字颜色 1 3 4 3 4" xfId="5524"/>
    <cellStyle name="40% - 强调文字颜色 5 4 2 6 2 2" xfId="5525"/>
    <cellStyle name="20% - 强调文字颜色 1 3 4 4 2" xfId="5526"/>
    <cellStyle name="20% - 强调文字颜色 1 3 4 4 3" xfId="5527"/>
    <cellStyle name="20% - 强调文字颜色 4 2 7 4 2 2 2" xfId="5528"/>
    <cellStyle name="20% - 强调文字颜色 1 3 4 5 2" xfId="5529"/>
    <cellStyle name="20% - 强调文字颜色 1 3 4 5 2 2" xfId="5530"/>
    <cellStyle name="20% - 强调文字颜色 1 3 4 5 3" xfId="5531"/>
    <cellStyle name="20% - 强调文字颜色 4 2 7 4 2 3 2" xfId="5532"/>
    <cellStyle name="20% - 强调文字颜色 1 3 4 6" xfId="5533"/>
    <cellStyle name="20% - 强调文字颜色 1 3 4 6 2" xfId="5534"/>
    <cellStyle name="20% - 强调文字颜色 1 3 5" xfId="5535"/>
    <cellStyle name="20% - 强调文字颜色 2 4 5 6" xfId="5536"/>
    <cellStyle name="20% - 强调文字颜色 1 3 5 2" xfId="5537"/>
    <cellStyle name="20% - 强调文字颜色 2 4 5 6 2" xfId="5538"/>
    <cellStyle name="20% - 强调文字颜色 1 3 5 2 2" xfId="5539"/>
    <cellStyle name="20% - 强调文字颜色 1 3 5 2 2 2" xfId="5540"/>
    <cellStyle name="40% - 强调文字颜色 5 2 7 3 4" xfId="5541"/>
    <cellStyle name="20% - 强调文字颜色 1 3 5 2 2 2 2" xfId="5542"/>
    <cellStyle name="40% - 强调文字颜色 5 2 7 3 4 2" xfId="5543"/>
    <cellStyle name="20% - 强调文字颜色 1 3 5 2 2 2 3" xfId="5544"/>
    <cellStyle name="40% - 强调文字颜色 5 2 7 3 4 3" xfId="5545"/>
    <cellStyle name="20% - 强调文字颜色 1 4 2 2 2 3 2" xfId="5546"/>
    <cellStyle name="20% - 强调文字颜色 1 3 5 2 2 3" xfId="5547"/>
    <cellStyle name="40% - 强调文字颜色 5 2 7 3 5" xfId="5548"/>
    <cellStyle name="20% - 强调文字颜色 1 3 5 2 2 3 2" xfId="5549"/>
    <cellStyle name="20% - 强调文字颜色 1 4 2 2 2 3 3" xfId="5550"/>
    <cellStyle name="40% - 强调文字颜色 3 2 2 2 2 2 5 3 2" xfId="5551"/>
    <cellStyle name="20% - 强调文字颜色 1 3 5 2 2 4" xfId="5552"/>
    <cellStyle name="40% - 强调文字颜色 5 2 7 3 6"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20% - 强调文字颜色 1 4 2 2 2 4 2" xfId="5559"/>
    <cellStyle name="40% - 强调文字颜色 2 3 2 2 3 3 3 2 3"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20% - 强调文字颜色 1 3 5 3 2" xfId="5566"/>
    <cellStyle name="40% - 强调文字颜色 4 2 4 2 8" xfId="5567"/>
    <cellStyle name="40% - 强调文字颜色 4 2 4 2 9" xfId="5568"/>
    <cellStyle name="20% - 强调文字颜色 1 3 5 3 3" xfId="5569"/>
    <cellStyle name="40% - 强调文字颜色 5 2 2 5 2 3 2" xfId="5570"/>
    <cellStyle name="20% - 强调文字颜色 1 3 5 6 2" xfId="5571"/>
    <cellStyle name="20% - 强调文字颜色 6 3 9 2 2 3" xfId="5572"/>
    <cellStyle name="20% - 强调文字颜色 1 3 6" xfId="5573"/>
    <cellStyle name="20% - 强调文字颜色 2 4 5 7" xfId="5574"/>
    <cellStyle name="20% - 强调文字颜色 1 3 6 2" xfId="5575"/>
    <cellStyle name="20% - 强调文字颜色 1 3 6 2 2" xfId="5576"/>
    <cellStyle name="20% - 强调文字颜色 1 3 6 2 3" xfId="5577"/>
    <cellStyle name="20% - 强调文字颜色 1 3 6 2 3 2 2 2" xfId="5578"/>
    <cellStyle name="40% - 强调文字颜色 3 2 2 2 2 2 4 2" xfId="5579"/>
    <cellStyle name="20% - 强调文字颜色 2 2 3 2 2 9 2" xfId="5580"/>
    <cellStyle name="20% - 强调文字颜色 1 3 6 2 3 2 2 3" xfId="5581"/>
    <cellStyle name="40% - 强调文字颜色 3 2 2 2 2 2 4 3" xfId="5582"/>
    <cellStyle name="20% - 强调文字颜色 2 2 2 7 2 2 2 2" xfId="5583"/>
    <cellStyle name="20% - 强调文字颜色 1 3 6 2 3 2 4" xfId="5584"/>
    <cellStyle name="40% - 强调文字颜色 3 2 2 2 2 2 6" xfId="5585"/>
    <cellStyle name="20% - 强调文字颜色 6 9 2 2 2" xfId="5586"/>
    <cellStyle name="40% - 强调文字颜色 3 4 2 4 2 2 2" xfId="5587"/>
    <cellStyle name="20% - 强调文字颜色 1 3 6 2 3 3 2 2" xfId="5588"/>
    <cellStyle name="20% - 强调文字颜色 1 3 6 2 3 3 3" xfId="5589"/>
    <cellStyle name="40% - 强调文字颜色 3 2 2 2 2 3 5" xfId="5590"/>
    <cellStyle name="注释 2 2 3 2 2 3 2 2 2" xfId="5591"/>
    <cellStyle name="常规 2 3 3 2 3 2 2 2 2 2 3" xfId="5592"/>
    <cellStyle name="20% - 强调文字颜色 2 2 2 9 2 4" xfId="5593"/>
    <cellStyle name="20% - 强调文字颜色 1 3 6 2 3 4 2" xfId="5594"/>
    <cellStyle name="40% - 强调文字颜色 3 2 2 2 2 4 4" xfId="5595"/>
    <cellStyle name="40% - 强调文字颜色 4 3 3 3 2 2 2" xfId="5596"/>
    <cellStyle name="注释 2 2 3 2 2 3 2 2 3" xfId="5597"/>
    <cellStyle name="20% - 强调文字颜色 2 2 2 9 2 5" xfId="5598"/>
    <cellStyle name="20% - 强调文字颜色 1 3 6 2 3 4 3" xfId="5599"/>
    <cellStyle name="40% - 强调文字颜色 3 2 2 2 2 4 5" xfId="5600"/>
    <cellStyle name="40% - 强调文字颜色 4 3 3 3 2 2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20% - 强调文字颜色 1 3 6 4 3 2 2" xfId="5607"/>
    <cellStyle name="40% - 强调文字颜色 3 2 2 4 2 2 4" xfId="5608"/>
    <cellStyle name="20% - 强调文字颜色 1 3 6 4 3 2 3" xfId="5609"/>
    <cellStyle name="40% - 强调文字颜色 1 3 2 2 3 2 2 3 2" xfId="5610"/>
    <cellStyle name="40% - 强调文字颜色 3 2 2 4 2 2 5" xfId="5611"/>
    <cellStyle name="20% - 强调文字颜色 2 2 2 3 2 3 4 2" xfId="5612"/>
    <cellStyle name="20% - 强调文字颜色 1 3 6 4 3 3" xfId="5613"/>
    <cellStyle name="20% - 强调文字颜色 2 2 2 3 2 3 5 2" xfId="5614"/>
    <cellStyle name="20% - 强调文字颜色 1 3 6 4 4 3" xfId="5615"/>
    <cellStyle name="20% - 强调文字颜色 1 3 7" xfId="5616"/>
    <cellStyle name="40% - 强调文字颜色 5 2 2 2 2 3 2 5 2" xfId="5617"/>
    <cellStyle name="20% - 强调文字颜色 1 3 7 2" xfId="5618"/>
    <cellStyle name="20% - 强调文字颜色 2 8 2 2 2 2 3" xfId="5619"/>
    <cellStyle name="常规 2 3 2 2 2 3 6 2 2 2" xfId="5620"/>
    <cellStyle name="20% - 强调文字颜色 4 2 3 2 5 2 3" xfId="5621"/>
    <cellStyle name="40% - 强调文字颜色 1 2 2 2 2 3 2 2 3" xfId="5622"/>
    <cellStyle name="20% - 强调文字颜色 1 3 7 2 2" xfId="5623"/>
    <cellStyle name="40% - 强调文字颜色 1 2 2 2 2 3 2 2 3 2" xfId="5624"/>
    <cellStyle name="20% - 强调文字颜色 1 3 7 2 2 2 2" xfId="5625"/>
    <cellStyle name="20% - 强调文字颜色 6 3 7 2 2 2 2 3" xfId="5626"/>
    <cellStyle name="20% - 强调文字颜色 1 3 7 2 2 2 2 2" xfId="5627"/>
    <cellStyle name="20% - 强调文字颜色 4 5 6 2 4" xfId="5628"/>
    <cellStyle name="40% - 强调文字颜色 6 2 2 2 2 2 6 5" xfId="5629"/>
    <cellStyle name="20% - 强调文字颜色 1 3 7 2 2 2 2 3" xfId="5630"/>
    <cellStyle name="20% - 强调文字颜色 1 3 7 2 2 3 2" xfId="5631"/>
    <cellStyle name="20% - 强调文字颜色 1 3 7 2 2 3 3" xfId="5632"/>
    <cellStyle name="20% - 强调文字颜色 1 3 7 2 2 4" xfId="5633"/>
    <cellStyle name="20% - 强调文字颜色 3 5 3 3 2 3" xfId="5634"/>
    <cellStyle name="40% - 强调文字颜色 6 4 2 2 8 3" xfId="5635"/>
    <cellStyle name="20% - 强调文字颜色 1 5 2 6" xfId="5636"/>
    <cellStyle name="20% - 强调文字颜色 1 3 7 2 2 4 3" xfId="5637"/>
    <cellStyle name="20% - 强调文字颜色 1 3 7 2 2 5" xfId="5638"/>
    <cellStyle name="20% - 强调文字颜色 1 3 7 2 2 6" xfId="5639"/>
    <cellStyle name="20% - 强调文字颜色 2 6 3 2" xfId="5640"/>
    <cellStyle name="20% - 强调文字颜色 3 3 9 2 2 2" xfId="5641"/>
    <cellStyle name="20% - 强调文字颜色 1 3 7 2 3" xfId="5642"/>
    <cellStyle name="40% - 强调文字颜色 5 2 2 5 4 2 2" xfId="5643"/>
    <cellStyle name="20% - 强调文字颜色 1 3 7 2 4" xfId="5644"/>
    <cellStyle name="40% - 强调文字颜色 5 2 3 2 10 2" xfId="5645"/>
    <cellStyle name="20% - 强调文字颜色 1 3 7 2 5" xfId="5646"/>
    <cellStyle name="20% - 强调文字颜色 2 2 4 2 5 2 3" xfId="5647"/>
    <cellStyle name="20% - 强调文字颜色 5 4 5 4 2" xfId="5648"/>
    <cellStyle name="20% - 强调文字颜色 1 3 7 3 2 2 2" xfId="5649"/>
    <cellStyle name="40% - 强调文字颜色 6 5 10 2" xfId="5650"/>
    <cellStyle name="20% - 强调文字颜色 1 3 7 3 2 2 3" xfId="5651"/>
    <cellStyle name="20% - 强调文字颜色 2 2 4 3 2 2 3 2" xfId="5652"/>
    <cellStyle name="20% - 强调文字颜色 1 3 8" xfId="5653"/>
    <cellStyle name="20% - 强调文字颜色 2 2 4 3 2 2 3 2 2" xfId="5654"/>
    <cellStyle name="20% - 强调文字颜色 6 4 2 7 3" xfId="5655"/>
    <cellStyle name="20% - 强调文字颜色 5 3 2 2 2 2 6" xfId="5656"/>
    <cellStyle name="40% - 强调文字颜色 3 2 4 5 2 4" xfId="5657"/>
    <cellStyle name="常规 2 3 2 2 2 2 2 13" xfId="5658"/>
    <cellStyle name="20% - 强调文字颜色 1 3 8 2" xfId="5659"/>
    <cellStyle name="20% - 强调文字颜色 4 2 3 2 5 3 3" xfId="5660"/>
    <cellStyle name="40% - 强调文字颜色 1 2 2 2 2 3 2 3 3" xfId="5661"/>
    <cellStyle name="20% - 强调文字颜色 2 2 2 3 2 10" xfId="5662"/>
    <cellStyle name="20% - 强调文字颜色 4 10 3 3 2 3" xfId="5663"/>
    <cellStyle name="20% - 强调文字颜色 6 4 2 7 3 2" xfId="5664"/>
    <cellStyle name="常规 2 3 2 2 2 2 2 13 2" xfId="5665"/>
    <cellStyle name="20% - 强调文字颜色 1 3 8 2 2" xfId="5666"/>
    <cellStyle name="20% - 强调文字颜色 2 2 2 3 2 11" xfId="5667"/>
    <cellStyle name="20% - 强调文字颜色 1 3 8 2 3" xfId="5668"/>
    <cellStyle name="20% - 强调文字颜色 2 2 4 3 2 2 3 2 3" xfId="5669"/>
    <cellStyle name="20% - 强调文字颜色 5 3 2 2 2 2 7" xfId="5670"/>
    <cellStyle name="20% - 强调文字颜色 6 4 2 7 4" xfId="5671"/>
    <cellStyle name="常规 2 3 2 2 2 2 2 14" xfId="5672"/>
    <cellStyle name="20% - 强调文字颜色 1 3 8 3" xfId="5673"/>
    <cellStyle name="20% - 强调文字颜色 4 2 3 2 5 3 4" xfId="5674"/>
    <cellStyle name="40% - 强调文字颜色 1 2 2 2 2 3 2 3 4" xfId="5675"/>
    <cellStyle name="20% - 强调文字颜色 2 2 4 3 2 2 3 3" xfId="5676"/>
    <cellStyle name="40% - 强调文字颜色 5 4 2 11 2" xfId="5677"/>
    <cellStyle name="20% - 强调文字颜色 1 3 9" xfId="5678"/>
    <cellStyle name="40% - 强调文字颜色 1 3 2 2 9 2" xfId="5679"/>
    <cellStyle name="20% - 强调文字颜色 1 3 9 2" xfId="5680"/>
    <cellStyle name="40% - 强调文字颜色 1 2 2 2 2 3 2 4 3" xfId="5681"/>
    <cellStyle name="20% - 强调文字颜色 1 3 9 2 2" xfId="5682"/>
    <cellStyle name="20% - 强调文字颜色 2 2 2 2 3" xfId="5683"/>
    <cellStyle name="20% - 强调文字颜色 1 3 9 2 2 2" xfId="5684"/>
    <cellStyle name="20% - 强调文字颜色 2 2 2 2 3 2" xfId="5685"/>
    <cellStyle name="20% - 强调文字颜色 2 2 10 2 3 3" xfId="5686"/>
    <cellStyle name="20% - 强调文字颜色 2 4 6 2 4 3" xfId="5687"/>
    <cellStyle name="20% - 强调文字颜色 4 6 2 3 4 2" xfId="5688"/>
    <cellStyle name="20% - 强调文字颜色 5 8 3 5" xfId="5689"/>
    <cellStyle name="20% - 强调文字颜色 1 3 9 2 2 2 2" xfId="5690"/>
    <cellStyle name="40% - 强调文字颜色 2 4 6 4 3" xfId="5691"/>
    <cellStyle name="20% - 强调文字颜色 2 2 10 2 3 4" xfId="5692"/>
    <cellStyle name="20% - 强调文字颜色 4 6 2 3 4 3" xfId="5693"/>
    <cellStyle name="20% - 强调文字颜色 5 8 3 6" xfId="5694"/>
    <cellStyle name="20% - 强调文字颜色 1 3 9 2 2 2 3" xfId="5695"/>
    <cellStyle name="20% - 强调文字颜色 4 2 3 2 2 2 2 3 2" xfId="5696"/>
    <cellStyle name="40% - 强调文字颜色 2 4 6 4 4" xfId="5697"/>
    <cellStyle name="20% - 强调文字颜色 2 2 2 2 4" xfId="5698"/>
    <cellStyle name="20% - 强调文字颜色 1 3 9 2 2 3" xfId="5699"/>
    <cellStyle name="常规 2 3 2 4 2 3 3 3 3" xfId="5700"/>
    <cellStyle name="20% - 强调文字颜色 3 5 5 3 2 2" xfId="5701"/>
    <cellStyle name="20% - 强调文字颜色 2 2 2 2 5" xfId="5702"/>
    <cellStyle name="20% - 强调文字颜色 1 3 9 2 2 4" xfId="5703"/>
    <cellStyle name="20% - 强调文字颜色 1 3 9 2 3" xfId="5704"/>
    <cellStyle name="40% - 强调文字颜色 2 2 4 2 13 2" xfId="5705"/>
    <cellStyle name="20% - 强调文字颜色 2 2 2 3 3" xfId="5706"/>
    <cellStyle name="20% - 强调文字颜色 4 2 4 11" xfId="5707"/>
    <cellStyle name="40% - 强调文字颜色 1 3 3 3 2 6" xfId="5708"/>
    <cellStyle name="20% - 强调文字颜色 1 3 9 2 3 2" xfId="5709"/>
    <cellStyle name="20% - 强调文字颜色 2 2 2 6 2 3 5" xfId="5710"/>
    <cellStyle name="20% - 强调文字颜色 1 3 9 2 3 2 2" xfId="5711"/>
    <cellStyle name="40% - 强调文字颜色 1 2 3 2 2 6 4" xfId="5712"/>
    <cellStyle name="20% - 强调文字颜色 2 2 2 3 3 2" xfId="5713"/>
    <cellStyle name="20% - 强调文字颜色 4 2 4 11 2" xfId="5714"/>
    <cellStyle name="40% - 强调文字颜色 1 3 3 3 2 6 2" xfId="5715"/>
    <cellStyle name="20% - 强调文字颜色 1 4 2 4 3" xfId="5716"/>
    <cellStyle name="20% - 强调文字颜色 5 9 3 5" xfId="5717"/>
    <cellStyle name="40% - 强调文字颜色 3 2 7 3 3 2" xfId="5718"/>
    <cellStyle name="20% - 强调文字颜色 2 2 2 6 2 3 6" xfId="5719"/>
    <cellStyle name="20% - 强调文字颜色 1 3 9 2 3 2 3" xfId="5720"/>
    <cellStyle name="40% - 强调文字颜色 1 2 3 2 2 6 5" xfId="5721"/>
    <cellStyle name="20% - 强调文字颜色 2 2 2 3 3 3" xfId="5722"/>
    <cellStyle name="20% - 强调文字颜色 1 4 2 4 4" xfId="5723"/>
    <cellStyle name="20% - 强调文字颜色 5 9 3 6" xfId="5724"/>
    <cellStyle name="40% - 强调文字颜色 3 2 7 3 3 3" xfId="5725"/>
    <cellStyle name="20% - 强调文字颜色 2 2 2 3 4" xfId="5726"/>
    <cellStyle name="20% - 强调文字颜色 4 2 4 12" xfId="5727"/>
    <cellStyle name="40% - 强调文字颜色 1 3 3 3 2 7" xfId="5728"/>
    <cellStyle name="20% - 强调文字颜色 1 3 9 2 3 3" xfId="5729"/>
    <cellStyle name="20% - 强调文字颜色 2 2 2 3 5" xfId="5730"/>
    <cellStyle name="20% - 强调文字颜色 4 2 4 13" xfId="5731"/>
    <cellStyle name="20% - 强调文字颜色 1 3 9 2 3 4" xfId="5732"/>
    <cellStyle name="40% - 强调文字颜色 4 3 6 3 2 2" xfId="5733"/>
    <cellStyle name="20% - 强调文字颜色 1 3 9 2 4" xfId="5734"/>
    <cellStyle name="20% - 强调文字颜色 2 2 2 4 3 2" xfId="5735"/>
    <cellStyle name="40% - 强调文字颜色 1 3 3 3 3 6 2" xfId="5736"/>
    <cellStyle name="20% - 强调文字颜色 1 3 9 2 4 2 2" xfId="5737"/>
    <cellStyle name="20% - 强调文字颜色 1 3 9 2 5" xfId="5738"/>
    <cellStyle name="常规 2 3 2 2 8 2 3 3" xfId="5739"/>
    <cellStyle name="40% - 强调文字颜色 6 2 3 2 2 9 2" xfId="5740"/>
    <cellStyle name="20% - 强调文字颜色 2 2 2 5 3" xfId="5741"/>
    <cellStyle name="20% - 强调文字颜色 1 3 9 2 5 2" xfId="5742"/>
    <cellStyle name="20% - 强调文字颜色 1 3 9 2 6" xfId="5743"/>
    <cellStyle name="40% - 强调文字颜色 5 11 4 2 2" xfId="5744"/>
    <cellStyle name="常规 2 3 2 2 8 2 3 4" xfId="5745"/>
    <cellStyle name="40% - 强调文字颜色 6 2 3 2 2 9 3" xfId="5746"/>
    <cellStyle name="20% - 强调文字颜色 1 3 9 3" xfId="5747"/>
    <cellStyle name="20% - 强调文字颜色 1 4 2 10" xfId="5748"/>
    <cellStyle name="40% - 强调文字颜色 5 3 5 3 2" xfId="5749"/>
    <cellStyle name="20% - 强调文字颜色 1 4 2 10 2" xfId="5750"/>
    <cellStyle name="40% - 强调文字颜色 3 3 3 3 2 6" xfId="5751"/>
    <cellStyle name="20% - 强调文字颜色 1 4 2 11" xfId="5752"/>
    <cellStyle name="20% - 强调文字颜色 2 2 2 2 2 8 2 2" xfId="5753"/>
    <cellStyle name="20% - 强调文字颜色 6 3 2 2 6 3" xfId="5754"/>
    <cellStyle name="40% - 强调文字颜色 5 7 2 2 2 2" xfId="5755"/>
    <cellStyle name="20% - 强调文字颜色 1 4 2 12" xfId="5756"/>
    <cellStyle name="20% - 强调文字颜色 1 4 2 12 2" xfId="5757"/>
    <cellStyle name="20% - 强调文字颜色 5 3 2 2 2 3 2 2 3" xfId="5758"/>
    <cellStyle name="20% - 强调文字颜色 6 2 3 2 2 14" xfId="5759"/>
    <cellStyle name="20% - 强调文字颜色 2 2 2 2 2 8 2 3" xfId="5760"/>
    <cellStyle name="20% - 强调文字颜色 6 3 2 2 6 4" xfId="5761"/>
    <cellStyle name="40% - 强调文字颜色 5 7 2 2 2 3" xfId="5762"/>
    <cellStyle name="20% - 强调文字颜色 1 4 2 13" xfId="5763"/>
    <cellStyle name="20% - 强调文字颜色 1 4 2 2" xfId="5764"/>
    <cellStyle name="20% - 强调文字颜色 2 4 6 3 2" xfId="5765"/>
    <cellStyle name="20% - 强调文字颜色 6 2 3 2 2 2 2 2 2 2" xfId="5766"/>
    <cellStyle name="20% - 强调文字颜色 1 4 2 2 10 2" xfId="5767"/>
    <cellStyle name="40% - 强调文字颜色 6 4 2 11" xfId="5768"/>
    <cellStyle name="20% - 强调文字颜色 1 4 2 2 2" xfId="5769"/>
    <cellStyle name="20% - 强调文字颜色 2 4 6 3 2 2" xfId="5770"/>
    <cellStyle name="20% - 强调文字颜色 2 2 2 2 2 2 2 2 2 3" xfId="5771"/>
    <cellStyle name="20% - 强调文字颜色 1 4 2 2 2 2" xfId="5772"/>
    <cellStyle name="40% - 强调文字颜色 1 10 5" xfId="5773"/>
    <cellStyle name="20% - 强调文字颜色 1 4 2 2 2 2 2" xfId="5774"/>
    <cellStyle name="20% - 强调文字颜色 1 4 2 2 2 2 2 2" xfId="5775"/>
    <cellStyle name="20% - 强调文字颜色 1 4 2 2 2 2 2 3" xfId="5776"/>
    <cellStyle name="20% - 强调文字颜色 1 4 2 2 2 2 2 4" xfId="5777"/>
    <cellStyle name="20% - 强调文字颜色 3 8 2 2 2 2" xfId="5778"/>
    <cellStyle name="20% - 强调文字颜色 5 2 3 2 5 2" xfId="5779"/>
    <cellStyle name="40% - 强调文字颜色 1 2 3 2 2 3 2 2" xfId="5780"/>
    <cellStyle name="20% - 强调文字颜色 1 4 2 2 2 2 3" xfId="5781"/>
    <cellStyle name="40% - 强调文字颜色 3 2 2 2 2 2 5 2 2" xfId="5782"/>
    <cellStyle name="20% - 强调文字颜色 1 4 2 2 2 2 3 2" xfId="5783"/>
    <cellStyle name="40% - 强调文字颜色 1 2 2 4 2 2 3" xfId="5784"/>
    <cellStyle name="20% - 强调文字颜色 2 2 4 2 3 4 3" xfId="5785"/>
    <cellStyle name="20% - 强调文字颜色 2 3 3 6 2 4" xfId="5786"/>
    <cellStyle name="20% - 强调文字颜色 1 4 2 2 2 2 3 2 2" xfId="5787"/>
    <cellStyle name="20% - 强调文字颜色 1 4 2 2 2 2 3 3" xfId="5788"/>
    <cellStyle name="40% - 强调文字颜色 1 2 2 4 2 2 4" xfId="5789"/>
    <cellStyle name="20% - 强调文字颜色 1 4 2 2 2 2 3 4" xfId="5790"/>
    <cellStyle name="20% - 强调文字颜色 3 8 2 2 3 2" xfId="5791"/>
    <cellStyle name="20% - 强调文字颜色 5 2 3 2 6 2" xfId="5792"/>
    <cellStyle name="40% - 强调文字颜色 1 2 2 4 2 2 5" xfId="5793"/>
    <cellStyle name="40% - 强调文字颜色 1 2 3 2 2 3 3 2" xfId="5794"/>
    <cellStyle name="20% - 强调文字颜色 2 2 2 2 2 2 2 2 2 4" xfId="5795"/>
    <cellStyle name="20% - 强调文字颜色 3 3 3 3 2 2 4 2" xfId="5796"/>
    <cellStyle name="20% - 强调文字颜色 1 4 2 2 2 3" xfId="5797"/>
    <cellStyle name="40% - 强调文字颜色 4 5 6 3 2" xfId="5798"/>
    <cellStyle name="20% - 强调文字颜色 1 4 2 2 2 4" xfId="5799"/>
    <cellStyle name="40% - 强调文字颜色 4 5 6 3 3" xfId="5800"/>
    <cellStyle name="20% - 强调文字颜色 1 4 2 2 2 4 3" xfId="5801"/>
    <cellStyle name="40% - 强调文字颜色 3 2 2 2 2 2 5 4 2"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1 4 2 2 3" xfId="5808"/>
    <cellStyle name="20% - 强调文字颜色 2 4 6 3 2 3" xfId="5809"/>
    <cellStyle name="20% - 强调文字颜色 1 4 2 2 3 2 2 2" xfId="5810"/>
    <cellStyle name="20% - 强调文字颜色 1 4 2 2 3 2 2 3" xfId="5811"/>
    <cellStyle name="20% - 强调文字颜色 1 4 2 2 3 2 3" xfId="5812"/>
    <cellStyle name="40% - 强调文字颜色 1 11 5 3" xfId="5813"/>
    <cellStyle name="40% - 强调文字颜色 3 2 2 2 2 2 6 2 2" xfId="5814"/>
    <cellStyle name="20% - 强调文字颜色 1 4 2 2 3 2 3 2" xfId="5815"/>
    <cellStyle name="40% - 强调文字颜色 1 2 2 5 2 2 3" xfId="5816"/>
    <cellStyle name="40% - 强调文字颜色 2 6 2 2 2 3" xfId="5817"/>
    <cellStyle name="20% - 强调文字颜色 1 4 2 2 3 3 2 2" xfId="5818"/>
    <cellStyle name="常规 2 3 2 2 3 2 8 2" xfId="5819"/>
    <cellStyle name="20% - 强调文字颜色 3 2 2 3 5 4" xfId="5820"/>
    <cellStyle name="40% - 强调文字颜色 2 2 3 2 2 2 2 2" xfId="5821"/>
    <cellStyle name="20% - 强调文字颜色 1 4 2 2 3 3 2 3" xfId="5822"/>
    <cellStyle name="常规 2 3 2 2 3 2 8 3" xfId="5823"/>
    <cellStyle name="20% - 强调文字颜色 3 2 2 3 5 5" xfId="5824"/>
    <cellStyle name="40% - 强调文字颜色 2 2 3 2 2 2 2 3" xfId="5825"/>
    <cellStyle name="20% - 强调文字颜色 1 4 2 2 3 3 3" xfId="5826"/>
    <cellStyle name="40% - 强调文字颜色 2 2 3 2 2 2 3" xfId="5827"/>
    <cellStyle name="40% - 强调文字颜色 3 2 2 2 2 2 6 3 2" xfId="5828"/>
    <cellStyle name="20% - 强调文字颜色 1 8 2 2 2 2 3" xfId="5829"/>
    <cellStyle name="20% - 强调文字颜色 1 5 15" xfId="5830"/>
    <cellStyle name="20% - 强调文字颜色 3 2 3 2 5 2 3" xfId="5831"/>
    <cellStyle name="20% - 强调文字颜色 1 4 2 2 3 3 3 2" xfId="5832"/>
    <cellStyle name="常规 5 2 3 2 2 2 2 2 2 3" xfId="5833"/>
    <cellStyle name="40% - 强调文字颜色 2 2 3 2 2 2 3 2" xfId="5834"/>
    <cellStyle name="常规 2 3 2 2 3 2 9 2" xfId="5835"/>
    <cellStyle name="20% - 强调文字颜色 3 2 2 3 6 4" xfId="5836"/>
    <cellStyle name="40% - 强调文字颜色 2 6 2 3 2 3" xfId="5837"/>
    <cellStyle name="20% - 强调文字颜色 1 4 2 2 3 4 3" xfId="5838"/>
    <cellStyle name="40% - 强调文字颜色 2 2 3 2 2 3 3" xfId="5839"/>
    <cellStyle name="注释 2 2 4 16" xfId="5840"/>
    <cellStyle name="20% - 强调文字颜色 1 4 2 2 3 5 3" xfId="5841"/>
    <cellStyle name="40% - 强调文字颜色 2 2 3 2 2 4 3" xfId="5842"/>
    <cellStyle name="20% - 强调文字颜色 1 4 2 2 4" xfId="5843"/>
    <cellStyle name="20% - 强调文字颜色 2 2 2 2 2 2 2 2 4 3" xfId="5844"/>
    <cellStyle name="20% - 强调文字颜色 6 5 7 2 3" xfId="5845"/>
    <cellStyle name="20% - 强调文字颜色 1 4 2 2 4 2" xfId="5846"/>
    <cellStyle name="20% - 强调文字颜色 3 3 7 2 2 2 4" xfId="5847"/>
    <cellStyle name="40% - 强调文字颜色 1 12 5" xfId="5848"/>
    <cellStyle name="20% - 强调文字颜色 1 4 2 2 4 2 2" xfId="5849"/>
    <cellStyle name="20% - 强调文字颜色 1 4 2 2 4 2 3" xfId="5850"/>
    <cellStyle name="20% - 强调文字颜色 2 3 2 2 2 10 2" xfId="5851"/>
    <cellStyle name="40% - 强调文字颜色 3 2 2 2 2 2 7 2 2" xfId="5852"/>
    <cellStyle name="20% - 强调文字颜色 1 4 2 2 4 3" xfId="5853"/>
    <cellStyle name="40% - 强调文字颜色 2 2 3 2 3 2" xfId="5854"/>
    <cellStyle name="20% - 强调文字颜色 1 4 2 2 4 3 3" xfId="5855"/>
    <cellStyle name="40% - 强调文字颜色 2 2 3 2 3 2 3" xfId="5856"/>
    <cellStyle name="20% - 强调文字颜色 2 3 2 2 2 11 2" xfId="5857"/>
    <cellStyle name="40% - 强调文字颜色 6 2 2 2 2 3 2 2 4" xfId="5858"/>
    <cellStyle name="20% - 强调文字颜色 1 4 2 2 4 4" xfId="5859"/>
    <cellStyle name="40% - 强调文字颜色 2 2 3 2 3 3" xfId="5860"/>
    <cellStyle name="40% - 强调文字颜色 6 2 2 3 2 11 2" xfId="5861"/>
    <cellStyle name="20% - 强调文字颜色 1 4 2 2 4 5" xfId="5862"/>
    <cellStyle name="40% - 强调文字颜色 2 2 3 2 3 4" xfId="5863"/>
    <cellStyle name="20% - 强调文字颜色 1 4 2 2 4 6" xfId="5864"/>
    <cellStyle name="40% - 强调文字颜色 2 2 3 2 3 5" xfId="5865"/>
    <cellStyle name="20% - 强调文字颜色 1 4 2 2 5" xfId="5866"/>
    <cellStyle name="20% - 强调文字颜色 1 4 2 2 5 2" xfId="5867"/>
    <cellStyle name="20% - 强调文字颜色 3 3 7 2 2 3 4" xfId="5868"/>
    <cellStyle name="40% - 强调文字颜色 1 13 5" xfId="5869"/>
    <cellStyle name="20% - 强调文字颜色 1 4 2 2 5 2 2" xfId="5870"/>
    <cellStyle name="40% - 强调文字颜色 1 7" xfId="5871"/>
    <cellStyle name="20% - 强调文字颜色 1 4 2 2 5 2 3" xfId="5872"/>
    <cellStyle name="40% - 强调文字颜色 1 8" xfId="5873"/>
    <cellStyle name="20% - 强调文字颜色 1 4 2 2 5 3" xfId="5874"/>
    <cellStyle name="40% - 强调文字颜色 2 2 3 2 4 2" xfId="5875"/>
    <cellStyle name="20% - 强调文字颜色 1 4 2 2 5 4" xfId="5876"/>
    <cellStyle name="40% - 强调文字颜色 2 2 3 2 4 3" xfId="5877"/>
    <cellStyle name="40% - 强调文字颜色 6 2 2 3 2 12 2" xfId="5878"/>
    <cellStyle name="20% - 强调文字颜色 1 4 2 2 5 5" xfId="5879"/>
    <cellStyle name="40% - 强调文字颜色 2 2 3 2 4 4" xfId="5880"/>
    <cellStyle name="20% - 强调文字颜色 1 4 2 2 5 6" xfId="5881"/>
    <cellStyle name="40% - 强调文字颜色 2 2 3 2 4 5" xfId="5882"/>
    <cellStyle name="20% - 强调文字颜色 1 4 2 2 6" xfId="5883"/>
    <cellStyle name="20% - 强调文字颜色 1 4 2 2 6 2" xfId="5884"/>
    <cellStyle name="20% - 强调文字颜色 1 4 2 2 6 2 2" xfId="5885"/>
    <cellStyle name="40% - 强调文字颜色 6 2 2 3 4" xfId="5886"/>
    <cellStyle name="20% - 强调文字颜色 1 4 2 2 6 2 3" xfId="5887"/>
    <cellStyle name="40% - 强调文字颜色 6 2 2 3 5" xfId="5888"/>
    <cellStyle name="20% - 强调文字颜色 2 10 3 2 2" xfId="5889"/>
    <cellStyle name="20% - 强调文字颜色 1 4 2 2 6 3" xfId="5890"/>
    <cellStyle name="40% - 强调文字颜色 2 2 3 2 5 2" xfId="5891"/>
    <cellStyle name="20% - 强调文字颜色 2 10 3 2 2 2" xfId="5892"/>
    <cellStyle name="20% - 强调文字颜色 1 4 2 2 6 3 2" xfId="5893"/>
    <cellStyle name="40% - 强调文字颜色 2 2 3 2 5 2 2" xfId="5894"/>
    <cellStyle name="40% - 强调文字颜色 6 2 2 4 4" xfId="5895"/>
    <cellStyle name="20% - 强调文字颜色 2 10 3 2 3" xfId="5896"/>
    <cellStyle name="20% - 强调文字颜色 1 4 2 2 6 4" xfId="5897"/>
    <cellStyle name="40% - 强调文字颜色 2 2 3 2 5 3" xfId="5898"/>
    <cellStyle name="40% - 强调文字颜色 6 2 2 3 2 13 2" xfId="5899"/>
    <cellStyle name="常规 2 3 2 2 4 2 3 2 3 2" xfId="5900"/>
    <cellStyle name="20% - 强调文字颜色 2 10 3 2 4" xfId="5901"/>
    <cellStyle name="20% - 强调文字颜色 1 4 2 2 6 5" xfId="5902"/>
    <cellStyle name="40% - 强调文字颜色 2 2 3 2 5 4" xfId="5903"/>
    <cellStyle name="20% - 强调文字颜色 1 4 2 2 7" xfId="5904"/>
    <cellStyle name="40% - 强调文字颜色 2 2 2 3 8 3 2" xfId="5905"/>
    <cellStyle name="20% - 强调文字颜色 1 4 2 2 7 2" xfId="5906"/>
    <cellStyle name="20% - 强调文字颜色 1 4 2 2 7 2 2" xfId="5907"/>
    <cellStyle name="20% - 强调文字颜色 2 10 3 3 3" xfId="5908"/>
    <cellStyle name="20% - 强调文字颜色 1 4 2 2 7 4" xfId="5909"/>
    <cellStyle name="40% - 强调文字颜色 2 2 3 2 6 3" xfId="5910"/>
    <cellStyle name="20% - 强调文字颜色 6 7 3 2 2" xfId="5911"/>
    <cellStyle name="40% - 强调文字颜色 3 4 2 2 3 2 2" xfId="5912"/>
    <cellStyle name="20% - 强调文字颜色 1 4 2 2 8" xfId="5913"/>
    <cellStyle name="20% - 强调文字颜色 1 4 2 2 8 2" xfId="5914"/>
    <cellStyle name="20% - 强调文字颜色 2 10 3 4 2" xfId="5915"/>
    <cellStyle name="20% - 强调文字颜色 1 4 2 2 8 3" xfId="5916"/>
    <cellStyle name="40% - 强调文字颜色 2 2 3 2 7 2" xfId="5917"/>
    <cellStyle name="20% - 强调文字颜色 2 10 3 5 2" xfId="5918"/>
    <cellStyle name="20% - 强调文字颜色 6 2 2 3 4 2 2" xfId="5919"/>
    <cellStyle name="20% - 强调文字颜色 1 4 2 2 9 3" xfId="5920"/>
    <cellStyle name="40% - 强调文字颜色 2 2 3 2 8 2" xfId="5921"/>
    <cellStyle name="20% - 强调文字颜色 1 4 2 3" xfId="5922"/>
    <cellStyle name="20% - 强调文字颜色 2 4 6 3 3" xfId="5923"/>
    <cellStyle name="20% - 强调文字颜色 6 2 3 2 2 2 2 2 2 3" xfId="5924"/>
    <cellStyle name="20% - 强调文字颜色 2 2 2 6 2 2 4" xfId="5925"/>
    <cellStyle name="40% - 强调文字颜色 1 2 3 2 2 5 3" xfId="5926"/>
    <cellStyle name="20% - 强调文字颜色 1 4 2 3 2" xfId="5927"/>
    <cellStyle name="20% - 强调文字颜色 5 9 2 4" xfId="5928"/>
    <cellStyle name="20% - 强调文字颜色 1 4 2 3 2 2" xfId="5929"/>
    <cellStyle name="20% - 强调文字颜色 2 2 2 7 2 5" xfId="5930"/>
    <cellStyle name="20% - 强调文字颜色 1 4 2 3 2 2 3 3" xfId="5931"/>
    <cellStyle name="20% - 强调文字颜色 5 2 3 2 2 2 2 2" xfId="5932"/>
    <cellStyle name="20% - 强调文字颜色 1 4 2 3 2 3" xfId="5933"/>
    <cellStyle name="20% - 强调文字颜色 1 4 2 3 2 4" xfId="5934"/>
    <cellStyle name="20% - 强调文字颜色 2 2 2 3 2 2" xfId="5935"/>
    <cellStyle name="20% - 强调文字颜色 4 2 4 10 2" xfId="5936"/>
    <cellStyle name="常规 2 3 3 3 2 2 2 2 3 4" xfId="5937"/>
    <cellStyle name="40% - 强调文字颜色 1 3 3 3 2 5 2" xfId="5938"/>
    <cellStyle name="20% - 强调文字颜色 1 4 2 3 3" xfId="5939"/>
    <cellStyle name="20% - 强调文字颜色 5 9 2 5" xfId="5940"/>
    <cellStyle name="40% - 强调文字颜色 3 2 7 3 2 2" xfId="5941"/>
    <cellStyle name="20% - 强调文字颜色 2 2 2 3 2 2 2" xfId="5942"/>
    <cellStyle name="20% - 强调文字颜色 1 4 2 3 3 2" xfId="5943"/>
    <cellStyle name="40% - 强调文字颜色 3 2 7 3 2 2 2" xfId="5944"/>
    <cellStyle name="20% - 强调文字颜色 2 2 2 3 2 2 2 2 3" xfId="5945"/>
    <cellStyle name="常规 5 5 12" xfId="5946"/>
    <cellStyle name="20% - 强调文字颜色 1 4 2 3 3 2 2 3" xfId="5947"/>
    <cellStyle name="20% - 强调文字颜色 3 3 2 2 5 5" xfId="5948"/>
    <cellStyle name="20% - 强调文字颜色 2 2 2 3 2 2 3" xfId="5949"/>
    <cellStyle name="20% - 强调文字颜色 3 5 2 4 2" xfId="5950"/>
    <cellStyle name="20% - 强调文字颜色 1 4 2 3 3 3" xfId="5951"/>
    <cellStyle name="40% - 强调文字颜色 2 2 3 3 2 2" xfId="5952"/>
    <cellStyle name="40% - 强调文字颜色 3 2 7 3 2 2 3" xfId="5953"/>
    <cellStyle name="20% - 强调文字颜色 2 2 2 3 2 2 4" xfId="5954"/>
    <cellStyle name="20% - 强调文字颜色 3 5 2 4 3" xfId="5955"/>
    <cellStyle name="20% - 强调文字颜色 1 4 2 3 3 4" xfId="5956"/>
    <cellStyle name="20% - 强调文字颜色 1 4 2 3 3 4 2" xfId="5957"/>
    <cellStyle name="20% - 强调文字颜色 2 3 3 2 3 2 4" xfId="5958"/>
    <cellStyle name="20% - 强调文字颜色 2 2 2 3 2 2 5" xfId="5959"/>
    <cellStyle name="20% - 强调文字颜色 1 4 2 3 3 5" xfId="5960"/>
    <cellStyle name="20% - 强调文字颜色 1 4 2 3 3 5 2" xfId="5961"/>
    <cellStyle name="20% - 强调文字颜色 2 3 3 2 3 3 4" xfId="5962"/>
    <cellStyle name="20% - 强调文字颜色 1 4 2 3 3 5 3" xfId="5963"/>
    <cellStyle name="20% - 强调文字颜色 2 2 2 3 2 2 6" xfId="5964"/>
    <cellStyle name="20% - 强调文字颜色 2 4 2 5 2 2 2" xfId="5965"/>
    <cellStyle name="20% - 强调文字颜色 1 4 2 3 3 6" xfId="5966"/>
    <cellStyle name="40% - 强调文字颜色 6 3 3 2 9 2" xfId="5967"/>
    <cellStyle name="20% - 强调文字颜色 1 4 2 3 3 6 2" xfId="5968"/>
    <cellStyle name="20% - 强调文字颜色 3 2 2 7 2 2 3" xfId="5969"/>
    <cellStyle name="20% - 强调文字颜色 1 4 2 3 3 7" xfId="5970"/>
    <cellStyle name="20% - 强调文字颜色 2 2 2 3 2 3" xfId="5971"/>
    <cellStyle name="20% - 强调文字颜色 1 4 2 3 4" xfId="5972"/>
    <cellStyle name="40% - 强调文字颜色 3 2 7 3 2 3" xfId="5973"/>
    <cellStyle name="20% - 强调文字颜色 2 2 2 3 2 4" xfId="5974"/>
    <cellStyle name="40% - 强调文字颜色 3 2 7 3 2 4" xfId="5975"/>
    <cellStyle name="20% - 强调文字颜色 1 4 2 3 5" xfId="5976"/>
    <cellStyle name="40% - 强调文字颜色 5 3 5 6 2" xfId="5977"/>
    <cellStyle name="20% - 强调文字颜色 2 2 2 3 2 5" xfId="5978"/>
    <cellStyle name="20% - 强调文字颜色 6 3 2 2 9 2" xfId="5979"/>
    <cellStyle name="20% - 强调文字颜色 1 4 2 3 6" xfId="5980"/>
    <cellStyle name="20% - 强调文字颜色 1 4 2 4" xfId="5981"/>
    <cellStyle name="20% - 强调文字颜色 2 4 6 3 4" xfId="5982"/>
    <cellStyle name="20% - 强调文字颜色 2 2 2 6 2 3 4" xfId="5983"/>
    <cellStyle name="40% - 强调文字颜色 1 2 3 2 2 6 3" xfId="5984"/>
    <cellStyle name="40% - 强调文字颜色 3 2 5 2 2 2 3" xfId="5985"/>
    <cellStyle name="20% - 强调文字颜色 1 4 2 4 2" xfId="5986"/>
    <cellStyle name="20% - 强调文字颜色 5 9 3 4" xfId="5987"/>
    <cellStyle name="20% - 强调文字颜色 2 2 3 2 3 2 2 2 2 3" xfId="5988"/>
    <cellStyle name="20% - 强调文字颜色 2 2 2 6 2 3 4 2" xfId="5989"/>
    <cellStyle name="40% - 强调文字颜色 1 2 3 2 2 6 3 2" xfId="5990"/>
    <cellStyle name="20% - 强调文字颜色 1 4 2 4 2 2" xfId="5991"/>
    <cellStyle name="20% - 强调文字颜色 5 9 3 4 2" xfId="5992"/>
    <cellStyle name="20% - 强调文字颜色 2 2 2 6 2 3 4 3" xfId="5993"/>
    <cellStyle name="20% - 强调文字颜色 1 4 2 4 2 3" xfId="5994"/>
    <cellStyle name="20% - 强调文字颜色 5 9 3 4 3" xfId="5995"/>
    <cellStyle name="20% - 强调文字颜色 1 4 2 4 2 4" xfId="5996"/>
    <cellStyle name="20% - 强调文字颜色 2 2 2 3 3 2 2" xfId="5997"/>
    <cellStyle name="20% - 强调文字颜色 1 4 2 4 3 2" xfId="5998"/>
    <cellStyle name="20% - 强调文字颜色 5 9 3 5 2" xfId="5999"/>
    <cellStyle name="40% - 强调文字颜色 3 2 7 3 3 2 2" xfId="6000"/>
    <cellStyle name="20% - 强调文字颜色 2 2 2 3 3 2 3" xfId="6001"/>
    <cellStyle name="20% - 强调文字颜色 1 4 2 4 3 3" xfId="6002"/>
    <cellStyle name="20% - 强调文字颜色 5 9 3 5 3" xfId="6003"/>
    <cellStyle name="40% - 强调文字颜色 2 2 3 4 2 2" xfId="6004"/>
    <cellStyle name="40% - 强调文字颜色 3 2 7 3 3 2 3" xfId="6005"/>
    <cellStyle name="20% - 强调文字颜色 2 2 2 3 3 4" xfId="6006"/>
    <cellStyle name="20% - 强调文字颜色 1 4 2 4 5" xfId="6007"/>
    <cellStyle name="20% - 强调文字颜色 5 9 3 7" xfId="6008"/>
    <cellStyle name="40% - 强调文字颜色 3 2 7 3 3 4" xfId="6009"/>
    <cellStyle name="20% - 强调文字颜色 2 2 2 3 3 5" xfId="6010"/>
    <cellStyle name="40% - 强调文字颜色 5 2 3 2 5 2 2 2" xfId="6011"/>
    <cellStyle name="20% - 强调文字颜色 1 4 2 6 2 2" xfId="6012"/>
    <cellStyle name="40% - 强调文字颜色 4 2 2 2 2 2 2 4 3" xfId="6013"/>
    <cellStyle name="20% - 强调文字颜色 1 4 2 4 6" xfId="6014"/>
    <cellStyle name="20% - 强调文字颜色 2 2 3 2 3 2 2 3 2 3" xfId="6015"/>
    <cellStyle name="20% - 强调文字颜色 3 2 3 2 3 3" xfId="6016"/>
    <cellStyle name="20% - 强调文字颜色 4 2 3 2 2 2 2 3 4" xfId="6017"/>
    <cellStyle name="40% - 强调文字颜色 3 2 2 9 4 2" xfId="6018"/>
    <cellStyle name="20% - 强调文字颜色 1 4 2 5 2 2" xfId="6019"/>
    <cellStyle name="20% - 强调文字颜色 1 4 2 5 2 3" xfId="6020"/>
    <cellStyle name="20% - 强调文字颜色 1 4 2 5 2 4" xfId="6021"/>
    <cellStyle name="20% - 强调文字颜色 2 2 2 3 4 2" xfId="6022"/>
    <cellStyle name="20% - 强调文字颜色 4 2 4 12 2" xfId="6023"/>
    <cellStyle name="20% - 强调文字颜色 1 4 2 5 3" xfId="6024"/>
    <cellStyle name="20% - 强调文字颜色 3 2 2 2 2 2 2 2 2 4" xfId="6025"/>
    <cellStyle name="40% - 强调文字颜色 3 2 7 3 4 2" xfId="6026"/>
    <cellStyle name="20% - 强调文字颜色 2 2 2 3 4 2 2" xfId="6027"/>
    <cellStyle name="20% - 强调文字颜色 2 2 2 2 4 5" xfId="6028"/>
    <cellStyle name="20% - 强调文字颜色 1 4 2 5 3 2" xfId="6029"/>
    <cellStyle name="40% - 强调文字颜色 3 2 7 3 4 2 2" xfId="6030"/>
    <cellStyle name="20% - 强调文字颜色 2 2 2 3 4 2 3" xfId="6031"/>
    <cellStyle name="40% - 强调文字颜色 6 3 7 2 2 2 2" xfId="6032"/>
    <cellStyle name="20% - 强调文字颜色 1 4 2 5 3 3" xfId="6033"/>
    <cellStyle name="20% - 强调文字颜色 2 2 2 3 4 2 4" xfId="6034"/>
    <cellStyle name="40% - 强调文字颜色 6 3 7 2 2 2 3" xfId="6035"/>
    <cellStyle name="20% - 强调文字颜色 1 4 2 5 3 4" xfId="6036"/>
    <cellStyle name="20% - 强调文字颜色 2 2 2 3 4 3" xfId="6037"/>
    <cellStyle name="20% - 强调文字颜色 4 5 10 2" xfId="6038"/>
    <cellStyle name="20% - 强调文字颜色 1 4 2 5 4" xfId="6039"/>
    <cellStyle name="40% - 强调文字颜色 3 2 7 3 4 3" xfId="6040"/>
    <cellStyle name="20% - 强调文字颜色 2 2 2 3 4 3 2" xfId="6041"/>
    <cellStyle name="20% - 强调文字颜色 1 8 2 2 2 3" xfId="6042"/>
    <cellStyle name="20% - 强调文字颜色 3 2 3 2 5 3" xfId="6043"/>
    <cellStyle name="20% - 强调文字颜色 1 4 2 5 4 2" xfId="6044"/>
    <cellStyle name="20% - 强调文字颜色 5 10" xfId="6045"/>
    <cellStyle name="20% - 强调文字颜色 2 2 2 3 4 4" xfId="6046"/>
    <cellStyle name="20% - 强调文字颜色 1 4 2 5 5" xfId="6047"/>
    <cellStyle name="20% - 强调文字颜色 2 2 2 3 5 2 2" xfId="6048"/>
    <cellStyle name="20% - 强调文字颜色 2 2 2 3 4 5" xfId="6049"/>
    <cellStyle name="20% - 强调文字颜色 1 4 2 6 3 2" xfId="6050"/>
    <cellStyle name="20% - 强调文字颜色 3 10 3 2 2 3" xfId="6051"/>
    <cellStyle name="20% - 强调文字颜色 1 4 2 5 6" xfId="6052"/>
    <cellStyle name="20% - 强调文字颜色 1 4 2 6 2" xfId="6053"/>
    <cellStyle name="20% - 强调文字颜色 3 2 2 2 2 2 2 2 3 3" xfId="6054"/>
    <cellStyle name="20% - 强调文字颜色 1 4 2 6 2 2 2" xfId="6055"/>
    <cellStyle name="20% - 强调文字颜色 2 2 2 3 3 6" xfId="6056"/>
    <cellStyle name="20% - 强调文字颜色 4 2 4 3 3 2" xfId="6057"/>
    <cellStyle name="20% - 强调文字颜色 1 4 2 6 2 3" xfId="6058"/>
    <cellStyle name="20% - 强调文字颜色 1 4 2 6 2 4" xfId="6059"/>
    <cellStyle name="20% - 强调文字颜色 2 2 2 3 5 2" xfId="6060"/>
    <cellStyle name="20% - 强调文字颜色 4 2 4 13 2" xfId="6061"/>
    <cellStyle name="20% - 强调文字颜色 1 4 2 6 3" xfId="6062"/>
    <cellStyle name="20% - 强调文字颜色 3 2 2 2 2 2 2 2 3 4" xfId="6063"/>
    <cellStyle name="20% - 强调文字颜色 2 2 2 3 5 2 3" xfId="6064"/>
    <cellStyle name="20% - 强调文字颜色 3 5 5 4 2" xfId="6065"/>
    <cellStyle name="40% - 强调文字颜色 6 3 7 2 3 2 2" xfId="6066"/>
    <cellStyle name="20% - 强调文字颜色 2 2 2 3 4 6" xfId="6067"/>
    <cellStyle name="20% - 强调文字颜色 1 4 2 6 3 3" xfId="6068"/>
    <cellStyle name="20% - 强调文字颜色 2 2 2 3 5 3" xfId="6069"/>
    <cellStyle name="20% - 强调文字颜色 4 5 11 2" xfId="6070"/>
    <cellStyle name="20% - 强调文字颜色 1 4 2 6 4" xfId="6071"/>
    <cellStyle name="20% - 强调文字颜色 2 2 2 3 5 5" xfId="6072"/>
    <cellStyle name="40% - 强调文字颜色 2 2 2 2 2 2 2 3" xfId="6073"/>
    <cellStyle name="20% - 强调文字颜色 2 2 2 3 5 3 2" xfId="6074"/>
    <cellStyle name="20% - 强调文字颜色 1 4 2 6 6" xfId="6075"/>
    <cellStyle name="20% - 强调文字颜色 1 4 2 6 4 2" xfId="6076"/>
    <cellStyle name="20% - 强调文字颜色 2 2 2 3 5 4" xfId="6077"/>
    <cellStyle name="40% - 强调文字颜色 2 2 2 2 2 2 2 2" xfId="6078"/>
    <cellStyle name="20% - 强调文字颜色 1 4 2 6 5" xfId="6079"/>
    <cellStyle name="20% - 强调文字颜色 2 2 2 7 3 4 2 2" xfId="6080"/>
    <cellStyle name="20% - 强调文字颜色 3 2 2 7 2 2 2 4" xfId="6081"/>
    <cellStyle name="40% - 强调文字颜色 1 3 3 12" xfId="6082"/>
    <cellStyle name="40% - 强调文字颜色 6 4 2 3 2 2 3" xfId="6083"/>
    <cellStyle name="20% - 强调文字颜色 1 4 2 7 2" xfId="6084"/>
    <cellStyle name="20% - 强调文字颜色 3 2 2 2 2 2 2 2 4 3" xfId="6085"/>
    <cellStyle name="20% - 强调文字颜色 1 4 2 7 2 2" xfId="6086"/>
    <cellStyle name="40% - 强调文字颜色 2 10 5" xfId="6087"/>
    <cellStyle name="40% - 强调文字颜色 4 2 2 2 2 2 3 4 3" xfId="6088"/>
    <cellStyle name="20% - 强调文字颜色 2 2 2 3 13 2" xfId="6089"/>
    <cellStyle name="20% - 强调文字颜色 4 2 4 4 3 2" xfId="6090"/>
    <cellStyle name="20% - 强调文字颜色 1 4 2 7 2 3" xfId="6091"/>
    <cellStyle name="20% - 强调文字颜色 2 2 2 3 6 2" xfId="6092"/>
    <cellStyle name="40% - 强调文字颜色 1 3 3 13" xfId="6093"/>
    <cellStyle name="40% - 强调文字颜色 6 4 2 3 2 2 4" xfId="6094"/>
    <cellStyle name="20% - 强调文字颜色 1 4 2 7 3" xfId="6095"/>
    <cellStyle name="20% - 强调文字颜色 2 2 2 3 6 4" xfId="6096"/>
    <cellStyle name="40% - 强调文字颜色 1 6 2 3 2 3" xfId="6097"/>
    <cellStyle name="40% - 强调文字颜色 1 3 3 15" xfId="6098"/>
    <cellStyle name="40% - 强调文字颜色 2 2 2 2 2 2 3 2" xfId="6099"/>
    <cellStyle name="20% - 强调文字颜色 1 7 2 2 2 2 3" xfId="6100"/>
    <cellStyle name="20% - 强调文字颜色 1 4 2 7 5" xfId="6101"/>
    <cellStyle name="20% - 强调文字颜色 2 2 2 3 7 4" xfId="6102"/>
    <cellStyle name="40% - 强调文字颜色 2 2 2 2 2 2 4 2" xfId="6103"/>
    <cellStyle name="20% - 强调文字颜色 1 4 2 8 5" xfId="6104"/>
    <cellStyle name="20% - 强调文字颜色 4 2 2 2 2 2 6" xfId="6105"/>
    <cellStyle name="20% - 强调文字颜色 4 4 2 4 2 2 2" xfId="6106"/>
    <cellStyle name="20% - 强调文字颜色 1 4 2 9 2" xfId="6107"/>
    <cellStyle name="20% - 强调文字颜色 4 2 2 2 2 3 3" xfId="6108"/>
    <cellStyle name="40% - 强调文字颜色 5 2 2 2 2 2 2 2 3 2" xfId="6109"/>
    <cellStyle name="20% - 强调文字颜色 1 4 3" xfId="6110"/>
    <cellStyle name="20% - 强调文字颜色 2 4 6 4" xfId="6111"/>
    <cellStyle name="20% - 强调文字颜色 6 2 3 2 2 2 2 2 3" xfId="6112"/>
    <cellStyle name="20% - 强调文字颜色 1 4 4 2 3" xfId="6113"/>
    <cellStyle name="20% - 强调文字颜色 1 4 5" xfId="6114"/>
    <cellStyle name="20% - 强调文字颜色 2 4 6 6" xfId="6115"/>
    <cellStyle name="20% - 强调文字颜色 1 4 5 2" xfId="6116"/>
    <cellStyle name="20% - 强调文字颜色 2 4 6 6 2" xfId="6117"/>
    <cellStyle name="20% - 强调文字颜色 1 4 5 2 2" xfId="6118"/>
    <cellStyle name="20% - 强调文字颜色 1 4 5 2 2 2 3" xfId="6119"/>
    <cellStyle name="40% - 强调文字颜色 6 2 7 3 4 3" xfId="6120"/>
    <cellStyle name="20% - 强调文字颜色 1 4 5 2 2 3" xfId="6121"/>
    <cellStyle name="40% - 强调文字颜色 6 2 7 3 5" xfId="6122"/>
    <cellStyle name="20% - 强调文字颜色 1 4 5 2 2 4" xfId="6123"/>
    <cellStyle name="40% - 强调文字颜色 6 2 7 3 6"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40% - 强调文字颜色 2 2 6 2 2 2" xfId="6133"/>
    <cellStyle name="20% - 强调文字颜色 1 4 5 2 3 3" xfId="6134"/>
    <cellStyle name="40% - 强调文字颜色 5 2 2 6 2 2 2 3" xfId="6135"/>
    <cellStyle name="20% - 强调文字颜色 2 2 10 2 2 2" xfId="6136"/>
    <cellStyle name="20% - 强调文字颜色 5 8 2 4" xfId="6137"/>
    <cellStyle name="20% - 强调文字颜色 2 4 6 2 3 2" xfId="6138"/>
    <cellStyle name="40% - 强调文字颜色 1 2 5 2 2 5" xfId="6139"/>
    <cellStyle name="40% - 强调文字颜色 2 2 6 2 2 3" xfId="6140"/>
    <cellStyle name="40% - 强调文字颜色 4 4 2 3 2 2" xfId="6141"/>
    <cellStyle name="20% - 强调文字颜色 1 4 5 2 3 4" xfId="6142"/>
    <cellStyle name="40% - 强调文字颜色 4 2 2 6 3 4 2 2" xfId="6143"/>
    <cellStyle name="40% - 强调文字颜色 5 2 2 6 2 2 2 4" xfId="6144"/>
    <cellStyle name="20% - 强调文字颜色 2 2 3 2 10 2" xfId="6145"/>
    <cellStyle name="20% - 强调文字颜色 5 8 3" xfId="6146"/>
    <cellStyle name="20% - 强调文字颜色 1 4 5 2 4" xfId="6147"/>
    <cellStyle name="40% - 强调文字颜色 5 2 2 6 2 2 3" xfId="6148"/>
    <cellStyle name="20% - 强调文字颜色 1 4 5 2 4 2" xfId="6149"/>
    <cellStyle name="40% - 强调文字颜色 5 2 2 6 2 2 3 2" xfId="6150"/>
    <cellStyle name="40% - 强调文字颜色 2 2 6 2 3 2" xfId="6151"/>
    <cellStyle name="20% - 强调文字颜色 1 4 5 2 4 3" xfId="6152"/>
    <cellStyle name="40% - 强调文字颜色 5 2 2 6 2 2 3 3" xfId="6153"/>
    <cellStyle name="20% - 强调文字颜色 1 4 5 2 5" xfId="6154"/>
    <cellStyle name="40% - 强调文字颜色 5 2 2 6 2 2 4" xfId="6155"/>
    <cellStyle name="20% - 强调文字颜色 1 4 5 2 5 2" xfId="6156"/>
    <cellStyle name="40% - 强调文字颜色 5 2 2 6 2 2 4 2" xfId="6157"/>
    <cellStyle name="40% - 强调文字颜色 2 2 2 2 2 13 2" xfId="6158"/>
    <cellStyle name="20% - 强调文字颜色 1 4 5 2 6" xfId="6159"/>
    <cellStyle name="40% - 强调文字颜色 5 2 2 6 2 2 5" xfId="6160"/>
    <cellStyle name="20% - 强调文字颜色 1 4 5 3" xfId="6161"/>
    <cellStyle name="20% - 强调文字颜色 1 4 5 3 2" xfId="6162"/>
    <cellStyle name="20% - 强调文字颜色 1 4 5 3 2 2" xfId="6163"/>
    <cellStyle name="40% - 强调文字颜色 6 2 8 3 4" xfId="6164"/>
    <cellStyle name="20% - 强调文字颜色 1 4 5 3 2 3" xfId="6165"/>
    <cellStyle name="40% - 强调文字颜色 6 2 8 3 5" xfId="6166"/>
    <cellStyle name="20% - 强调文字颜色 2 2 2 6 2 2" xfId="6167"/>
    <cellStyle name="20% - 强调文字颜色 1 4 5 3 3" xfId="6168"/>
    <cellStyle name="20% - 强调文字颜色 4 2 2 3 10" xfId="6169"/>
    <cellStyle name="20% - 强调文字颜色 2 2 3 2 11 2" xfId="6170"/>
    <cellStyle name="20% - 强调文字颜色 5 9 3" xfId="6171"/>
    <cellStyle name="20% - 强调文字颜色 2 2 2 6 2 3" xfId="6172"/>
    <cellStyle name="20% - 强调文字颜色 1 4 5 3 4" xfId="6173"/>
    <cellStyle name="20% - 强调文字颜色 4 2 2 3 11" xfId="6174"/>
    <cellStyle name="20% - 强调文字颜色 1 4 6" xfId="6175"/>
    <cellStyle name="20% - 强调文字颜色 2 4 6 7"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20% - 强调文字颜色 1 4 6 2 3 2 2" xfId="6183"/>
    <cellStyle name="40% - 强调文字颜色 3 3 2 2 2 2 4" xfId="6184"/>
    <cellStyle name="20% - 强调文字颜色 1 4 6 2 3 2 3" xfId="6185"/>
    <cellStyle name="40% - 强调文字颜色 3 3 2 2 2 2 5" xfId="6186"/>
    <cellStyle name="20% - 强调文字颜色 1 4 6 2 4" xfId="6187"/>
    <cellStyle name="40% - 强调文字颜色 5 2 2 6 3 2 3" xfId="6188"/>
    <cellStyle name="20% - 强调文字颜色 1 4 6 2 4 2" xfId="6189"/>
    <cellStyle name="20% - 强调文字颜色 1 4 6 2 4 2 2" xfId="6190"/>
    <cellStyle name="40% - 强调文字颜色 1 2 3 2 6 5" xfId="6191"/>
    <cellStyle name="40% - 强调文字颜色 3 3 2 2 3 2 4"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20% - 强调文字颜色 1 4 7" xfId="6201"/>
    <cellStyle name="40% - 强调文字颜色 5 2 2 2 2 3 2 6 2" xfId="6202"/>
    <cellStyle name="20% - 强调文字颜色 1 4 7 2" xfId="6203"/>
    <cellStyle name="20% - 强调文字颜色 2 8 2 2 3 2 3" xfId="6204"/>
    <cellStyle name="20% - 强调文字颜色 4 2 3 2 6 2 3" xfId="6205"/>
    <cellStyle name="40% - 强调文字颜色 1 2 2 2 2 3 3 2 3" xfId="6206"/>
    <cellStyle name="20% - 强调文字颜色 1 5 10" xfId="6207"/>
    <cellStyle name="20% - 强调文字颜色 5 7 3 3 2 3" xfId="6208"/>
    <cellStyle name="20% - 强调文字颜色 2 2 2 9 2 3 2 3" xfId="6209"/>
    <cellStyle name="20% - 强调文字颜色 1 5 10 2" xfId="6210"/>
    <cellStyle name="40% - 强调文字颜色 5 3 3 5 3 4" xfId="6211"/>
    <cellStyle name="20% - 强调文字颜色 1 5 11" xfId="6212"/>
    <cellStyle name="20% - 强调文字颜色 6 5 3 2" xfId="6213"/>
    <cellStyle name="20% - 强调文字颜色 1 5 12" xfId="6214"/>
    <cellStyle name="20% - 强调文字颜色 6 5 3 3" xfId="6215"/>
    <cellStyle name="20% - 强调文字颜色 1 5 13" xfId="6216"/>
    <cellStyle name="20% - 强调文字颜色 6 5 3 4" xfId="6217"/>
    <cellStyle name="20% - 强调文字颜色 1 8 2 2 2 2 2" xfId="6218"/>
    <cellStyle name="20% - 强调文字颜色 1 5 14" xfId="6219"/>
    <cellStyle name="20% - 强调文字颜色 3 2 3 2 5 2 2" xfId="6220"/>
    <cellStyle name="20% - 强调文字颜色 6 5 3 5" xfId="6221"/>
    <cellStyle name="20% - 强调文字颜色 1 5 2 2 2 4" xfId="6222"/>
    <cellStyle name="40% - 强调文字颜色 5 5 6 3 3" xfId="6223"/>
    <cellStyle name="20% - 强调文字颜色 2 2 2 2 2 3 2 2 3 3" xfId="6224"/>
    <cellStyle name="20% - 强调文字颜色 6 10 3 2 3" xfId="6225"/>
    <cellStyle name="20% - 强调文字颜色 1 5 2 2 3 2" xfId="6226"/>
    <cellStyle name="20% - 强调文字颜色 1 5 2 2 5" xfId="6227"/>
    <cellStyle name="40% - 强调文字颜色 5 4 5 5 2" xfId="6228"/>
    <cellStyle name="20% - 强调文字颜色 1 5 3" xfId="6229"/>
    <cellStyle name="20% - 强调文字颜色 6 2 3 2 2 2 2 3 3" xfId="6230"/>
    <cellStyle name="20% - 强调文字颜色 2 2 2 3 2 2 3 3 4" xfId="6231"/>
    <cellStyle name="20% - 强调文字颜色 1 5 3 2 2 2" xfId="6232"/>
    <cellStyle name="20% - 强调文字颜色 2 2 2 2 2 3 3 2 2 3" xfId="6233"/>
    <cellStyle name="40% - 强调文字颜色 4 2 2 2 2 7 2" xfId="6234"/>
    <cellStyle name="40% - 强调文字颜色 6 2 4 2 2 3 2" xfId="6235"/>
    <cellStyle name="20% - 强调文字颜色 1 5 3 2 2 3" xfId="6236"/>
    <cellStyle name="20% - 强调文字颜色 1 5 3 2 3" xfId="6237"/>
    <cellStyle name="20% - 强调文字颜色 1 5 3 2 3 2" xfId="6238"/>
    <cellStyle name="20% - 强调文字颜色 1 5 3 2 4" xfId="6239"/>
    <cellStyle name="20% - 强调文字颜色 1 5 3 3" xfId="6240"/>
    <cellStyle name="20% - 强调文字颜色 5 5 4 2 2 2" xfId="6241"/>
    <cellStyle name="20% - 强调文字颜色 1 5 3 4" xfId="6242"/>
    <cellStyle name="20% - 强调文字颜色 1 5 3 5" xfId="6243"/>
    <cellStyle name="20% - 强调文字颜色 1 5 4" xfId="6244"/>
    <cellStyle name="20% - 强调文字颜色 6 2 3 2 2 2 2 3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1 5 4 3" xfId="6252"/>
    <cellStyle name="20% - 强调文字颜色 5 5 4 2 3 2" xfId="6253"/>
    <cellStyle name="40% - 强调文字颜色 4 3 3 2 2 5" xfId="6254"/>
    <cellStyle name="20% - 强调文字颜色 1 5 4 4" xfId="6255"/>
    <cellStyle name="40% - 强调文字颜色 6 3 5 2 2 2" xfId="6256"/>
    <cellStyle name="20% - 强调文字颜色 1 5 4 5" xfId="6257"/>
    <cellStyle name="40% - 强调文字颜色 6 3 5 2 2 3" xfId="6258"/>
    <cellStyle name="20% - 强调文字颜色 1 5 4 6" xfId="6259"/>
    <cellStyle name="20% - 强调文字颜色 1 5 5" xfId="6260"/>
    <cellStyle name="常规 2 3 2 2 2 3 2 3 3" xfId="6261"/>
    <cellStyle name="20% - 强调文字颜色 1 5 5 2 2 2" xfId="6262"/>
    <cellStyle name="40% - 强调文字颜色 4 3 3 2 3 4 2 2" xfId="6263"/>
    <cellStyle name="40% - 强调文字颜色 5 3 3 2 2 2 2 4" xfId="6264"/>
    <cellStyle name="40% - 强调文字颜色 4 3 3 2 3 4 3" xfId="6265"/>
    <cellStyle name="20% - 强调文字颜色 1 5 5 2 3" xfId="6266"/>
    <cellStyle name="40% - 强调文字颜色 5 2 2 7 2 2 2" xfId="6267"/>
    <cellStyle name="20% - 强调文字颜色 2 2 3 2 3 3 2" xfId="6268"/>
    <cellStyle name="40% - 强调文字颜色 2 2 2 9 4 2 2" xfId="6269"/>
    <cellStyle name="40% - 强调文字颜色 3 4 2 3 3 6 2" xfId="6270"/>
    <cellStyle name="20% - 强调文字颜色 1 5 5 2 4" xfId="6271"/>
    <cellStyle name="40% - 强调文字颜色 5 2 2 7 2 2 3" xfId="6272"/>
    <cellStyle name="20% - 强调文字颜色 1 5 6" xfId="6273"/>
    <cellStyle name="20% - 强调文字颜色 1 5 6 2 2" xfId="6274"/>
    <cellStyle name="40% - 强调文字颜色 4 3 3 2 4 4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20% - 强调文字颜色 1 5 7 2 2" xfId="6284"/>
    <cellStyle name="40% - 强调文字颜色 4 3 3 2 5 4 2" xfId="6285"/>
    <cellStyle name="20% - 强调文字颜色 1 5 7 3" xfId="6286"/>
    <cellStyle name="40% - 强调文字颜色 4 3 3 2 5 5" xfId="6287"/>
    <cellStyle name="20% - 强调文字颜色 1 5 7 4" xfId="6288"/>
    <cellStyle name="40% - 强调文字颜色 4 3 3 2 5 6" xfId="6289"/>
    <cellStyle name="20% - 强调文字颜色 2 2 4 3 2 2 5 2" xfId="6290"/>
    <cellStyle name="20% - 强调文字颜色 1 5 8" xfId="6291"/>
    <cellStyle name="20% - 强调文字颜色 1 5 8 2 2" xfId="6292"/>
    <cellStyle name="40% - 强调文字颜色 6 3 2 2 6 5" xfId="6293"/>
    <cellStyle name="20% - 强调文字颜色 1 5 8 2 3" xfId="6294"/>
    <cellStyle name="40% - 强调文字颜色 6 3 2 2 6 6" xfId="6295"/>
    <cellStyle name="20% - 强调文字颜色 1 5 9" xfId="6296"/>
    <cellStyle name="20% - 强调文字颜色 1 5 9 2" xfId="6297"/>
    <cellStyle name="40% - 强调文字颜色 4 3 3 2 7 4" xfId="6298"/>
    <cellStyle name="20% - 强调文字颜色 1 5 9 3" xfId="6299"/>
    <cellStyle name="20% - 强调文字颜色 2 2 2 2 2 3 3 3 2 2" xfId="6300"/>
    <cellStyle name="20% - 强调文字颜色 3 2 2 3 2 3 6 2" xfId="6301"/>
    <cellStyle name="20% - 强调文字颜色 1 6" xfId="6302"/>
    <cellStyle name="20% - 强调文字颜色 6 2 3 2 2 2 2 4" xfId="6303"/>
    <cellStyle name="20% - 强调文字颜色 1 6 2" xfId="6304"/>
    <cellStyle name="20% - 强调文字颜色 6 2 3 2 2 2 2 4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20% - 强调文字颜色 1 6 2 3 2 2" xfId="6313"/>
    <cellStyle name="40% - 强调文字颜色 3 2 3 2 2 4 6" xfId="6314"/>
    <cellStyle name="20% - 强调文字颜色 1 6 2 3 2 2 2" xfId="6315"/>
    <cellStyle name="20% - 强调文字颜色 6 3 2 2 2 5 3 3" xfId="6316"/>
    <cellStyle name="20% - 强调文字颜色 1 6 2 3 2 2 3" xfId="6317"/>
    <cellStyle name="20% - 强调文字颜色 2 2 4 3 2 2" xfId="6318"/>
    <cellStyle name="20% - 强调文字颜色 4 3 2 2 9 3" xfId="6319"/>
    <cellStyle name="20% - 强调文字颜色 5 3 3 3 2 2 3 2" xfId="6320"/>
    <cellStyle name="20% - 强调文字颜色 1 6 2 3 3" xfId="6321"/>
    <cellStyle name="20% - 强调文字颜色 2 2 4 3 2 2 2" xfId="6322"/>
    <cellStyle name="20% - 强调文字颜色 5 3 3 3 2 2 3 2 2" xfId="6323"/>
    <cellStyle name="20% - 强调文字颜色 6 2 4 3 2 2 3 3" xfId="6324"/>
    <cellStyle name="20% - 强调文字颜色 1 6 2 3 3 2" xfId="6325"/>
    <cellStyle name="40% - 强调文字颜色 3 2 3 2 2 5 6" xfId="6326"/>
    <cellStyle name="20% - 强调文字颜色 2 2 4 3 2 2 4" xfId="6327"/>
    <cellStyle name="20% - 强调文字颜色 5 5 2 4 3" xfId="6328"/>
    <cellStyle name="20% - 强调文字颜色 1 6 2 3 3 4" xfId="6329"/>
    <cellStyle name="40% - 强调文字颜色 1 4 2 2 4 2 2" xfId="6330"/>
    <cellStyle name="20% - 强调文字颜色 2 2 4 3 2 3" xfId="6331"/>
    <cellStyle name="20% - 强调文字颜色 5 3 3 3 2 2 3 3" xfId="6332"/>
    <cellStyle name="20% - 强调文字颜色 1 6 2 3 4" xfId="6333"/>
    <cellStyle name="40% - 强调文字颜色 5 4 5 4 2 2" xfId="6334"/>
    <cellStyle name="20% - 强调文字颜色 1 6 4 7" xfId="6335"/>
    <cellStyle name="40% - 强调文字颜色 4 3 2 2 3 3 2 2 3" xfId="6336"/>
    <cellStyle name="20% - 强调文字颜色 1 6 2 3 4 2" xfId="6337"/>
    <cellStyle name="20% - 强调文字颜色 2 6 4 2 4" xfId="6338"/>
    <cellStyle name="40% - 强调文字颜色 1 2 2 3 17" xfId="6339"/>
    <cellStyle name="20% - 强调文字颜色 1 6 2 3 4 3" xfId="6340"/>
    <cellStyle name="20% - 强调文字颜色 2 2 4 3 2 4" xfId="6341"/>
    <cellStyle name="20% - 强调文字颜色 5 3 3 3 2 2 3 4" xfId="6342"/>
    <cellStyle name="20% - 强调文字颜色 6 2 10 2 2 2 2" xfId="6343"/>
    <cellStyle name="20% - 强调文字颜色 1 6 2 3 5" xfId="6344"/>
    <cellStyle name="20% - 强调文字颜色 6 2 2 2 2 2 5 2 2" xfId="6345"/>
    <cellStyle name="40% - 强调文字颜色 5 4 5 4 2 3" xfId="6346"/>
    <cellStyle name="20% - 强调文字颜色 2 2 4 3 2 4 2" xfId="6347"/>
    <cellStyle name="20% - 强调文字颜色 1 6 2 3 5 2" xfId="6348"/>
    <cellStyle name="20% - 强调文字颜色 2 6 4 3 4" xfId="6349"/>
    <cellStyle name="20% - 强调文字颜色 3 2 2 4" xfId="6350"/>
    <cellStyle name="40% - 强调文字颜色 4 2 4 2 14" xfId="6351"/>
    <cellStyle name="40% - 强调文字颜色 6 2 2 3 2 2 3 2 3" xfId="6352"/>
    <cellStyle name="20% - 强调文字颜色 1 6 2 3 5 3" xfId="6353"/>
    <cellStyle name="20% - 强调文字颜色 3 2 2 5" xfId="6354"/>
    <cellStyle name="40% - 强调文字颜色 4 2 4 2 15" xfId="6355"/>
    <cellStyle name="20% - 强调文字颜色 2 2 4 3 2 5" xfId="6356"/>
    <cellStyle name="20% - 强调文字颜色 6 2 10 2 2 2 3" xfId="6357"/>
    <cellStyle name="20% - 强调文字颜色 1 6 2 3 6" xfId="6358"/>
    <cellStyle name="20% - 强调文字颜色 6 2 2 2 2 2 5 2 3"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1 6 3" xfId="6366"/>
    <cellStyle name="20% - 强调文字颜色 3 3 8 2 2" xfId="6367"/>
    <cellStyle name="20% - 强调文字颜色 6 2 3 2 2 2 2 4 3" xfId="6368"/>
    <cellStyle name="20% - 强调文字颜色 2 13" xfId="6369"/>
    <cellStyle name="40% - 强调文字颜色 4 2 3 2 2 7" xfId="6370"/>
    <cellStyle name="常规 2 3 10 3 2" xfId="6371"/>
    <cellStyle name="40% - 强调文字颜色 6 2 5 2 2 3" xfId="6372"/>
    <cellStyle name="20% - 强调文字颜色 1 6 3 2 2" xfId="6373"/>
    <cellStyle name="20% - 强调文字颜色 2 2 2 2 2 3 2 2 4 2" xfId="6374"/>
    <cellStyle name="20% - 强调文字颜色 2 14" xfId="6375"/>
    <cellStyle name="20% - 强调文字颜色 6 10 3 3 2" xfId="6376"/>
    <cellStyle name="40% - 强调文字颜色 4 2 3 2 2 8" xfId="6377"/>
    <cellStyle name="常规 2 3 10 3 3" xfId="6378"/>
    <cellStyle name="40% - 强调文字颜色 6 2 5 2 2 4" xfId="6379"/>
    <cellStyle name="20% - 强调文字颜色 1 6 3 2 3" xfId="6380"/>
    <cellStyle name="20% - 强调文字颜色 2 2 2 2 2 3 2 2 4 3" xfId="6381"/>
    <cellStyle name="20% - 强调文字颜色 2 15" xfId="6382"/>
    <cellStyle name="20% - 强调文字颜色 2 20" xfId="6383"/>
    <cellStyle name="20% - 强调文字颜色 3 2 10 2 2 2" xfId="6384"/>
    <cellStyle name="20% - 强调文字颜色 6 10 3 3 3" xfId="6385"/>
    <cellStyle name="40% - 强调文字颜色 4 2 3 2 2 9" xfId="6386"/>
    <cellStyle name="常规 2 3 10 3 4" xfId="6387"/>
    <cellStyle name="40% - 强调文字颜色 6 2 5 2 2 5" xfId="6388"/>
    <cellStyle name="20% - 强调文字颜色 1 6 3 2 4" xfId="6389"/>
    <cellStyle name="20% - 强调文字颜色 1 6 3 4" xfId="6390"/>
    <cellStyle name="20% - 强调文字颜色 1 6 3 5" xfId="6391"/>
    <cellStyle name="20% - 强调文字颜色 2 10 4" xfId="6392"/>
    <cellStyle name="40% - 强调文字颜色 4 2 3 2 2 4 4" xfId="6393"/>
    <cellStyle name="20% - 强调文字颜色 1 6 4 2 2" xfId="6394"/>
    <cellStyle name="40% - 强调文字颜色 3 2 2 2 2 6 4" xfId="6395"/>
    <cellStyle name="40% - 强调文字颜色 4 3 3 3 2 4 2" xfId="6396"/>
    <cellStyle name="40% - 强调文字颜色 5 2 4 2 2 2 4" xfId="6397"/>
    <cellStyle name="常规 2 3 2 2 3 2 2 3 3" xfId="6398"/>
    <cellStyle name="20% - 强调文字颜色 1 6 4 2 2 2" xfId="6399"/>
    <cellStyle name="40% - 强调文字颜色 3 2 2 2 2 6 4 2" xfId="6400"/>
    <cellStyle name="40% - 强调文字颜色 4 3 3 3 2 4 2 2" xfId="6401"/>
    <cellStyle name="40% - 强调文字颜色 5 2 4 2 2 2 4 2" xfId="6402"/>
    <cellStyle name="20% - 强调文字颜色 2 10 5" xfId="6403"/>
    <cellStyle name="40% - 强调文字颜色 4 2 3 2 2 4 5" xfId="6404"/>
    <cellStyle name="20% - 强调文字颜色 1 6 4 2 3" xfId="6405"/>
    <cellStyle name="40% - 强调文字颜色 3 2 2 2 2 6 5" xfId="6406"/>
    <cellStyle name="40% - 强调文字颜色 4 3 3 3 2 4 3" xfId="6407"/>
    <cellStyle name="40% - 强调文字颜色 5 2 4 2 2 2 5" xfId="6408"/>
    <cellStyle name="20% - 强调文字颜色 1 6 4 3" xfId="6409"/>
    <cellStyle name="40% - 强调文字颜色 4 3 3 3 2 5" xfId="6410"/>
    <cellStyle name="20% - 强调文字颜色 2 11 4" xfId="6411"/>
    <cellStyle name="40% - 强调文字颜色 4 2 3 2 2 5 4" xfId="6412"/>
    <cellStyle name="20% - 强调文字颜色 1 6 4 3 2" xfId="6413"/>
    <cellStyle name="40% - 强调文字颜色 3 2 2 2 2 7 4" xfId="6414"/>
    <cellStyle name="40% - 强调文字颜色 4 3 3 3 2 5 2" xfId="6415"/>
    <cellStyle name="20% - 强调文字颜色 2 11 4 2" xfId="6416"/>
    <cellStyle name="40% - 强调文字颜色 4 2 3 2 2 5 4 2" xfId="6417"/>
    <cellStyle name="常规 2 3 2 2 3 2 3 3 3" xfId="6418"/>
    <cellStyle name="20% - 强调文字颜色 1 6 4 3 2 2" xfId="6419"/>
    <cellStyle name="20% - 强调文字颜色 2 11 5" xfId="6420"/>
    <cellStyle name="40% - 强调文字颜色 4 2 3 2 2 5 5" xfId="6421"/>
    <cellStyle name="20% - 强调文字颜色 1 6 4 3 3" xfId="6422"/>
    <cellStyle name="40% - 强调文字颜色 3 2 2 2 2 7 5" xfId="6423"/>
    <cellStyle name="20% - 强调文字颜色 1 6 4 4" xfId="6424"/>
    <cellStyle name="20% - 强调文字颜色 6 4 2 10 2" xfId="6425"/>
    <cellStyle name="40% - 强调文字颜色 4 3 3 3 2 6" xfId="6426"/>
    <cellStyle name="20% - 强调文字颜色 2 12 4" xfId="6427"/>
    <cellStyle name="20% - 强调文字颜色 4 3 9 2 3 2 2" xfId="6428"/>
    <cellStyle name="20% - 强调文字颜色 5 2 2 6 2 3 5" xfId="6429"/>
    <cellStyle name="40% - 强调文字颜色 4 2 3 2 2 6 4" xfId="6430"/>
    <cellStyle name="20% - 强调文字颜色 1 6 4 4 2" xfId="6431"/>
    <cellStyle name="40% - 强调文字颜色 3 2 2 2 2 8 4" xfId="6432"/>
    <cellStyle name="40% - 强调文字颜色 4 3 3 3 2 6 2" xfId="6433"/>
    <cellStyle name="20% - 强调文字颜色 2 12 5" xfId="6434"/>
    <cellStyle name="20% - 强调文字颜色 4 3 9 2 3 2 3" xfId="6435"/>
    <cellStyle name="20% - 强调文字颜色 5 2 2 6 2 3 6" xfId="6436"/>
    <cellStyle name="40% - 强调文字颜色 4 2 3 2 2 6 5" xfId="6437"/>
    <cellStyle name="20% - 强调文字颜色 1 6 4 4 3" xfId="6438"/>
    <cellStyle name="40% - 强调文字颜色 3 2 2 2 2 8 5" xfId="6439"/>
    <cellStyle name="20% - 强调文字颜色 1 6 4 5" xfId="6440"/>
    <cellStyle name="40% - 强调文字颜色 4 3 3 3 2 7" xfId="6441"/>
    <cellStyle name="20% - 强调文字颜色 1 6 4 6" xfId="6442"/>
    <cellStyle name="40% - 强调文字颜色 4 3 2 2 3 3 2 2 2" xfId="6443"/>
    <cellStyle name="20% - 强调文字颜色 1 6 5" xfId="6444"/>
    <cellStyle name="20% - 强调文字颜色 1 6 5 2 2" xfId="6445"/>
    <cellStyle name="40% - 强调文字颜色 4 3 3 3 3 4 2" xfId="6446"/>
    <cellStyle name="40% - 强调文字颜色 5 2 4 2 3 2 4" xfId="6447"/>
    <cellStyle name="20% - 强调文字颜色 2 2 2 2 2 7 2 3" xfId="6448"/>
    <cellStyle name="20% - 强调文字颜色 4 2 4 2 2 3 2 3" xfId="6449"/>
    <cellStyle name="20% - 强调文字颜色 2 2 2 2 2 5 3 2 2" xfId="6450"/>
    <cellStyle name="40% - 强调文字颜色 1 3 2 2 2 7 3" xfId="6451"/>
    <cellStyle name="20% - 强调文字颜色 1 6 7" xfId="6452"/>
    <cellStyle name="20% - 强调文字颜色 1 6 7 2" xfId="6453"/>
    <cellStyle name="20% - 强调文字颜色 4 2 3 2 8 2 3"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1 7 2 2 4 2" xfId="6466"/>
    <cellStyle name="20% - 强调文字颜色 3 6 3 2 4" xfId="6467"/>
    <cellStyle name="20% - 强调文字颜色 1 7 2 2 4 2 2" xfId="6468"/>
    <cellStyle name="40% - 强调文字颜色 2 4 2 2 3 5"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2 2 4 10" xfId="6477"/>
    <cellStyle name="20% - 强调文字颜色 5 2 3 2 3 3 4 3" xfId="6478"/>
    <cellStyle name="20% - 强调文字颜色 1 7 3 2 4" xfId="6479"/>
    <cellStyle name="20% - 强调文字颜色 1 7 3 3 4" xfId="6480"/>
    <cellStyle name="40% - 强调文字颜色 2 3 2 2 3 2 2" xfId="6481"/>
    <cellStyle name="40% - 强调文字颜色 5 4 6 5 2 2" xfId="6482"/>
    <cellStyle name="20% - 强调文字颜色 1 7 3 4 3" xfId="6483"/>
    <cellStyle name="20% - 强调文字颜色 1 7 4" xfId="6484"/>
    <cellStyle name="20% - 强调文字颜色 1 7 4 2" xfId="6485"/>
    <cellStyle name="40% - 强调文字颜色 4 3 3 4 2 4" xfId="6486"/>
    <cellStyle name="20% - 强调文字颜色 1 7 4 2 2" xfId="6487"/>
    <cellStyle name="40% - 强调文字颜色 3 2 2 3 2 6 4" xfId="6488"/>
    <cellStyle name="40% - 强调文字颜色 5 2 4 3 2 2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2 2 2 2 2 7 3 2" xfId="6496"/>
    <cellStyle name="20% - 强调文字颜色 4 2 4 2 2 3 3 2" xfId="6497"/>
    <cellStyle name="20% - 强调文字颜色 1 7 6" xfId="6498"/>
    <cellStyle name="20% - 强调文字颜色 1 7 6 2" xfId="6499"/>
    <cellStyle name="20% - 强调文字颜色 1 7 7" xfId="6500"/>
    <cellStyle name="20% - 强调文字颜色 1 8 2" xfId="6501"/>
    <cellStyle name="20% - 强调文字颜色 2 2 3 2 3 2 2 3 4" xfId="6502"/>
    <cellStyle name="20% - 强调文字颜色 1 8 2 2 2" xfId="6503"/>
    <cellStyle name="20% - 强调文字颜色 3 2 3 2 5" xfId="6504"/>
    <cellStyle name="20% - 强调文字颜色 1 8 2 2 2 2" xfId="6505"/>
    <cellStyle name="20% - 强调文字颜色 3 2 3 2 5 2" xfId="6506"/>
    <cellStyle name="20% - 强调文字颜色 2 2 2 3 4 3 3" xfId="6507"/>
    <cellStyle name="20% - 强调文字颜色 1 8 2 2 2 4" xfId="6508"/>
    <cellStyle name="20% - 强调文字颜色 3 2 3 2 5 4" xfId="6509"/>
    <cellStyle name="20% - 强调文字颜色 1 8 2 2 3" xfId="6510"/>
    <cellStyle name="20% - 强调文字颜色 3 2 3 2 6" xfId="6511"/>
    <cellStyle name="20% - 强调文字颜色 1 8 2 2 3 2" xfId="6512"/>
    <cellStyle name="20% - 强调文字颜色 3 2 3 2 6 2" xfId="6513"/>
    <cellStyle name="20% - 强调文字颜色 1 8 2 2 3 2 2" xfId="6514"/>
    <cellStyle name="20% - 强调文字颜色 3 2 3 2 6 2 2" xfId="6515"/>
    <cellStyle name="20% - 强调文字颜色 6 6 3 5" xfId="6516"/>
    <cellStyle name="20% - 强调文字颜色 1 8 2 2 3 2 3" xfId="6517"/>
    <cellStyle name="20% - 强调文字颜色 3 2 3 2 6 2 3" xfId="6518"/>
    <cellStyle name="20% - 强调文字颜色 1 8 2 2 3 3" xfId="6519"/>
    <cellStyle name="40% - 强调文字颜色 1 2 2 6 2 2 2" xfId="6520"/>
    <cellStyle name="20% - 强调文字颜色 3 2 3 2 6 3" xfId="6521"/>
    <cellStyle name="40% - 强调文字颜色 2 6 3 2 2 2" xfId="6522"/>
    <cellStyle name="20% - 强调文字颜色 1 8 2 2 3 4" xfId="6523"/>
    <cellStyle name="40% - 强调文字颜色 1 2 2 6 2 2 3" xfId="6524"/>
    <cellStyle name="20% - 强调文字颜色 3 2 3 2 6 4" xfId="6525"/>
    <cellStyle name="40% - 强调文字颜色 2 6 3 2 2 3" xfId="6526"/>
    <cellStyle name="20% - 强调文字颜色 2 2 3 2 2 2 2 2 2 2" xfId="6527"/>
    <cellStyle name="20% - 强调文字颜色 1 8 2 2 4 2 2" xfId="6528"/>
    <cellStyle name="20% - 强调文字颜色 3 2 3 2 7 2 2" xfId="6529"/>
    <cellStyle name="20% - 强调文字颜色 6 7 3 5" xfId="6530"/>
    <cellStyle name="40% - 强调文字颜色 3 4 2 2 3 5" xfId="6531"/>
    <cellStyle name="20% - 强调文字颜色 2 2 3 2 2 2 2 2 3" xfId="6532"/>
    <cellStyle name="20% - 强调文字颜色 2 2 2 3 5 2 2 2" xfId="6533"/>
    <cellStyle name="20% - 强调文字颜色 1 8 2 2 4 3" xfId="6534"/>
    <cellStyle name="20% - 强调文字颜色 3 2 3 2 7 3" xfId="6535"/>
    <cellStyle name="40% - 强调文字颜色 2 6 3 2 3 2"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1 8 2 4" xfId="6542"/>
    <cellStyle name="20% - 强调文字颜色 2 4 2 2 3 2" xfId="6543"/>
    <cellStyle name="20% - 强调文字颜色 1 8 2 4 2" xfId="6544"/>
    <cellStyle name="20% - 强调文字颜色 2 4 2 2 3 2 2" xfId="6545"/>
    <cellStyle name="20% - 强调文字颜色 3 2 3 4 5" xfId="6546"/>
    <cellStyle name="20% - 强调文字颜色 1 8 2 5" xfId="6547"/>
    <cellStyle name="20% - 强调文字颜色 2 4 2 2 3 3" xfId="6548"/>
    <cellStyle name="40% - 强调文字颜色 3 2 3 2 2 2" xfId="6549"/>
    <cellStyle name="20% - 强调文字颜色 1 8 2 6" xfId="6550"/>
    <cellStyle name="20% - 强调文字颜色 2 4 2 2 3 4" xfId="6551"/>
    <cellStyle name="40% - 强调文字颜色 3 2 3 2 2 3" xfId="6552"/>
    <cellStyle name="20% - 强调文字颜色 1 8 3" xfId="6553"/>
    <cellStyle name="20% - 强调文字颜色 2 2 3 2 2 10" xfId="6554"/>
    <cellStyle name="20% - 强调文字颜色 5 3 3 2 3 6 2" xfId="6555"/>
    <cellStyle name="20% - 强调文字颜色 1 8 3 2 2" xfId="6556"/>
    <cellStyle name="20% - 强调文字颜色 3 2 4 2 5" xfId="6557"/>
    <cellStyle name="20% - 强调文字颜色 2 2 3 2 5 4" xfId="6558"/>
    <cellStyle name="常规 5 2 4 2 6 4" xfId="6559"/>
    <cellStyle name="20% - 强调文字颜色 2 2 3 2 2 10 2" xfId="6560"/>
    <cellStyle name="20% - 强调文字颜色 1 8 3 2 2 2" xfId="6561"/>
    <cellStyle name="20% - 强调文字颜色 3 2 4 2 5 2" xfId="6562"/>
    <cellStyle name="20% - 强调文字颜色 2 2 3 2 2 11" xfId="6563"/>
    <cellStyle name="20% - 强调文字颜色 6 2 2 7 2 4 2" xfId="6564"/>
    <cellStyle name="20% - 强调文字颜色 1 8 3 2 3" xfId="6565"/>
    <cellStyle name="20% - 强调文字颜色 3 2 4 2 6" xfId="6566"/>
    <cellStyle name="20% - 强调文字颜色 1 8 3 3" xfId="6567"/>
    <cellStyle name="20% - 强调文字颜色 1 8 3 3 2" xfId="6568"/>
    <cellStyle name="20% - 强调文字颜色 3 2 4 3 5" xfId="6569"/>
    <cellStyle name="20% - 强调文字颜色 6 4 2 2 2 2 2 2 3" xfId="6570"/>
    <cellStyle name="20% - 强调文字颜色 1 8 3 3 3" xfId="6571"/>
    <cellStyle name="20% - 强调文字颜色 3 2 4 3 6" xfId="6572"/>
    <cellStyle name="20% - 强调文字颜色 1 8 3 4" xfId="6573"/>
    <cellStyle name="20% - 强调文字颜色 2 4 2 2 4 2" xfId="6574"/>
    <cellStyle name="20% - 强调文字颜色 1 8 3 4 3" xfId="6575"/>
    <cellStyle name="20% - 强调文字颜色 2 4 2 2 4 2 3" xfId="6576"/>
    <cellStyle name="20% - 强调文字颜色 3 2 4 4 6" xfId="6577"/>
    <cellStyle name="20% - 强调文字颜色 1 8 3 5" xfId="6578"/>
    <cellStyle name="20% - 强调文字颜色 2 4 2 2 4 3" xfId="6579"/>
    <cellStyle name="40% - 强调文字颜色 3 2 3 2 3 2" xfId="6580"/>
    <cellStyle name="20% - 强调文字颜色 1 8 3 5 2" xfId="6581"/>
    <cellStyle name="20% - 强调文字颜色 2 4 2 2 4 3 2" xfId="6582"/>
    <cellStyle name="20% - 强调文字颜色 3 2 4 5 5" xfId="6583"/>
    <cellStyle name="40% - 强调文字颜色 3 2 3 2 3 2 2" xfId="6584"/>
    <cellStyle name="40% - 强调文字颜色 6 2 3 2 2 3 2 2 3" xfId="6585"/>
    <cellStyle name="20% - 强调文字颜色 1 8 3 6" xfId="6586"/>
    <cellStyle name="20% - 强调文字颜色 2 4 2 2 4 4" xfId="6587"/>
    <cellStyle name="40% - 强调文字颜色 3 2 3 2 3 3" xfId="6588"/>
    <cellStyle name="20% - 强调文字颜色 1 8 3 7" xfId="6589"/>
    <cellStyle name="20% - 强调文字颜色 2 4 2 2 4 5" xfId="6590"/>
    <cellStyle name="40% - 强调文字颜色 3 2 3 2 3 4" xfId="6591"/>
    <cellStyle name="20% - 强调文字颜色 1 8 4" xfId="6592"/>
    <cellStyle name="20% - 强调文字颜色 1 8 5" xfId="6593"/>
    <cellStyle name="20% - 强调文字颜色 1 8 6" xfId="6594"/>
    <cellStyle name="20% - 强调文字颜色 1 8 6 2" xfId="6595"/>
    <cellStyle name="20% - 强调文字颜色 5 4 2 3 2 2 2 2 3" xfId="6596"/>
    <cellStyle name="20% - 强调文字颜色 1 8 7" xfId="6597"/>
    <cellStyle name="20% - 强调文字颜色 2 2 2 2 2" xfId="6598"/>
    <cellStyle name="20% - 强调文字颜色 1 9" xfId="6599"/>
    <cellStyle name="20% - 强调文字颜色 2 2 2 2 2 2" xfId="6600"/>
    <cellStyle name="20% - 强调文字颜色 2 2 10 2 2 3" xfId="6601"/>
    <cellStyle name="20% - 强调文字颜色 2 4 6 2 3 3" xfId="6602"/>
    <cellStyle name="20% - 强调文字颜色 4 6 2 3 3 2" xfId="6603"/>
    <cellStyle name="20% - 强调文字颜色 5 8 2 5" xfId="6604"/>
    <cellStyle name="40% - 强调文字颜色 3 2 7 2 2 2" xfId="6605"/>
    <cellStyle name="20% - 强调文字颜色 1 9 2" xfId="6606"/>
    <cellStyle name="40% - 强调文字颜色 4 4 2 3 2 3" xfId="6607"/>
    <cellStyle name="20% - 强调文字颜色 2 2 2 2 2 2 2" xfId="6608"/>
    <cellStyle name="20% - 强调文字颜色 1 9 2 2" xfId="6609"/>
    <cellStyle name="20% - 强调文字颜色 3 2 4 3 3 2 2 3" xfId="6610"/>
    <cellStyle name="40% - 强调文字颜色 4 4 2 3 2 3 2" xfId="6611"/>
    <cellStyle name="20% - 强调文字颜色 2 2 2 2 2 2 2 2" xfId="6612"/>
    <cellStyle name="20% - 强调文字颜色 1 9 2 2 2" xfId="6613"/>
    <cellStyle name="20% - 强调文字颜色 3 3 3 2 5" xfId="6614"/>
    <cellStyle name="40% - 强调文字颜色 4 4 2 3 2 3 2 2" xfId="6615"/>
    <cellStyle name="20% - 强调文字颜色 2 2 2 2 2 2 2 3" xfId="6616"/>
    <cellStyle name="20% - 强调文字颜色 1 9 2 2 3" xfId="6617"/>
    <cellStyle name="20% - 强调文字颜色 3 3 3 2 6" xfId="6618"/>
    <cellStyle name="40% - 强调文字颜色 4 4 2 3 2 3 2 3" xfId="6619"/>
    <cellStyle name="20% - 强调文字颜色 2 2 2 2 2 2 3" xfId="6620"/>
    <cellStyle name="20% - 强调文字颜色 3 4 2 4 2" xfId="6621"/>
    <cellStyle name="20% - 强调文字颜色 1 9 2 3" xfId="6622"/>
    <cellStyle name="40% - 强调文字颜色 4 4 2 3 2 3 3" xfId="6623"/>
    <cellStyle name="20% - 强调文字颜色 2 2 2 2 2 2 3 2" xfId="6624"/>
    <cellStyle name="20% - 强调文字颜色 3 4 2 4 2 2" xfId="6625"/>
    <cellStyle name="20% - 强调文字颜色 1 9 2 3 2" xfId="6626"/>
    <cellStyle name="20% - 强调文字颜色 3 3 3 3 5" xfId="6627"/>
    <cellStyle name="20% - 强调文字颜色 2 2 2 2 2 2 4" xfId="6628"/>
    <cellStyle name="20% - 强调文字颜色 3 4 2 4 3" xfId="6629"/>
    <cellStyle name="20% - 强调文字颜色 1 9 2 4" xfId="6630"/>
    <cellStyle name="40% - 强调文字颜色 3 3 7 3 2 2 2" xfId="6631"/>
    <cellStyle name="20% - 强调文字颜色 2 4 2 3 3 2" xfId="6632"/>
    <cellStyle name="40% - 强调文字颜色 4 4 2 3 2 3 4" xfId="6633"/>
    <cellStyle name="20% - 强调文字颜色 2 2 2 2 2 3" xfId="6634"/>
    <cellStyle name="20% - 强调文字颜色 3 2 2 2 2 4 2 2 2" xfId="6635"/>
    <cellStyle name="20% - 强调文字颜色 2 2 10 2 2 4" xfId="6636"/>
    <cellStyle name="20% - 强调文字颜色 2 4 6 2 3 4" xfId="6637"/>
    <cellStyle name="20% - 强调文字颜色 4 6 2 3 3 3" xfId="6638"/>
    <cellStyle name="20% - 强调文字颜色 5 8 2 6" xfId="6639"/>
    <cellStyle name="40% - 强调文字颜色 3 2 7 2 2 3" xfId="6640"/>
    <cellStyle name="20% - 强调文字颜色 1 9 3" xfId="6641"/>
    <cellStyle name="40% - 强调文字颜色 4 4 2 3 2 4" xfId="6642"/>
    <cellStyle name="20% - 强调文字颜色 2 2 2 2 2 3 2 2" xfId="6643"/>
    <cellStyle name="20% - 强调文字颜色 1 9 3 2 2" xfId="6644"/>
    <cellStyle name="20% - 强调文字颜色 3 3 4 2 5" xfId="6645"/>
    <cellStyle name="40% - 强调文字颜色 4 4 2 3 2 4 2 2" xfId="6646"/>
    <cellStyle name="40% - 强调文字颜色 5 3 3 2 2 2 4 2" xfId="6647"/>
    <cellStyle name="20% - 强调文字颜色 2 2 2 2 2 3 2 2 3" xfId="6648"/>
    <cellStyle name="20% - 强调文字颜色 6 10 3 2" xfId="6649"/>
    <cellStyle name="20% - 强调文字颜色 1 9 3 2 2 3" xfId="6650"/>
    <cellStyle name="20% - 强调文字颜色 4 11 2 4" xfId="6651"/>
    <cellStyle name="20% - 强调文字颜色 2 2 2 2 2 3 2 3" xfId="6652"/>
    <cellStyle name="20% - 强调文字颜色 1 9 3 2 3" xfId="6653"/>
    <cellStyle name="20% - 强调文字颜色 3 3 4 2 6" xfId="6654"/>
    <cellStyle name="40% - 强调文字颜色 5 3 3 2 2 2 4 3" xfId="6655"/>
    <cellStyle name="20% - 强调文字颜色 2 2 3 2 3 3 2 2" xfId="6656"/>
    <cellStyle name="20% - 强调文字颜色 6 2 2 5 4" xfId="6657"/>
    <cellStyle name="20% - 强调文字颜色 2 2 2 2 2 3 2 4" xfId="6658"/>
    <cellStyle name="20% - 强调文字颜色 1 9 3 2 4" xfId="6659"/>
    <cellStyle name="20% - 强调文字颜色 2 2 2 2 2 3 3" xfId="6660"/>
    <cellStyle name="20% - 强调文字颜色 3 4 2 5 2" xfId="6661"/>
    <cellStyle name="20% - 强调文字颜色 1 9 3 3" xfId="6662"/>
    <cellStyle name="40% - 强调文字颜色 4 4 2 3 2 4 3" xfId="6663"/>
    <cellStyle name="40% - 强调文字颜色 5 3 3 2 2 2 5" xfId="6664"/>
    <cellStyle name="20% - 强调文字颜色 2 2 2 2 2 3 3 2" xfId="6665"/>
    <cellStyle name="20% - 强调文字颜色 3 4 2 5 2 2" xfId="6666"/>
    <cellStyle name="20% - 强调文字颜色 1 9 3 3 2" xfId="6667"/>
    <cellStyle name="20% - 强调文字颜色 6 2 2 2 2 3 2 2 2 3" xfId="6668"/>
    <cellStyle name="40% - 强调文字颜色 5 3 3 2 2 2 5 2" xfId="6669"/>
    <cellStyle name="20% - 强调文字颜色 3 2 2 3 2 2 6" xfId="6670"/>
    <cellStyle name="20% - 强调文字颜色 3 4 2 5 2 2 2" xfId="6671"/>
    <cellStyle name="20% - 强调文字颜色 2 2 2 2 2 3 3 2 2" xfId="6672"/>
    <cellStyle name="40% - 强调文字颜色 5 13 2 3" xfId="6673"/>
    <cellStyle name="20% - 强调文字颜色 1 9 3 3 2 2" xfId="6674"/>
    <cellStyle name="20% - 强调文字颜色 4 12 2 3" xfId="6675"/>
    <cellStyle name="20% - 强调文字颜色 2 2 2 2 2 3 3 2 3" xfId="6676"/>
    <cellStyle name="20% - 强调文字颜色 6 11 3 2" xfId="6677"/>
    <cellStyle name="40% - 强调文字颜色 1 4 2 2 2 2 4 2" xfId="6678"/>
    <cellStyle name="20% - 强调文字颜色 1 9 3 3 2 3" xfId="6679"/>
    <cellStyle name="20% - 强调文字颜色 2 2 2 2 2 3 4" xfId="6680"/>
    <cellStyle name="20% - 强调文字颜色 3 4 2 5 3" xfId="6681"/>
    <cellStyle name="20% - 强调文字颜色 1 9 3 4" xfId="6682"/>
    <cellStyle name="40% - 强调文字颜色 5 3 3 2 2 2 6" xfId="6683"/>
    <cellStyle name="20% - 强调文字颜色 1 9 3 4 2" xfId="6684"/>
    <cellStyle name="20% - 强调文字颜色 6 2 2 2 2 3 2 2 3 3" xfId="6685"/>
    <cellStyle name="40% - 强调文字颜色 5 3 3 2 2 2 6 2" xfId="6686"/>
    <cellStyle name="20% - 强调文字颜色 2 2 2 2 2 3 5" xfId="6687"/>
    <cellStyle name="20% - 强调文字颜色 3 4 2 5 4" xfId="6688"/>
    <cellStyle name="20% - 强调文字颜色 1 9 3 5" xfId="6689"/>
    <cellStyle name="40% - 强调文字颜色 5 3 3 2 2 2 7" xfId="6690"/>
    <cellStyle name="20% - 强调文字颜色 1 9 3 5 2" xfId="6691"/>
    <cellStyle name="20% - 强调文字颜色 6 2 2 2 2 3 2 2 4 3" xfId="6692"/>
    <cellStyle name="20% - 强调文字颜色 2 2 4 2 7 2 2" xfId="6693"/>
    <cellStyle name="20% - 强调文字颜色 3 8 2 2 2 4" xfId="6694"/>
    <cellStyle name="20% - 强调文字颜色 5 2 3 2 5 4" xfId="6695"/>
    <cellStyle name="40% - 强调文字颜色 1 2 3 2 2 3 2 4" xfId="6696"/>
    <cellStyle name="20% - 强调文字颜色 1 9 3 5 3" xfId="6697"/>
    <cellStyle name="20% - 强调文字颜色 2 2 2 2 2 3 6" xfId="6698"/>
    <cellStyle name="20% - 强调文字颜色 2 4 2 4 2 3 2" xfId="6699"/>
    <cellStyle name="20% - 强调文字颜色 3 4 2 5 5" xfId="6700"/>
    <cellStyle name="20% - 强调文字颜色 1 9 3 6" xfId="6701"/>
    <cellStyle name="20% - 强调文字颜色 1 9 3 7" xfId="6702"/>
    <cellStyle name="20% - 强调文字颜色 2 2 8 2 4 2" xfId="6703"/>
    <cellStyle name="20% - 强调文字颜色 2 2 2 2 2 4" xfId="6704"/>
    <cellStyle name="20% - 强调文字颜色 1 9 4" xfId="6705"/>
    <cellStyle name="40% - 强调文字颜色 4 2 8 2 2 2" xfId="6706"/>
    <cellStyle name="40% - 强调文字颜色 4 4 2 3 2 5" xfId="6707"/>
    <cellStyle name="20% - 强调文字颜色 2 2 2 2 2 5" xfId="6708"/>
    <cellStyle name="20% - 强调文字颜色 1 9 5" xfId="6709"/>
    <cellStyle name="40% - 强调文字颜色 4 2 8 2 2 3" xfId="6710"/>
    <cellStyle name="40% - 强调文字颜色 4 4 2 3 2 6" xfId="6711"/>
    <cellStyle name="20% - 强调文字颜色 2 2 2 2 2 6" xfId="6712"/>
    <cellStyle name="20% - 强调文字颜色 4 2 4 2 2 2" xfId="6713"/>
    <cellStyle name="20% - 强调文字颜色 4 2 4 2 2 3 5 2" xfId="6714"/>
    <cellStyle name="20% - 强调文字颜色 1 9 6" xfId="6715"/>
    <cellStyle name="40% - 强调文字颜色 4 2 8 2 2 4" xfId="6716"/>
    <cellStyle name="40% - 强调文字颜色 4 4 2 3 2 7" xfId="6717"/>
    <cellStyle name="20% - 强调文字颜色 2 2 2 9 4" xfId="6718"/>
    <cellStyle name="20% - 强调文字颜色 2 10" xfId="6719"/>
    <cellStyle name="20% - 强调文字颜色 3 4 2 2 3 5" xfId="6720"/>
    <cellStyle name="40% - 强调文字颜色 4 2 3 2 2 4" xfId="6721"/>
    <cellStyle name="20% - 强调文字颜色 2 10 2" xfId="6722"/>
    <cellStyle name="20% - 强调文字颜色 3 4 2 2 3 5 2" xfId="6723"/>
    <cellStyle name="40% - 强调文字颜色 4 2 3 2 2 4 2" xfId="6724"/>
    <cellStyle name="20% - 强调文字颜色 2 10 2 2" xfId="6725"/>
    <cellStyle name="40% - 强调文字颜色 4 2 3 2 2 4 2 2" xfId="6726"/>
    <cellStyle name="注释 2 2 4 2 6" xfId="6727"/>
    <cellStyle name="20% - 强调文字颜色 2 10 2 2 2" xfId="6728"/>
    <cellStyle name="注释 2 2 4 2 7" xfId="6729"/>
    <cellStyle name="20% - 强调文字颜色 2 10 2 2 3" xfId="6730"/>
    <cellStyle name="20% - 强调文字颜色 2 10 3" xfId="6731"/>
    <cellStyle name="20% - 强调文字颜色 3 4 2 2 3 5 3" xfId="6732"/>
    <cellStyle name="40% - 强调文字颜色 4 2 3 2 2 4 3" xfId="6733"/>
    <cellStyle name="20% - 强调文字颜色 2 10 3 2" xfId="6734"/>
    <cellStyle name="40% - 强调文字颜色 4 2 3 2 2 4 3 2" xfId="6735"/>
    <cellStyle name="20% - 强调文字颜色 2 10 3 2 2 3" xfId="6736"/>
    <cellStyle name="40% - 强调文字颜色 1 3 6 3 2 2 2" xfId="6737"/>
    <cellStyle name="20% - 强调文字颜色 2 10 3 3 2 2" xfId="6738"/>
    <cellStyle name="40% - 强调文字颜色 1 2 3 2 5 6" xfId="6739"/>
    <cellStyle name="20% - 强调文字颜色 2 10 3 3 2 3" xfId="6740"/>
    <cellStyle name="40% - 强调文字颜色 1 3 6 3 3 2 2" xfId="6741"/>
    <cellStyle name="常规 2 3 2 2 4 2 3 2 4 2" xfId="6742"/>
    <cellStyle name="20% - 强调文字颜色 2 10 3 3 4" xfId="6743"/>
    <cellStyle name="20% - 强调文字颜色 2 10 3 4 3" xfId="6744"/>
    <cellStyle name="20% - 强调文字颜色 6 2 2 3 4 2 3" xfId="6745"/>
    <cellStyle name="20% - 强调文字颜色 2 10 3 5 3" xfId="6746"/>
    <cellStyle name="40% - 强调文字颜色 4 2 2 3 3 2 2 2" xfId="6747"/>
    <cellStyle name="20% - 强调文字颜色 2 10 3 6" xfId="6748"/>
    <cellStyle name="20% - 强调文字颜色 6 2 2 3 4 3" xfId="6749"/>
    <cellStyle name="40% - 强调文字颜色 6 3 2 2 3 2 4 2 2" xfId="6750"/>
    <cellStyle name="20% - 强调文字颜色 2 10 3 7" xfId="6751"/>
    <cellStyle name="20% - 强调文字颜色 6 2 2 3 4 4" xfId="6752"/>
    <cellStyle name="20% - 强调文字颜色 2 2 2 9 5" xfId="6753"/>
    <cellStyle name="20% - 强调文字颜色 2 11" xfId="6754"/>
    <cellStyle name="20% - 强调文字颜色 3 4 2 2 3 6" xfId="6755"/>
    <cellStyle name="40% - 强调文字颜色 4 2 3 2 2 5" xfId="6756"/>
    <cellStyle name="20% - 强调文字颜色 2 11 2" xfId="6757"/>
    <cellStyle name="20% - 强调文字颜色 5 2 2 6 2 2 3" xfId="6758"/>
    <cellStyle name="40% - 强调文字颜色 2 4 2 6 2 4" xfId="6759"/>
    <cellStyle name="40% - 强调文字颜色 4 2 3 2 2 5 2" xfId="6760"/>
    <cellStyle name="20% - 强调文字颜色 2 11 2 2" xfId="6761"/>
    <cellStyle name="20% - 强调文字颜色 5 2 2 6 2 2 3 2" xfId="6762"/>
    <cellStyle name="40% - 强调文字颜色 4 2 3 2 2 5 2 2" xfId="6763"/>
    <cellStyle name="20% - 强调文字颜色 2 11 2 2 2" xfId="6764"/>
    <cellStyle name="20% - 强调文字颜色 6 2 2 3 2 3 5 3" xfId="6765"/>
    <cellStyle name="20% - 强调文字颜色 2 11 2 2 2 2" xfId="6766"/>
    <cellStyle name="40% - 强调文字颜色 2 4 2 2 2 3 3" xfId="6767"/>
    <cellStyle name="20% - 强调文字颜色 2 11 2 2 3" xfId="6768"/>
    <cellStyle name="20% - 强调文字颜色 2 11 3" xfId="6769"/>
    <cellStyle name="20% - 强调文字颜色 5 2 2 6 2 2 4" xfId="6770"/>
    <cellStyle name="40% - 强调文字颜色 4 2 3 2 2 5 3" xfId="6771"/>
    <cellStyle name="20% - 强调文字颜色 2 11 3 2" xfId="6772"/>
    <cellStyle name="40% - 强调文字颜色 4 2 3 2 2 5 3 2" xfId="6773"/>
    <cellStyle name="20% - 强调文字颜色 2 11 3 2 2" xfId="6774"/>
    <cellStyle name="40% - 强调文字颜色 5 2 2 2 2 9 3" xfId="6775"/>
    <cellStyle name="20% - 强调文字颜色 2 11 3 2 3" xfId="6776"/>
    <cellStyle name="20% - 强调文字颜色 2 11 4 2 2" xfId="6777"/>
    <cellStyle name="20% - 强调文字颜色 2 11 5 2" xfId="6778"/>
    <cellStyle name="20% - 强调文字颜色 2 11 5 3" xfId="6779"/>
    <cellStyle name="20% - 强调文字颜色 2 12" xfId="6780"/>
    <cellStyle name="20% - 强调文字颜色 3 4 2 2 3 7" xfId="6781"/>
    <cellStyle name="40% - 强调文字颜色 4 2 3 2 2 6" xfId="6782"/>
    <cellStyle name="40% - 强调文字颜色 6 2 5 2 2 2" xfId="6783"/>
    <cellStyle name="20% - 强调文字颜色 2 12 2" xfId="6784"/>
    <cellStyle name="20% - 强调文字颜色 5 2 2 6 2 3 3" xfId="6785"/>
    <cellStyle name="40% - 强调文字颜色 4 2 3 2 2 6 2" xfId="6786"/>
    <cellStyle name="40% - 强调文字颜色 6 2 5 2 2 2 2" xfId="6787"/>
    <cellStyle name="20% - 强调文字颜色 2 12 3" xfId="6788"/>
    <cellStyle name="20% - 强调文字颜色 5 2 2 6 2 3 4" xfId="6789"/>
    <cellStyle name="40% - 强调文字颜色 4 2 3 2 2 6 3" xfId="6790"/>
    <cellStyle name="40% - 强调文字颜色 6 2 5 2 2 2 3" xfId="6791"/>
    <cellStyle name="20% - 强调文字颜色 2 13 2" xfId="6792"/>
    <cellStyle name="40% - 强调文字颜色 4 2 3 2 2 7 2" xfId="6793"/>
    <cellStyle name="20% - 强调文字颜色 2 13 2 2" xfId="6794"/>
    <cellStyle name="40% - 强调文字颜色 4 2 3 2 2 7 2 2" xfId="6795"/>
    <cellStyle name="20% - 强调文字颜色 2 14 2" xfId="6796"/>
    <cellStyle name="20% - 强调文字颜色 6 10 3 3 2 2" xfId="6797"/>
    <cellStyle name="40% - 强调文字颜色 4 2 3 2 2 8 2" xfId="6798"/>
    <cellStyle name="20% - 强调文字颜色 2 14 2 2" xfId="6799"/>
    <cellStyle name="20% - 强调文字颜色 2 14 2 3" xfId="6800"/>
    <cellStyle name="20% - 强调文字颜色 2 14 3" xfId="6801"/>
    <cellStyle name="20% - 强调文字颜色 4 2 2 3 2 10" xfId="6802"/>
    <cellStyle name="20% - 强调文字颜色 6 10 3 3 2 3" xfId="6803"/>
    <cellStyle name="40% - 强调文字颜色 4 2 3 2 2 8 3" xfId="6804"/>
    <cellStyle name="40% - 强调文字颜色 5 2 2 2 2 3 3 3 2" xfId="6805"/>
    <cellStyle name="20% - 强调文字颜色 2 14 4" xfId="6806"/>
    <cellStyle name="20% - 强调文字颜色 4 2 2 3 2 11" xfId="6807"/>
    <cellStyle name="40% - 强调文字颜色 5 2 2 2 2 3 3 3 3" xfId="6808"/>
    <cellStyle name="20% - 强调文字颜色 2 15 2" xfId="6809"/>
    <cellStyle name="40% - 强调文字颜色 4 2 3 2 2 9 2" xfId="6810"/>
    <cellStyle name="20% - 强调文字颜色 2 2 6" xfId="6811"/>
    <cellStyle name="20% - 强调文字颜色 3 2 10 2 2 2 2" xfId="6812"/>
    <cellStyle name="40% - 强调文字颜色 6 3 6 2 2 5" xfId="6813"/>
    <cellStyle name="20% - 强调文字颜色 2 15 2 2" xfId="6814"/>
    <cellStyle name="20% - 强调文字颜色 2 2 6 2" xfId="6815"/>
    <cellStyle name="40% - 强调文字颜色 6 3 6 2 2 5 2" xfId="6816"/>
    <cellStyle name="20% - 强调文字颜色 2 2 3 2 6 2 2 2" xfId="6817"/>
    <cellStyle name="20% - 强调文字颜色 2 15 2 3" xfId="6818"/>
    <cellStyle name="20% - 强调文字颜色 2 2 6 3" xfId="6819"/>
    <cellStyle name="20% - 强调文字颜色 2 15 3" xfId="6820"/>
    <cellStyle name="40% - 强调文字颜色 4 2 3 2 2 9 3" xfId="6821"/>
    <cellStyle name="40% - 强调文字颜色 5 2 2 2 2 3 3 4 2" xfId="6822"/>
    <cellStyle name="20% - 强调文字颜色 2 2 7" xfId="6823"/>
    <cellStyle name="20% - 强调文字颜色 3 2 10 2 2 2 3" xfId="6824"/>
    <cellStyle name="40% - 强调文字颜色 6 3 6 2 2 6" xfId="6825"/>
    <cellStyle name="20% - 强调文字颜色 2 15 4" xfId="6826"/>
    <cellStyle name="40% - 强调文字颜色 5 2 2 2 2 3 3 4 3" xfId="6827"/>
    <cellStyle name="20% - 强调文字颜色 2 2 8" xfId="6828"/>
    <cellStyle name="40% - 强调文字颜色 6 3 6 2 2 7" xfId="6829"/>
    <cellStyle name="20% - 强调文字颜色 2 16" xfId="6830"/>
    <cellStyle name="20% - 强调文字颜色 2 21" xfId="6831"/>
    <cellStyle name="20% - 强调文字颜色 3 2 10 2 2 3" xfId="6832"/>
    <cellStyle name="20% - 强调文字颜色 6 10 3 3 4" xfId="6833"/>
    <cellStyle name="常规 2 3 2 2 2 3 7 2 2" xfId="6834"/>
    <cellStyle name="20% - 强调文字颜色 2 16 3" xfId="6835"/>
    <cellStyle name="20% - 强调文字颜色 2 3 7" xfId="6836"/>
    <cellStyle name="40% - 强调文字颜色 5 2 2 2 2 3 3 5 2" xfId="6837"/>
    <cellStyle name="20% - 强调文字颜色 2 17" xfId="6838"/>
    <cellStyle name="20% - 强调文字颜色 3 2 10 2 2 4" xfId="6839"/>
    <cellStyle name="20% - 强调文字颜色 2 17 2" xfId="6840"/>
    <cellStyle name="20% - 强调文字颜色 2 4 6" xfId="6841"/>
    <cellStyle name="常规 2 3 2 2 2 3 7 3 2" xfId="6842"/>
    <cellStyle name="20% - 强调文字颜色 2 17 3" xfId="6843"/>
    <cellStyle name="20% - 强调文字颜色 2 4 7" xfId="6844"/>
    <cellStyle name="40% - 强调文字颜色 5 2 2 2 2 3 3 6 2" xfId="6845"/>
    <cellStyle name="20% - 强调文字颜色 2 18" xfId="6846"/>
    <cellStyle name="20% - 强调文字颜色 2 18 2" xfId="6847"/>
    <cellStyle name="20% - 强调文字颜色 2 5 6" xfId="6848"/>
    <cellStyle name="40% - 强调文字颜色 4 4 2 10" xfId="6849"/>
    <cellStyle name="20% - 强调文字颜色 2 2 2 2 2 8 2" xfId="6850"/>
    <cellStyle name="40% - 强调文字颜色 5 7 2 2 2" xfId="6851"/>
    <cellStyle name="20% - 强调文字颜色 2 19" xfId="6852"/>
    <cellStyle name="20% - 强调文字颜色 2 2 10" xfId="6853"/>
    <cellStyle name="40% - 强调文字颜色 5 4 2 2 2 4" xfId="6854"/>
    <cellStyle name="20% - 强调文字颜色 2 2 10 2 2" xfId="6855"/>
    <cellStyle name="20% - 强调文字颜色 2 4 6 2 3" xfId="6856"/>
    <cellStyle name="20% - 强调文字颜色 2 2 10 2 2 2 2" xfId="6857"/>
    <cellStyle name="20% - 强调文字颜色 2 4 6 2 3 2 2" xfId="6858"/>
    <cellStyle name="20% - 强调文字颜色 5 8 2 4 2" xfId="6859"/>
    <cellStyle name="40% - 强调文字颜色 4 3 2 2 2 2 4" xfId="6860"/>
    <cellStyle name="20% - 强调文字颜色 2 2 10 2 2 2 3" xfId="6861"/>
    <cellStyle name="20% - 强调文字颜色 2 4 6 2 3 2 3" xfId="6862"/>
    <cellStyle name="40% - 强调文字颜色 4 3 2 2 2 2 5" xfId="6863"/>
    <cellStyle name="20% - 强调文字颜色 2 2 10 2 3" xfId="6864"/>
    <cellStyle name="20% - 强调文字颜色 2 4 6 2 4" xfId="6865"/>
    <cellStyle name="40% - 强调文字颜色 5 4 5 2 4 2 2" xfId="6866"/>
    <cellStyle name="20% - 强调文字颜色 2 2 10 2 3 2" xfId="6867"/>
    <cellStyle name="20% - 强调文字颜色 2 4 6 2 4 2" xfId="6868"/>
    <cellStyle name="20% - 强调文字颜色 5 8 3 4" xfId="6869"/>
    <cellStyle name="20% - 强调文字颜色 2 2 10 2 3 2 2" xfId="6870"/>
    <cellStyle name="20% - 强调文字颜色 2 4 6 2 4 2 2" xfId="6871"/>
    <cellStyle name="20% - 强调文字颜色 5 8 3 4 2" xfId="6872"/>
    <cellStyle name="40% - 强调文字颜色 4 3 2 2 3 2 4" xfId="6873"/>
    <cellStyle name="20% - 强调文字颜色 2 2 10 2 3 2 3" xfId="6874"/>
    <cellStyle name="20% - 强调文字颜色 5 8 3 4 3" xfId="6875"/>
    <cellStyle name="40% - 强调文字颜色 4 3 2 2 3 2 5" xfId="6876"/>
    <cellStyle name="20% - 强调文字颜色 2 2 10 2 4 2 2" xfId="6877"/>
    <cellStyle name="40% - 强调文字颜色 4 3 2 2 4 2 4" xfId="6878"/>
    <cellStyle name="20% - 强调文字颜色 2 2 10 3" xfId="6879"/>
    <cellStyle name="40% - 强调文字颜色 5 4 2 2 2 4 3" xfId="6880"/>
    <cellStyle name="20% - 强调文字颜色 2 2 11" xfId="6881"/>
    <cellStyle name="40% - 强调文字颜色 5 4 2 2 2 5" xfId="6882"/>
    <cellStyle name="20% - 强调文字颜色 2 2 11 2" xfId="6883"/>
    <cellStyle name="40% - 强调文字颜色 5 4 2 2 2 5 2" xfId="6884"/>
    <cellStyle name="20% - 强调文字颜色 2 2 2" xfId="6885"/>
    <cellStyle name="20% - 强调文字颜色 2 5 4 3" xfId="6886"/>
    <cellStyle name="40% - 强调文字颜色 2 3 2 2 2 9" xfId="6887"/>
    <cellStyle name="40% - 强调文字颜色 4 3 4 2 2 5" xfId="6888"/>
    <cellStyle name="20% - 强调文字颜色 2 2 2 2 2 3 2 2 3 2 3" xfId="6889"/>
    <cellStyle name="20% - 强调文字颜色 6 10 3 2 2 3" xfId="6890"/>
    <cellStyle name="40% - 强调文字颜色 5 2 2 2 2 3 2 3 2" xfId="6891"/>
    <cellStyle name="20% - 强调文字颜色 2 2 2 10 2" xfId="6892"/>
    <cellStyle name="20% - 强调文字颜色 6 3 2 2 2 6 2 2" xfId="6893"/>
    <cellStyle name="40% - 强调文字颜色 1 3 2 2 2 2 3" xfId="6894"/>
    <cellStyle name="20% - 强调文字颜色 2 2 2 2" xfId="6895"/>
    <cellStyle name="20% - 强调文字颜色 2 5 4 3 2" xfId="6896"/>
    <cellStyle name="40% - 强调文字颜色 2 3 2 2 2 9 2" xfId="6897"/>
    <cellStyle name="20% - 强调文字颜色 2 2 2 2 2 2 10" xfId="6898"/>
    <cellStyle name="20% - 强调文字颜色 4 2 3 2 2 4 2 2" xfId="6899"/>
    <cellStyle name="20% - 强调文字颜色 5 3 2 2 6 3" xfId="6900"/>
    <cellStyle name="40% - 强调文字颜色 4 7 2 2 2 2" xfId="6901"/>
    <cellStyle name="20% - 强调文字颜色 2 2 2 2 2 2 13" xfId="6902"/>
    <cellStyle name="20% - 强调文字颜色 5 3 2 2 6 6" xfId="6903"/>
    <cellStyle name="20% - 强调文字颜色 2 2 2 2 2 2 2 2 2" xfId="6904"/>
    <cellStyle name="20% - 强调文字颜色 2 2 2 2 2 2 2 2 2 2" xfId="6905"/>
    <cellStyle name="20% - 强调文字颜色 2 2 2 2 2 2 2 2 2 2 2" xfId="6906"/>
    <cellStyle name="20% - 强调文字颜色 2 2 2 2 2 2 2 2 2 2 3" xfId="6907"/>
    <cellStyle name="40% - 强调文字颜色 1 2 8 3 5 2" xfId="6908"/>
    <cellStyle name="20% - 强调文字颜色 2 2 2 2 2 2 2 2 3" xfId="6909"/>
    <cellStyle name="20% - 强调文字颜色 2 2 2 2 2 2 2 2 3 2 2" xfId="6910"/>
    <cellStyle name="20% - 强调文字颜色 3 3 2 2 2 9 2" xfId="6911"/>
    <cellStyle name="20% - 强调文字颜色 2 2 2 2 2 2 2 2 3 2 3" xfId="6912"/>
    <cellStyle name="20% - 强调文字颜色 3 3 2 2 2 9 3" xfId="6913"/>
    <cellStyle name="40% - 强调文字颜色 3 2 2 6 2 2 3 2" xfId="6914"/>
    <cellStyle name="20% - 强调文字颜色 2 2 2 3 2 3 2 2 2" xfId="6915"/>
    <cellStyle name="20% - 强调文字颜色 2 2 2 2 2 2 2 2 4" xfId="6916"/>
    <cellStyle name="20% - 强调文字颜色 6 5 7 2" xfId="6917"/>
    <cellStyle name="20% - 强调文字颜色 2 2 2 3 3 3 3 4" xfId="6918"/>
    <cellStyle name="40% - 强调文字颜色 1 2 2 2 3 2" xfId="6919"/>
    <cellStyle name="20% - 强调文字颜色 4 3 3 2 3 7" xfId="6920"/>
    <cellStyle name="20% - 强调文字颜色 2 2 2 3 2 3 2 2 2 2" xfId="6921"/>
    <cellStyle name="20% - 强调文字颜色 6 3 5 2 3 3" xfId="6922"/>
    <cellStyle name="20% - 强调文字颜色 2 2 2 2 2 2 2 2 4 2" xfId="6923"/>
    <cellStyle name="20% - 强调文字颜色 6 5 7 2 2" xfId="6924"/>
    <cellStyle name="20% - 强调文字颜色 2 2 2 3 2 3 2 2 3" xfId="6925"/>
    <cellStyle name="20% - 强调文字颜色 2 2 2 2 2 2 2 2 5" xfId="6926"/>
    <cellStyle name="20% - 强调文字颜色 6 5 7 3" xfId="6927"/>
    <cellStyle name="20% - 强调文字颜色 2 2 2 2 2 2 2 2 5 2" xfId="6928"/>
    <cellStyle name="20% - 强调文字颜色 2 2 3 2 3 2 2 2" xfId="6929"/>
    <cellStyle name="20% - 强调文字颜色 2 2 2 2 2 2 2 4" xfId="6930"/>
    <cellStyle name="20% - 强调文字颜色 3 2 2 2 2 10 2" xfId="6931"/>
    <cellStyle name="20% - 强调文字颜色 2 2 3 2 3 2 2 2 2" xfId="6932"/>
    <cellStyle name="20% - 强调文字颜色 2 2 2 2 2 2 2 4 2" xfId="6933"/>
    <cellStyle name="40% - 强调文字颜色 4 3 3 17" xfId="6934"/>
    <cellStyle name="20% - 强调文字颜色 2 2 3 2 3 2 2 3" xfId="6935"/>
    <cellStyle name="20% - 强调文字颜色 2 2 2 2 2 2 2 5" xfId="6936"/>
    <cellStyle name="20% - 强调文字颜色 2 2 3 2 3 2 2 3 2" xfId="6937"/>
    <cellStyle name="20% - 强调文字颜色 3 2 3 2 3" xfId="6938"/>
    <cellStyle name="20% - 强调文字颜色 2 2 2 2 2 2 2 5 2" xfId="6939"/>
    <cellStyle name="20% - 强调文字颜色 2 2 4 2 4 2 2 2" xfId="6940"/>
    <cellStyle name="20% - 强调文字颜色 2 2 2 2 2 2 2 6"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2 2 2 2 2 2 3 2 2" xfId="6947"/>
    <cellStyle name="20% - 强调文字颜色 3 2 2 2 2 2 6" xfId="6948"/>
    <cellStyle name="20% - 强调文字颜色 3 4 2 4 2 2 2" xfId="6949"/>
    <cellStyle name="20% - 强调文字颜色 2 2 2 2 2 2 3 2 2 2" xfId="6950"/>
    <cellStyle name="20% - 强调文字颜色 3 2 2 2 2 2 6 2" xfId="6951"/>
    <cellStyle name="40% - 强调文字颜色 2 2 2 6 4 3" xfId="6952"/>
    <cellStyle name="20% - 强调文字颜色 3 2 2 2 2 2 6 3" xfId="6953"/>
    <cellStyle name="20% - 强调文字颜色 2 2 2 2 2 2 3 2 2 3" xfId="6954"/>
    <cellStyle name="20% - 强调文字颜色 5 4 2 2 3 4 2" xfId="6955"/>
    <cellStyle name="40% - 强调文字颜色 6 2 3 2 2 3 2" xfId="6956"/>
    <cellStyle name="20% - 强调文字颜色 2 2 2 2 2 2 3 2 3" xfId="6957"/>
    <cellStyle name="20% - 强调文字颜色 3 2 2 2 2 2 7" xfId="6958"/>
    <cellStyle name="20% - 强调文字颜色 2 2 2 2 2 2 3 2 3 2" xfId="6959"/>
    <cellStyle name="常规 2 3 2 2 3 2 10" xfId="6960"/>
    <cellStyle name="20% - 强调文字颜色 3 2 2 2 2 2 7 2" xfId="6961"/>
    <cellStyle name="20% - 强调文字颜色 2 2 2 2 2 2 3 3 2 2" xfId="6962"/>
    <cellStyle name="20% - 强调文字颜色 2 2 2 2 2 2 3 3 2 3" xfId="6963"/>
    <cellStyle name="20% - 强调文字颜色 5 4 2 2 4 4 2" xfId="6964"/>
    <cellStyle name="40% - 强调文字颜色 6 2 3 2 3 3 2" xfId="6965"/>
    <cellStyle name="20% - 强调文字颜色 2 2 2 2 2 2 3 3 3" xfId="6966"/>
    <cellStyle name="20% - 强调文字颜色 2 2 2 2 2 2 3 3 3 2" xfId="6967"/>
    <cellStyle name="20% - 强调文字颜色 3 2 2 2 2 4 6" xfId="6968"/>
    <cellStyle name="20% - 强调文字颜色 2 2 2 2 2 2 3 4 2" xfId="6969"/>
    <cellStyle name="20% - 强调文字颜色 4 3 3 3 2 2 4" xfId="6970"/>
    <cellStyle name="20% - 强调文字颜色 2 2 2 2 2 2 3 5 2" xfId="6971"/>
    <cellStyle name="20% - 强调文字颜色 3 2 2 2 2 5 6" xfId="6972"/>
    <cellStyle name="20% - 强调文字颜色 3 2 8 3 2 2 2" xfId="6973"/>
    <cellStyle name="20% - 强调文字颜色 2 2 2 2 2 2 3 5 3" xfId="6974"/>
    <cellStyle name="20% - 强调文字颜色 3 2 8 3 2 2 3" xfId="6975"/>
    <cellStyle name="20% - 强调文字颜色 2 2 2 2 2 2 4 2 2" xfId="6976"/>
    <cellStyle name="20% - 强调文字颜色 2 2 2 2 2 2 4 2 3" xfId="6977"/>
    <cellStyle name="20% - 强调文字颜色 2 2 2 2 2 2 4 3 2" xfId="6978"/>
    <cellStyle name="20% - 强调文字颜色 5 3 3 15" xfId="6979"/>
    <cellStyle name="20% - 强调文字颜色 2 2 2 2 2 2 4 3 3" xfId="6980"/>
    <cellStyle name="20% - 强调文字颜色 5 3 3 16" xfId="6981"/>
    <cellStyle name="20% - 强调文字颜色 2 2 2 2 2 2 4 4 2" xfId="6982"/>
    <cellStyle name="20% - 强调文字颜色 4 3 3 3 3 2 4" xfId="6983"/>
    <cellStyle name="20% - 强调文字颜色 2 2 2 2 2 2 4 5" xfId="6984"/>
    <cellStyle name="20% - 强调文字颜色 2 3 3 3 3 2 2 3" xfId="6985"/>
    <cellStyle name="20% - 强调文字颜色 3 2 8 3 3 2" xfId="6986"/>
    <cellStyle name="20% - 强调文字颜色 2 2 2 2 2 2 4 6" xfId="6987"/>
    <cellStyle name="20% - 强调文字颜色 3 2 8 3 3 3" xfId="6988"/>
    <cellStyle name="20% - 强调文字颜色 3 2 8 3 4 3" xfId="6989"/>
    <cellStyle name="20% - 强调文字颜色 2 2 2 2 2 2 5 6" xfId="6990"/>
    <cellStyle name="40% - 强调文字颜色 5 2 2 4" xfId="6991"/>
    <cellStyle name="20% - 强调文字颜色 3 2 8 3 5 2" xfId="6992"/>
    <cellStyle name="20% - 强调文字颜色 2 2 2 2 2 2 6 5" xfId="6993"/>
    <cellStyle name="40% - 强调文字颜色 5 2 3 3" xfId="6994"/>
    <cellStyle name="20% - 强调文字颜色 3 2 2 2 2 15 2" xfId="6995"/>
    <cellStyle name="20% - 强调文字颜色 2 2 2 2 2 2 7 4" xfId="6996"/>
    <cellStyle name="40% - 强调文字颜色 5 2 4 2" xfId="6997"/>
    <cellStyle name="20% - 强调文字颜色 2 2 2 2 2 2 9 2" xfId="6998"/>
    <cellStyle name="20% - 强调文字颜色 2 2 2 2 2 2 9 3" xfId="6999"/>
    <cellStyle name="20% - 强调文字颜色 2 2 2 2 2 3 2 2 2 2 2" xfId="7000"/>
    <cellStyle name="20% - 强调文字颜色 2 3 3 7" xfId="7001"/>
    <cellStyle name="20% - 强调文字颜色 2 2 2 2 2 3 2 2 2 2 3" xfId="7002"/>
    <cellStyle name="20% - 强调文字颜色 2 3 3 8" xfId="7003"/>
    <cellStyle name="40% - 强调文字颜色 1 3 2 2 3 3 4 2 2" xfId="7004"/>
    <cellStyle name="40% - 强调文字颜色 2 2 8 3 5 2" xfId="7005"/>
    <cellStyle name="20% - 强调文字颜色 2 2 2 2 2 3 2 2 3 2 2" xfId="7006"/>
    <cellStyle name="20% - 强调文字颜色 6 10 3 2 2 2" xfId="7007"/>
    <cellStyle name="20% - 强调文字颜色 2 2 2 2 2 3 2 2 3 4" xfId="7008"/>
    <cellStyle name="20% - 强调文字颜色 6 10 3 2 4" xfId="7009"/>
    <cellStyle name="20% - 强调文字颜色 2 2 2 3 2 4 2 2 2" xfId="7010"/>
    <cellStyle name="20% - 强调文字颜色 6 2 2 5 2 4" xfId="7011"/>
    <cellStyle name="20% - 强调文字颜色 2 2 2 2 2 3 2 2 4" xfId="7012"/>
    <cellStyle name="20% - 强调文字颜色 6 10 3 3" xfId="7013"/>
    <cellStyle name="20% - 强调文字颜色 2 2 2 2 2 3 2 2 5" xfId="7014"/>
    <cellStyle name="20% - 强调文字颜色 6 10 3 4" xfId="7015"/>
    <cellStyle name="20% - 强调文字颜色 2 2 2 2 2 3 2 2 5 2" xfId="7016"/>
    <cellStyle name="20% - 强调文字颜色 6 10 3 4 2" xfId="7017"/>
    <cellStyle name="40% - 强调文字颜色 6 2 5 2 3 4" xfId="7018"/>
    <cellStyle name="20% - 强调文字颜色 2 2 2 2 2 3 2 2 6" xfId="7019"/>
    <cellStyle name="20% - 强调文字颜色 6 10 3 5" xfId="7020"/>
    <cellStyle name="20% - 强调文字颜色 2 2 3 2 3 3 2 2 2" xfId="7021"/>
    <cellStyle name="20% - 强调文字颜色 6 2 2 5 4 2" xfId="7022"/>
    <cellStyle name="20% - 强调文字颜色 2 2 2 2 2 3 2 4 2" xfId="7023"/>
    <cellStyle name="20% - 强调文字颜色 2 2 3 2 3 3 2 3" xfId="7024"/>
    <cellStyle name="20% - 强调文字颜色 6 2 2 5 5" xfId="7025"/>
    <cellStyle name="20% - 强调文字颜色 2 2 2 2 2 3 2 5" xfId="7026"/>
    <cellStyle name="20% - 强调文字颜色 4 3 2 2 2 10 2" xfId="7027"/>
    <cellStyle name="20% - 强调文字颜色 2 2 4 2 4 3 2 2" xfId="7028"/>
    <cellStyle name="20% - 强调文字颜色 2 2 2 2 2 3 2 6" xfId="7029"/>
    <cellStyle name="20% - 强调文字颜色 6 2 2 5 6" xfId="7030"/>
    <cellStyle name="20% - 强调文字颜色 2 2 3 2 3 3 2 4" xfId="7031"/>
    <cellStyle name="40% - 强调文字颜色 3 4 6 4 2" xfId="7032"/>
    <cellStyle name="20% - 强调文字颜色 2 2 2 2 2 3 3 3 2" xfId="7033"/>
    <cellStyle name="20% - 强调文字颜色 3 2 2 3 2 3 6" xfId="7034"/>
    <cellStyle name="20% - 强调文字颜色 2 2 2 2 2 3 3 3 3" xfId="7035"/>
    <cellStyle name="20% - 强调文字颜色 3 2 2 3 2 3 7" xfId="7036"/>
    <cellStyle name="20% - 强调文字颜色 6 11 4 2" xfId="7037"/>
    <cellStyle name="40% - 强调文字颜色 1 4 2 2 2 2 5 2" xfId="7038"/>
    <cellStyle name="20% - 强调文字颜色 2 2 3 2 3 3 3 2 2" xfId="7039"/>
    <cellStyle name="20% - 强调文字颜色 2 2 7 4 2 3 2" xfId="7040"/>
    <cellStyle name="20% - 强调文字颜色 6 2 2 6 4 2" xfId="7041"/>
    <cellStyle name="20% - 强调文字颜色 2 2 2 2 2 3 3 4 2" xfId="7042"/>
    <cellStyle name="20% - 强调文字颜色 3 2 2 3 2 4 6" xfId="7043"/>
    <cellStyle name="20% - 强调文字颜色 2 2 2 2 2 3 3 4 2 2" xfId="7044"/>
    <cellStyle name="20% - 强调文字颜色 2 2 3 2 3 3 3 2 3" xfId="7045"/>
    <cellStyle name="20% - 强调文字颜色 6 2 2 6 4 3" xfId="7046"/>
    <cellStyle name="20% - 强调文字颜色 2 2 2 2 2 3 3 4 3" xfId="7047"/>
    <cellStyle name="20% - 强调文字颜色 6 11 5 2" xfId="7048"/>
    <cellStyle name="20% - 强调文字颜色 2 2 3 2 3 3 3 3" xfId="7049"/>
    <cellStyle name="20% - 强调文字颜色 2 2 7 4 2 4" xfId="7050"/>
    <cellStyle name="20% - 强调文字颜色 6 2 2 6 5" xfId="7051"/>
    <cellStyle name="20% - 强调文字颜色 3 4 6 2 2 2 2" xfId="7052"/>
    <cellStyle name="20% - 强调文字颜色 4 3 2 2 2 11 2" xfId="7053"/>
    <cellStyle name="20% - 强调文字颜色 2 2 2 2 2 3 3 5" xfId="7054"/>
    <cellStyle name="40% - 强调文字颜色 1 2 3 2 10 2" xfId="7055"/>
    <cellStyle name="20% - 强调文字颜色 2 2 2 2 2 3 3 5 2" xfId="7056"/>
    <cellStyle name="20% - 强调文字颜色 3 2 2 3 2 5 6" xfId="7057"/>
    <cellStyle name="20% - 强调文字颜色 2 2 2 2 2 3 3 5 3" xfId="7058"/>
    <cellStyle name="20% - 强调文字颜色 6 11 6 2" xfId="7059"/>
    <cellStyle name="20% - 强调文字颜色 2 2 2 2 2 3 3 6 2" xfId="7060"/>
    <cellStyle name="20% - 强调文字颜色 5 2 4 3 2 2 6" xfId="7061"/>
    <cellStyle name="20% - 强调文字颜色 2 2 2 2 2 4 2 3" xfId="7062"/>
    <cellStyle name="20% - 强调文字颜色 2 2 2 2 2 4 2 3 2" xfId="7063"/>
    <cellStyle name="20% - 强调文字颜色 2 2 2 2 2 4 2 4" xfId="7064"/>
    <cellStyle name="20% - 强调文字颜色 3 2 4 2 3 2 2 2" xfId="7065"/>
    <cellStyle name="20% - 强调文字颜色 2 2 2 2 2 4 6" xfId="7066"/>
    <cellStyle name="20% - 强调文字颜色 3 3 3 3 2 2 4" xfId="7067"/>
    <cellStyle name="20% - 强调文字颜色 3 4 2 6 5" xfId="7068"/>
    <cellStyle name="20% - 强调文字颜色 2 2 2 2 2 5 2" xfId="7069"/>
    <cellStyle name="20% - 强调文字颜色 2 2 2 2 2 5 2 2" xfId="7070"/>
    <cellStyle name="20% - 强调文字颜色 2 2 2 2 2 6 2 3" xfId="7071"/>
    <cellStyle name="20% - 强调文字颜色 4 2 4 2 2 2 2 3" xfId="7072"/>
    <cellStyle name="20% - 强调文字颜色 2 2 2 2 2 5 2 2 2" xfId="7073"/>
    <cellStyle name="20% - 强调文字颜色 2 2 2 2 2 5 2 3" xfId="7074"/>
    <cellStyle name="20% - 强调文字颜色 2 2 4 2 10 2" xfId="7075"/>
    <cellStyle name="20% - 强调文字颜色 2 2 2 2 2 5 2 4" xfId="7076"/>
    <cellStyle name="20% - 强调文字颜色 3 2 4 2 3 3 2 2" xfId="7077"/>
    <cellStyle name="20% - 强调文字颜色 2 2 2 2 2 5 3" xfId="7078"/>
    <cellStyle name="20% - 强调文字颜色 3 4 2 7 2" xfId="7079"/>
    <cellStyle name="20% - 强调文字颜色 2 2 2 2 2 5 3 2" xfId="7080"/>
    <cellStyle name="20% - 强调文字颜色 3 4 2 7 2 2" xfId="7081"/>
    <cellStyle name="20% - 强调文字颜色 2 2 2 2 2 5 3 3" xfId="7082"/>
    <cellStyle name="20% - 强调文字颜色 3 4 2 7 2 3" xfId="7083"/>
    <cellStyle name="40% - 强调文字颜色 5 3 2 2 3 2 2" xfId="7084"/>
    <cellStyle name="20% - 强调文字颜色 2 2 4 2 11 2" xfId="7085"/>
    <cellStyle name="40% - 强调文字颜色 2 2 2 3 5 2 4" xfId="7086"/>
    <cellStyle name="20% - 强调文字颜色 2 2 2 2 2 5 3 4" xfId="7087"/>
    <cellStyle name="20% - 强调文字颜色 3 2 4 2 3 3 3 2" xfId="7088"/>
    <cellStyle name="40% - 强调文字颜色 5 3 2 2 3 2 3" xfId="7089"/>
    <cellStyle name="20% - 强调文字颜色 2 2 2 2 2 5 4 2" xfId="7090"/>
    <cellStyle name="20% - 强调文字颜色 3 4 2 7 3 2" xfId="7091"/>
    <cellStyle name="20% - 强调文字颜色 2 2 2 2 2 5 6" xfId="7092"/>
    <cellStyle name="20% - 强调文字颜色 2 2 8 3 2 2 2" xfId="7093"/>
    <cellStyle name="20% - 强调文字颜色 3 4 2 7 5" xfId="7094"/>
    <cellStyle name="20% - 强调文字颜色 2 2 2 2 2 6 2" xfId="7095"/>
    <cellStyle name="20% - 强调文字颜色 4 2 4 2 2 2 2" xfId="7096"/>
    <cellStyle name="20% - 强调文字颜色 2 2 2 2 2 6 2 2" xfId="7097"/>
    <cellStyle name="20% - 强调文字颜色 4 2 4 2 2 2 2 2" xfId="7098"/>
    <cellStyle name="40% - 强调文字颜色 6 2 2 3 2 6 5" xfId="7099"/>
    <cellStyle name="20% - 强调文字颜色 2 2 2 2 2 6 2 2 2" xfId="7100"/>
    <cellStyle name="20% - 强调文字颜色 5 2 4 5 2 4" xfId="7101"/>
    <cellStyle name="20% - 强调文字颜色 2 2 2 2 2 6 3" xfId="7102"/>
    <cellStyle name="20% - 强调文字颜色 3 4 2 8 2" xfId="7103"/>
    <cellStyle name="20% - 强调文字颜色 4 2 4 2 2 2 3" xfId="7104"/>
    <cellStyle name="20% - 强调文字颜色 2 2 2 2 2 6 3 2" xfId="7105"/>
    <cellStyle name="20% - 强调文字颜色 3 4 2 8 2 2" xfId="7106"/>
    <cellStyle name="20% - 强调文字颜色 4 2 4 2 2 2 3 2" xfId="7107"/>
    <cellStyle name="20% - 强调文字颜色 2 2 2 2 2 6 3 3" xfId="7108"/>
    <cellStyle name="20% - 强调文字颜色 3 4 2 8 2 3" xfId="7109"/>
    <cellStyle name="40% - 强调文字颜色 5 3 2 2 4 2 2" xfId="7110"/>
    <cellStyle name="20% - 强调文字颜色 2 2 2 6 2 3 2 3" xfId="7111"/>
    <cellStyle name="20% - 强调文字颜色 2 2 2 2 2 6 4 2" xfId="7112"/>
    <cellStyle name="20% - 强调文字颜色 3 4 2 8 3 2" xfId="7113"/>
    <cellStyle name="20% - 强调文字颜色 2 2 2 2 2 6 6" xfId="7114"/>
    <cellStyle name="20% - 强调文字颜色 3 4 2 8 5" xfId="7115"/>
    <cellStyle name="20% - 强调文字颜色 4 2 4 2 2 3" xfId="7116"/>
    <cellStyle name="20% - 强调文字颜色 4 2 4 2 2 3 5 3" xfId="7117"/>
    <cellStyle name="20% - 强调文字颜色 2 2 2 2 2 7" xfId="7118"/>
    <cellStyle name="40% - 强调文字颜色 5 3 2 2 5 4 2" xfId="7119"/>
    <cellStyle name="20% - 强调文字颜色 2 2 2 2 2 7 2" xfId="7120"/>
    <cellStyle name="20% - 强调文字颜色 4 2 4 2 2 3 2" xfId="7121"/>
    <cellStyle name="20% - 强调文字颜色 2 2 2 2 2 7 3" xfId="7122"/>
    <cellStyle name="20% - 强调文字颜色 3 4 2 9 2" xfId="7123"/>
    <cellStyle name="20% - 强调文字颜色 4 2 4 2 2 3 3" xfId="7124"/>
    <cellStyle name="20% - 强调文字颜色 2 2 2 2 2 7 4" xfId="7125"/>
    <cellStyle name="20% - 强调文字颜色 3 4 2 9 3" xfId="7126"/>
    <cellStyle name="20% - 强调文字颜色 4 2 4 2 2 3 4" xfId="7127"/>
    <cellStyle name="20% - 强调文字颜色 2 2 2 2 2 7 5" xfId="7128"/>
    <cellStyle name="20% - 强调文字颜色 4 2 4 2 2" xfId="7129"/>
    <cellStyle name="20% - 强调文字颜色 4 2 4 2 2 3 5" xfId="7130"/>
    <cellStyle name="20% - 强调文字颜色 2 2 2 2 2 8" xfId="7131"/>
    <cellStyle name="20% - 强调文字颜色 4 2 4 2 2 4" xfId="7132"/>
    <cellStyle name="40% - 强调文字颜色 5 7 2 2" xfId="7133"/>
    <cellStyle name="20% - 强调文字颜色 2 2 2 2 2 8 3" xfId="7134"/>
    <cellStyle name="40% - 强调文字颜色 1 3 3 2 6 2 2" xfId="7135"/>
    <cellStyle name="40% - 强调文字颜色 5 7 2 2 3" xfId="7136"/>
    <cellStyle name="20% - 强调文字颜色 2 2 2 2 2 8 3 2" xfId="7137"/>
    <cellStyle name="20% - 强调文字颜色 6 3 2 2 7 3" xfId="7138"/>
    <cellStyle name="40% - 强调文字颜色 5 7 2 2 3 2" xfId="7139"/>
    <cellStyle name="20% - 强调文字颜色 2 2 2 2 2 8 4" xfId="7140"/>
    <cellStyle name="40% - 强调文字颜色 1 3 3 2 6 2 3" xfId="7141"/>
    <cellStyle name="40% - 强调文字颜色 5 7 2 2 4" xfId="7142"/>
    <cellStyle name="20% - 强调文字颜色 2 2 2 2 2 8 5" xfId="7143"/>
    <cellStyle name="20% - 强调文字颜色 4 2 4 3 2" xfId="7144"/>
    <cellStyle name="40% - 强调文字颜色 1 3 9 4 2 2" xfId="7145"/>
    <cellStyle name="40% - 强调文字颜色 5 7 2 2 5" xfId="7146"/>
    <cellStyle name="20% - 强调文字颜色 2 2 2 2 2 9" xfId="7147"/>
    <cellStyle name="20% - 强调文字颜色 4 2 4 2 2 5" xfId="7148"/>
    <cellStyle name="40% - 强调文字颜色 5 7 2 3" xfId="7149"/>
    <cellStyle name="20% - 强调文字颜色 2 2 2 2 2 9 2" xfId="7150"/>
    <cellStyle name="40% - 强调文字颜色 5 7 2 3 2" xfId="7151"/>
    <cellStyle name="20% - 强调文字颜色 2 2 2 3 10" xfId="7152"/>
    <cellStyle name="20% - 强调文字颜色 2 2 2 2 2 9 3" xfId="7153"/>
    <cellStyle name="40% - 强调文字颜色 3 3 3 2 3 2 2 2" xfId="7154"/>
    <cellStyle name="40% - 强调文字颜色 1 3 3 2 6 3 2" xfId="7155"/>
    <cellStyle name="40% - 强调文字颜色 5 7 2 3 3" xfId="7156"/>
    <cellStyle name="20% - 强调文字颜色 2 2 2 2 3 2 2" xfId="7157"/>
    <cellStyle name="20% - 强调文字颜色 2 2 2 2 4 2 2" xfId="7158"/>
    <cellStyle name="40% - 强调文字颜色 4 9 2 3 4" xfId="7159"/>
    <cellStyle name="20% - 强调文字颜色 2 2 2 2 4 2 3" xfId="7160"/>
    <cellStyle name="20% - 强调文字颜色 2 2 2 2 4 3" xfId="7161"/>
    <cellStyle name="常规 2 3 2 3 2 2 3 3 5 3" xfId="7162"/>
    <cellStyle name="20% - 强调文字颜色 4 2 4 2 3 2 2 2 2" xfId="7163"/>
    <cellStyle name="20% - 强调文字颜色 2 2 2 2 4 3 2" xfId="7164"/>
    <cellStyle name="40% - 强调文字颜色 5 4 2 17" xfId="7165"/>
    <cellStyle name="20% - 强调文字颜色 2 2 2 2 4 4" xfId="7166"/>
    <cellStyle name="20% - 强调文字颜色 2 2 2 2 6" xfId="7167"/>
    <cellStyle name="20% - 强调文字颜色 2 2 2 7 3 3 2 3" xfId="7168"/>
    <cellStyle name="20% - 强调文字颜色 2 2 2 2 6 2" xfId="7169"/>
    <cellStyle name="20% - 强调文字颜色 2 2 2 3" xfId="7170"/>
    <cellStyle name="20% - 强调文字颜色 2 5 4 3 3" xfId="7171"/>
    <cellStyle name="40% - 强调文字颜色 2 3 2 2 2 9 3" xfId="7172"/>
    <cellStyle name="20% - 强调文字颜色 4 2 10 2 4 2 2" xfId="7173"/>
    <cellStyle name="40% - 强调文字颜色 5 4 2 2 3 2 3 2" xfId="7174"/>
    <cellStyle name="20% - 强调文字颜色 2 2 2 3 10 2" xfId="7175"/>
    <cellStyle name="40% - 强调文字颜色 3 3 3 2 3 2 2 2 2" xfId="7176"/>
    <cellStyle name="40% - 强调文字颜色 5 7 2 3 3 2" xfId="7177"/>
    <cellStyle name="20% - 强调文字颜色 2 2 2 3 11" xfId="7178"/>
    <cellStyle name="40% - 强调文字颜色 3 3 3 2 3 2 2 3" xfId="7179"/>
    <cellStyle name="40% - 强调文字颜色 5 7 2 3 4" xfId="7180"/>
    <cellStyle name="20% - 强调文字颜色 2 2 2 3 11 2" xfId="7181"/>
    <cellStyle name="20% - 强调文字颜色 2 2 2 3 12" xfId="7182"/>
    <cellStyle name="20% - 强调文字颜色 4 2 4 4 2" xfId="7183"/>
    <cellStyle name="20% - 强调文字颜色 2 2 2 4 2 6" xfId="7184"/>
    <cellStyle name="20% - 强调文字颜色 2 2 2 3 12 2" xfId="7185"/>
    <cellStyle name="20% - 强调文字颜色 4 2 4 4 2 2" xfId="7186"/>
    <cellStyle name="20% - 强调文字颜色 2 2 2 3 13" xfId="7187"/>
    <cellStyle name="20% - 强调文字颜色 4 2 4 4 3" xfId="7188"/>
    <cellStyle name="20% - 强调文字颜色 2 2 2 3 2" xfId="7189"/>
    <cellStyle name="20% - 强调文字颜色 4 2 4 10" xfId="7190"/>
    <cellStyle name="40% - 强调文字颜色 1 3 3 3 2 5" xfId="7191"/>
    <cellStyle name="20% - 强调文字颜色 2 2 2 3 2 12" xfId="7192"/>
    <cellStyle name="40% - 强调文字颜色 4 2 2 3 2 5 4 2" xfId="7193"/>
    <cellStyle name="20% - 强调文字颜色 2 2 2 3 2 13" xfId="7194"/>
    <cellStyle name="20% - 强调文字颜色 2 2 2 3 2 14" xfId="7195"/>
    <cellStyle name="20% - 强调文字颜色 2 2 2 3 2 2 2 3 2" xfId="7196"/>
    <cellStyle name="40% - 强调文字颜色 6 2 7 2 2 2 2 3" xfId="7197"/>
    <cellStyle name="20% - 强调文字颜色 2 2 2 3 2 2 3 2 4" xfId="7198"/>
    <cellStyle name="20% - 强调文字颜色 4 2 4 3 3 7" xfId="7199"/>
    <cellStyle name="20% - 强调文字颜色 2 2 2 3 2 2 3 3 2 2" xfId="7200"/>
    <cellStyle name="20% - 强调文字颜色 6 2 6 3 3 3" xfId="7201"/>
    <cellStyle name="40% - 强调文字颜色 5 8 3 5" xfId="7202"/>
    <cellStyle name="20% - 强调文字颜色 6 2 2 2 2 5 3 2" xfId="7203"/>
    <cellStyle name="20% - 强调文字颜色 2 2 2 3 2 2 3 3 2 3" xfId="7204"/>
    <cellStyle name="20% - 强调文字颜色 6 4 2 2 4 4 2" xfId="7205"/>
    <cellStyle name="40% - 强调文字颜色 5 8 3 6" xfId="7206"/>
    <cellStyle name="20% - 强调文字颜色 2 2 2 3 2 3 2" xfId="7207"/>
    <cellStyle name="20% - 强调文字颜色 2 2 2 3 2 3 3" xfId="7208"/>
    <cellStyle name="20% - 强调文字颜色 3 5 2 5 2" xfId="7209"/>
    <cellStyle name="20% - 强调文字颜色 2 2 2 3 2 3 3 2 3" xfId="7210"/>
    <cellStyle name="20% - 强调文字颜色 2 2 2 3 2 3 4" xfId="7211"/>
    <cellStyle name="20% - 强调文字颜色 2 2 2 3 2 3 4 2 2" xfId="7212"/>
    <cellStyle name="40% - 强调文字颜色 3 2 2 4 2 3 4" xfId="7213"/>
    <cellStyle name="20% - 强调文字颜色 2 2 2 3 2 3 8" xfId="7214"/>
    <cellStyle name="20% - 强调文字颜色 3 2 2 3 2 2 3 3 2" xfId="7215"/>
    <cellStyle name="40% - 强调文字颜色 4 2 2 2 2 4 2 2" xfId="7216"/>
    <cellStyle name="20% - 强调文字颜色 2 2 2 3 2 4 2" xfId="7217"/>
    <cellStyle name="20% - 强调文字颜色 2 2 2 3 2 4 2 3" xfId="7218"/>
    <cellStyle name="20% - 强调文字颜色 2 2 2 3 2 4 2 4" xfId="7219"/>
    <cellStyle name="20% - 强调文字颜色 3 2 4 3 3 2 2 2" xfId="7220"/>
    <cellStyle name="20% - 强调文字颜色 2 2 2 3 2 4 3" xfId="7221"/>
    <cellStyle name="20% - 强调文字颜色 2 2 2 3 2 4 4" xfId="7222"/>
    <cellStyle name="常规 2 3 3 8 2 6" xfId="7223"/>
    <cellStyle name="20% - 强调文字颜色 3 3 3 4 2 2 2" xfId="7224"/>
    <cellStyle name="40% - 强调文字颜色 6 2 2 3 8 2 2" xfId="7225"/>
    <cellStyle name="20% - 强调文字颜色 2 2 2 3 2 4 4 2" xfId="7226"/>
    <cellStyle name="20% - 强调文字颜色 2 2 2 3 2 4 5" xfId="7227"/>
    <cellStyle name="40% - 强调文字颜色 6 2 2 3 8 2 3" xfId="7228"/>
    <cellStyle name="20% - 强调文字颜色 2 2 2 3 2 5 2 3" xfId="7229"/>
    <cellStyle name="20% - 强调文字颜色 2 2 2 3 2 5 3 3" xfId="7230"/>
    <cellStyle name="20% - 强调文字颜色 6 17" xfId="7231"/>
    <cellStyle name="40% - 强调文字颜色 5 3 3 2 3 2 2" xfId="7232"/>
    <cellStyle name="20% - 强调文字颜色 2 2 2 7 2 2 2 3" xfId="7233"/>
    <cellStyle name="20% - 强调文字颜色 2 2 2 3 2 5 4 2" xfId="7234"/>
    <cellStyle name="40% - 强调文字颜色 3 4 2 16" xfId="7235"/>
    <cellStyle name="20% - 强调文字颜色 2 2 2 3 2 6" xfId="7236"/>
    <cellStyle name="20% - 强调文字颜色 4 2 4 3 2 2" xfId="7237"/>
    <cellStyle name="20% - 强调文字颜色 6 3 2 2 9 3" xfId="7238"/>
    <cellStyle name="20% - 强调文字颜色 2 2 2 3 2 6 2" xfId="7239"/>
    <cellStyle name="20% - 强调文字颜色 4 2 4 3 2 2 2" xfId="7240"/>
    <cellStyle name="40% - 强调文字颜色 6 15 2 3" xfId="7241"/>
    <cellStyle name="20% - 强调文字颜色 2 2 2 3 2 6 2 2" xfId="7242"/>
    <cellStyle name="20% - 强调文字颜色 4 2 4 3 2 2 2 2" xfId="7243"/>
    <cellStyle name="20% - 强调文字颜色 2 2 2 3 2 6 2 3" xfId="7244"/>
    <cellStyle name="20% - 强调文字颜色 4 2 4 3 2 2 2 3" xfId="7245"/>
    <cellStyle name="20% - 强调文字颜色 2 2 2 3 2 6 3" xfId="7246"/>
    <cellStyle name="20% - 强调文字颜色 4 2 4 3 2 2 3" xfId="7247"/>
    <cellStyle name="20% - 强调文字颜色 2 2 2 3 2 6 4" xfId="7248"/>
    <cellStyle name="20% - 强调文字颜色 4 2 4 3 2 2 4" xfId="7249"/>
    <cellStyle name="20% - 强调文字颜色 2 2 2 3 2 6 5" xfId="7250"/>
    <cellStyle name="20% - 强调文字颜色 4 2 4 3 2 2 5" xfId="7251"/>
    <cellStyle name="20% - 强调文字颜色 4 2 4 3 2 3" xfId="7252"/>
    <cellStyle name="20% - 强调文字颜色 2 2 2 3 2 7" xfId="7253"/>
    <cellStyle name="40% - 强调文字颜色 5 3 2 2 6 4 2"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20% - 强调文字颜色 4 2 2 2 2 2 2 2 5" xfId="7262"/>
    <cellStyle name="20% - 强调文字颜色 2 2 2 3 2 7 3 2" xfId="7263"/>
    <cellStyle name="20% - 强调文字颜色 4 4 2 14" xfId="7264"/>
    <cellStyle name="40% - 强调文字颜色 2 5 11" xfId="7265"/>
    <cellStyle name="20% - 强调文字颜色 2 2 2 3 2 7 4" xfId="7266"/>
    <cellStyle name="40% - 强调文字颜色 5 2 2 3 2 15" xfId="7267"/>
    <cellStyle name="20% - 强调文字颜色 2 2 4 2 2 3 2 4" xfId="7268"/>
    <cellStyle name="20% - 强调文字颜色 2 2 4 14" xfId="7269"/>
    <cellStyle name="20% - 强调文字颜色 2 2 2 3 2 8 2" xfId="7270"/>
    <cellStyle name="20% - 强调文字颜色 4 2 4 3 2 4 2" xfId="7271"/>
    <cellStyle name="20% - 强调文字颜色 6 2 2 2 2 7" xfId="7272"/>
    <cellStyle name="40% - 强调文字颜色 5 8 2 2 2" xfId="7273"/>
    <cellStyle name="20% - 强调文字颜色 2 2 4 15" xfId="7274"/>
    <cellStyle name="20% - 强调文字颜色 2 2 2 3 2 8 3" xfId="7275"/>
    <cellStyle name="20% - 强调文字颜色 6 2 2 2 2 8" xfId="7276"/>
    <cellStyle name="40% - 强调文字颜色 5 8 2 2 3" xfId="7277"/>
    <cellStyle name="20% - 强调文字颜色 2 2 4 2 2 3 3 4" xfId="7278"/>
    <cellStyle name="注释 2 3 6 2 2 3 3" xfId="7279"/>
    <cellStyle name="20% - 强调文字颜色 5 4 2 5 2 4" xfId="7280"/>
    <cellStyle name="20% - 强调文字颜色 2 2 2 3 2 9 2" xfId="7281"/>
    <cellStyle name="40% - 强调文字颜色 5 8 2 3 2" xfId="7282"/>
    <cellStyle name="20% - 强调文字颜色 2 2 2 3 3 2 2 3 2 2" xfId="7283"/>
    <cellStyle name="20% - 强调文字颜色 2 2 2 3 3 2 2 3 2 3" xfId="7284"/>
    <cellStyle name="40% - 强调文字颜色 3 3 2 2 5 3 2 2" xfId="7285"/>
    <cellStyle name="20% - 强调文字颜色 2 2 2 3 3 2 2 3 4" xfId="7286"/>
    <cellStyle name="20% - 强调文字颜色 2 2 2 3 3 2 2 4 3" xfId="7287"/>
    <cellStyle name="40% - 强调文字颜色 3 2 2 2 2 2 2 2 2 2"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20% - 强调文字颜色 2 2 2 3 3 3 4 3" xfId="7296"/>
    <cellStyle name="40% - 强调文字颜色 4 3 4 5 2 2" xfId="7297"/>
    <cellStyle name="20% - 强调文字颜色 2 2 2 3 3 3 5 3" xfId="7298"/>
    <cellStyle name="20% - 强调文字颜色 2 2 2 3 3 3 6 2" xfId="7299"/>
    <cellStyle name="20% - 强调文字颜色 2 2 2 3 5 2 4" xfId="7300"/>
    <cellStyle name="40% - 强调文字颜色 6 3 7 2 3 2 3" xfId="7301"/>
    <cellStyle name="20% - 强调文字颜色 2 2 2 3 7 5" xfId="7302"/>
    <cellStyle name="40% - 强调文字颜色 2 2 2 2 2 2 4 3" xfId="7303"/>
    <cellStyle name="20% - 强调文字颜色 2 2 2 3 5 3 2 2" xfId="7304"/>
    <cellStyle name="20% - 强调文字颜色 2 2 2 3 5 6" xfId="7305"/>
    <cellStyle name="20% - 强调文字颜色 2 8 3 3 2 2" xfId="7306"/>
    <cellStyle name="40% - 强调文字颜色 2 2 2 2 2 2 2 4" xfId="7307"/>
    <cellStyle name="常规 5 2 2 3 10" xfId="7308"/>
    <cellStyle name="20% - 强调文字颜色 2 2 2 3 5 3 3" xfId="7309"/>
    <cellStyle name="常规 5 2 2 3 11" xfId="7310"/>
    <cellStyle name="20% - 强调文字颜色 2 2 2 3 5 3 4" xfId="7311"/>
    <cellStyle name="20% - 强调文字颜色 2 2 2 3 6 5" xfId="7312"/>
    <cellStyle name="40% - 强调文字颜色 1 3 3 16" xfId="7313"/>
    <cellStyle name="40% - 强调文字颜色 2 2 2 2 2 2 3 3" xfId="7314"/>
    <cellStyle name="20% - 强调文字颜色 2 2 2 3 5 4 2" xfId="7315"/>
    <cellStyle name="40% - 强调文字颜色 2 2 2 2 2 2 2 2 2" xfId="7316"/>
    <cellStyle name="20% - 强调文字颜色 2 2 2 3 6" xfId="7317"/>
    <cellStyle name="20% - 强调文字颜色 4 2 4 14" xfId="7318"/>
    <cellStyle name="20% - 强调文字颜色 2 2 2 3 6 6" xfId="7319"/>
    <cellStyle name="40% - 强调文字颜色 1 3 3 17" xfId="7320"/>
    <cellStyle name="40% - 强调文字颜色 2 2 2 2 2 2 3 4" xfId="7321"/>
    <cellStyle name="20% - 强调文字颜色 2 2 2 3 7" xfId="7322"/>
    <cellStyle name="20% - 强调文字颜色 4 2 4 15" xfId="7323"/>
    <cellStyle name="40% - 强调文字颜色 5 3 7 3 2 2" xfId="7324"/>
    <cellStyle name="常规 5 2 5 2 2 2" xfId="7325"/>
    <cellStyle name="20% - 强调文字颜色 2 2 2 6 4 5" xfId="7326"/>
    <cellStyle name="20% - 强调文字颜色 4 3 3 8 3" xfId="7327"/>
    <cellStyle name="20% - 强调文字颜色 2 2 2 3 8 2 2" xfId="7328"/>
    <cellStyle name="常规 5 2 5 2 2 3" xfId="7329"/>
    <cellStyle name="20% - 强调文字颜色 2 2 2 6 4 6" xfId="7330"/>
    <cellStyle name="20% - 强调文字颜色 4 2 4 6 4 2" xfId="7331"/>
    <cellStyle name="20% - 强调文字颜色 4 3 3 8 4" xfId="7332"/>
    <cellStyle name="20% - 强调文字颜色 2 2 2 3 8 2 3" xfId="7333"/>
    <cellStyle name="20% - 强调文字颜色 4 2 2 2 2 3 5" xfId="7334"/>
    <cellStyle name="40% - 强调文字颜色 5 2 2 2 2 2 2 2 3 4" xfId="7335"/>
    <cellStyle name="20% - 强调文字颜色 2 2 4 2 2" xfId="7336"/>
    <cellStyle name="40% - 强调文字颜色 6 3 6 2 2 3 2 2" xfId="7337"/>
    <cellStyle name="20% - 强调文字颜色 2 2 2 3 8 3" xfId="7338"/>
    <cellStyle name="20% - 强调文字颜色 4 2 2 2 2 3 6" xfId="7339"/>
    <cellStyle name="20% - 强调文字颜色 4 4 2 4 2 3 2" xfId="7340"/>
    <cellStyle name="20% - 强调文字颜色 2 2 4 2 3" xfId="7341"/>
    <cellStyle name="40% - 强调文字颜色 6 3 6 2 2 3 2 3" xfId="7342"/>
    <cellStyle name="20% - 强调文字颜色 2 2 2 3 8 4" xfId="7343"/>
    <cellStyle name="40% - 强调文字颜色 2 2 2 2 2 2 5 2" xfId="7344"/>
    <cellStyle name="20% - 强调文字颜色 2 2 4 2 4" xfId="7345"/>
    <cellStyle name="20% - 强调文字颜色 2 2 2 3 8 5" xfId="7346"/>
    <cellStyle name="40% - 强调文字颜色 2 2 2 2 2 2 5 3" xfId="7347"/>
    <cellStyle name="20% - 强调文字颜色 2 2 2 3 9 2" xfId="7348"/>
    <cellStyle name="40% - 强调文字颜色 4 2 2 6 2 2 4 2 2" xfId="7349"/>
    <cellStyle name="20% - 强调文字颜色 2 2 4 3 2" xfId="7350"/>
    <cellStyle name="20% - 强调文字颜色 4 2 2 2 2 4 5" xfId="7351"/>
    <cellStyle name="20% - 强调文字颜色 5 3 3 3 2 2 3" xfId="7352"/>
    <cellStyle name="40% - 强调文字颜色 3 7 2 2 5" xfId="7353"/>
    <cellStyle name="20% - 强调文字颜色 2 2 2 3 9 3" xfId="7354"/>
    <cellStyle name="20% - 强调文字颜色 2 2 2 4 2 2" xfId="7355"/>
    <cellStyle name="20% - 强调文字颜色 3 3 2 2 2 3 2 2 3" xfId="7356"/>
    <cellStyle name="40% - 强调文字颜色 1 3 3 3 3 5 2" xfId="7357"/>
    <cellStyle name="40% - 强调文字颜色 2 2 4 2 3 3 4" xfId="7358"/>
    <cellStyle name="20% - 强调文字颜色 2 2 2 4 2 2 2" xfId="7359"/>
    <cellStyle name="20% - 强调文字颜色 2 2 2 4 2 2 3" xfId="7360"/>
    <cellStyle name="20% - 强调文字颜色 2 2 2 4 2 3" xfId="7361"/>
    <cellStyle name="20% - 强调文字颜色 4 3 3 3 2 2 2 2 2" xfId="7362"/>
    <cellStyle name="40% - 强调文字颜色 1 3 3 3 3 5 3" xfId="7363"/>
    <cellStyle name="20% - 强调文字颜色 2 2 2 4 2 3 2" xfId="7364"/>
    <cellStyle name="20% - 强调文字颜色 2 2 2 4 2 3 3" xfId="7365"/>
    <cellStyle name="20% - 强调文字颜色 2 2 2 4 2 4" xfId="7366"/>
    <cellStyle name="20% - 强调文字颜色 4 3 3 3 2 2 2 2 3" xfId="7367"/>
    <cellStyle name="20% - 强调文字颜色 2 2 2 4 2 5" xfId="7368"/>
    <cellStyle name="20% - 强调文字颜色 2 2 2 4 2 5 2" xfId="7369"/>
    <cellStyle name="20% - 强调文字颜色 6 2 2 7 2 2 3 3" xfId="7370"/>
    <cellStyle name="40% - 强调文字颜色 1 2 3 2 9" xfId="7371"/>
    <cellStyle name="20% - 强调文字颜色 2 2 2 4 3 2 2" xfId="7372"/>
    <cellStyle name="20% - 强调文字颜色 2 2 2 4 3 2 3" xfId="7373"/>
    <cellStyle name="20% - 强调文字颜色 2 2 2 4 3 3" xfId="7374"/>
    <cellStyle name="20% - 强调文字颜色 2 2 2 4 3 4" xfId="7375"/>
    <cellStyle name="20% - 强调文字颜色 2 2 2 5 2 2" xfId="7376"/>
    <cellStyle name="20% - 强调文字颜色 3 3 2 2 2 3 3 2 3" xfId="7377"/>
    <cellStyle name="40% - 强调文字颜色 2 2 4 2 4 3 4" xfId="7378"/>
    <cellStyle name="20% - 强调文字颜色 2 2 2 5 2 2 2" xfId="7379"/>
    <cellStyle name="常规 5 3 2 2 2 12 2" xfId="7380"/>
    <cellStyle name="20% - 强调文字颜色 2 2 2 5 2 2 3" xfId="7381"/>
    <cellStyle name="20% - 强调文字颜色 3 7 2 4 2" xfId="7382"/>
    <cellStyle name="20% - 强调文字颜色 2 2 2 5 2 2 3 2" xfId="7383"/>
    <cellStyle name="40% - 强调文字颜色 2 3 2 2 14" xfId="7384"/>
    <cellStyle name="20% - 强调文字颜色 2 2 2 5 2 3" xfId="7385"/>
    <cellStyle name="20% - 强调文字颜色 4 3 3 3 2 2 3 2 2" xfId="7386"/>
    <cellStyle name="20% - 强调文字颜色 2 2 2 5 2 3 2" xfId="7387"/>
    <cellStyle name="常规 5 3 2 2 2 13 2" xfId="7388"/>
    <cellStyle name="20% - 强调文字颜色 2 2 2 5 2 3 3" xfId="7389"/>
    <cellStyle name="20% - 强调文字颜色 2 2 2 5 2 4" xfId="7390"/>
    <cellStyle name="20% - 强调文字颜色 4 3 2 6 2" xfId="7391"/>
    <cellStyle name="20% - 强调文字颜色 4 3 3 3 2 2 3 2 3" xfId="7392"/>
    <cellStyle name="20% - 强调文字颜色 2 2 2 5 3 2" xfId="7393"/>
    <cellStyle name="20% - 强调文字颜色 2 2 2 5 3 3" xfId="7394"/>
    <cellStyle name="40% - 强调文字颜色 6 2 3 2 4 2 2 2" xfId="7395"/>
    <cellStyle name="20% - 强调文字颜色 2 2 2 5 4" xfId="7396"/>
    <cellStyle name="20% - 强调文字颜色 2 2 2 5 4 2" xfId="7397"/>
    <cellStyle name="20% - 强调文字颜色 2 2 4 2 4 5" xfId="7398"/>
    <cellStyle name="20% - 强调文字颜色 2 2 2 5 4 2 2" xfId="7399"/>
    <cellStyle name="20% - 强调文字颜色 2 2 2 5 4 3" xfId="7400"/>
    <cellStyle name="40% - 强调文字颜色 6 2 3 2 4 2 3 2"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2 2 2 6 2 2 2" xfId="7407"/>
    <cellStyle name="20% - 强调文字颜色 5 2 3 4 4" xfId="7408"/>
    <cellStyle name="20% - 强调文字颜色 2 2 2 6 2 2 3" xfId="7409"/>
    <cellStyle name="20% - 强调文字颜色 3 8 2 4 2" xfId="7410"/>
    <cellStyle name="20% - 强调文字颜色 5 2 3 4 5" xfId="7411"/>
    <cellStyle name="40% - 强调文字颜色 1 2 3 2 2 5 2" xfId="7412"/>
    <cellStyle name="20% - 强调文字颜色 2 2 2 6 2 2 3 2" xfId="7413"/>
    <cellStyle name="40% - 强调文字颜色 1 2 3 2 2 5 2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20% - 强调文字颜色 2 2 2 6 2 3 3" xfId="7420"/>
    <cellStyle name="40% - 强调文字颜色 1 2 3 2 2 6 2" xfId="7421"/>
    <cellStyle name="40% - 强调文字颜色 3 2 5 2 2 2 2" xfId="7422"/>
    <cellStyle name="20% - 强调文字颜色 2 2 2 6 2 3 3 2" xfId="7423"/>
    <cellStyle name="40% - 强调文字颜色 1 2 3 2 2 6 2 2" xfId="7424"/>
    <cellStyle name="20% - 强调文字颜色 2 2 2 6 2 3 3 2 2" xfId="7425"/>
    <cellStyle name="20% - 强调文字颜色 2 2 2 9 2 4 2 2" xfId="7426"/>
    <cellStyle name="20% - 强调文字颜色 2 2 2 6 2 3 3 2 3" xfId="7427"/>
    <cellStyle name="20% - 强调文字颜色 2 2 2 6 2 3 3 3" xfId="7428"/>
    <cellStyle name="40% - 强调文字颜色 1 2 3 2 2 6 2 3" xfId="7429"/>
    <cellStyle name="20% - 强调文字颜色 2 2 2 6 2 3 3 4" xfId="7430"/>
    <cellStyle name="20% - 强调文字颜色 2 2 2 6 2 4" xfId="7431"/>
    <cellStyle name="20% - 强调文字颜色 4 3 3 6 2" xfId="7432"/>
    <cellStyle name="20% - 强调文字颜色 2 2 2 6 2 5" xfId="7433"/>
    <cellStyle name="20% - 强调文字颜色 3 3 4 2 3 2 2" xfId="7434"/>
    <cellStyle name="20% - 强调文字颜色 4 3 3 6 3" xfId="7435"/>
    <cellStyle name="20% - 强调文字颜色 2 2 2 6 3" xfId="7436"/>
    <cellStyle name="20% - 强调文字颜色 2 2 2 6 4" xfId="7437"/>
    <cellStyle name="40% - 强调文字颜色 1 3 7 3 4 2 2" xfId="7438"/>
    <cellStyle name="20% - 强调文字颜色 2 2 2 6 4 3 2" xfId="7439"/>
    <cellStyle name="20% - 强调文字颜色 2 2 2 6 4 3 2 2" xfId="7440"/>
    <cellStyle name="40% - 强调文字颜色 5 3 3 15" xfId="7441"/>
    <cellStyle name="20% - 强调文字颜色 2 2 2 6 4 3 2 3" xfId="7442"/>
    <cellStyle name="40% - 强调文字颜色 5 3 3 16" xfId="7443"/>
    <cellStyle name="20% - 强调文字颜色 2 2 2 6 4 3 3" xfId="7444"/>
    <cellStyle name="20% - 强调文字颜色 2 2 2 6 4 3 4" xfId="7445"/>
    <cellStyle name="20% - 强调文字颜色 2 2 2 6 4 4 2" xfId="7446"/>
    <cellStyle name="20% - 强调文字颜色 4 3 3 8 2 2" xfId="7447"/>
    <cellStyle name="20% - 强调文字颜色 2 2 2 6 4 4 2 2" xfId="7448"/>
    <cellStyle name="20% - 强调文字颜色 2 2 2 6 4 4 3" xfId="7449"/>
    <cellStyle name="20% - 强调文字颜色 4 3 3 8 2 3" xfId="7450"/>
    <cellStyle name="常规 5 2 5 2 2 2 2" xfId="7451"/>
    <cellStyle name="20% - 强调文字颜色 2 2 2 6 4 5 2" xfId="7452"/>
    <cellStyle name="20% - 强调文字颜色 4 3 3 8 3 2" xfId="7453"/>
    <cellStyle name="20% - 强调文字颜色 2 2 2 6 5" xfId="7454"/>
    <cellStyle name="20% - 强调文字颜色 2 2 2 7 2" xfId="7455"/>
    <cellStyle name="40% - 强调文字颜色 3 3 3 2 4 2 4" xfId="7456"/>
    <cellStyle name="20% - 强调文字颜色 2 2 2 7 2 2 2 2 2" xfId="7457"/>
    <cellStyle name="20% - 强调文字颜色 2 2 2 7 2 2 2 2 3" xfId="7458"/>
    <cellStyle name="20% - 强调文字颜色 2 3 6 3 2"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2 2 2 7 3 6" xfId="7464"/>
    <cellStyle name="20% - 强调文字颜色 4 2 4 7 3 2" xfId="7465"/>
    <cellStyle name="20% - 强调文字颜色 2 2 2 7 4" xfId="7466"/>
    <cellStyle name="20% - 强调文字颜色 2 2 2 8 2 3" xfId="7467"/>
    <cellStyle name="20% - 强调文字颜色 2 2 2 9 2 2" xfId="7468"/>
    <cellStyle name="20% - 强调文字颜色 3 3 2 2 9" xfId="7469"/>
    <cellStyle name="20% - 强调文字颜色 2 2 2 9 2 2 2" xfId="7470"/>
    <cellStyle name="20% - 强调文字颜色 3 3 2 2 9 2" xfId="7471"/>
    <cellStyle name="20% - 强调文字颜色 2 2 2 9 2 2 2 2" xfId="7472"/>
    <cellStyle name="20% - 强调文字颜色 3 3 7 3 4 3"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5 4 4" xfId="7481"/>
    <cellStyle name="20% - 强调文字颜色 2 2 3" xfId="7482"/>
    <cellStyle name="40% - 强调文字颜色 6 3 6 2 2 2" xfId="7483"/>
    <cellStyle name="40% - 强调文字颜色 5 5 14" xfId="7484"/>
    <cellStyle name="20% - 强调文字颜色 2 2 3 2" xfId="7485"/>
    <cellStyle name="40% - 强调文字颜色 6 3 6 2 2 2 2" xfId="7486"/>
    <cellStyle name="20% - 强调文字颜色 2 2 3 2 2 2 2 2 2 3" xfId="7487"/>
    <cellStyle name="20% - 强调文字颜色 2 2 3 2 10" xfId="7488"/>
    <cellStyle name="20% - 强调文字颜色 2 2 3 2 11" xfId="7489"/>
    <cellStyle name="20% - 强调文字颜色 2 2 3 2 12" xfId="7490"/>
    <cellStyle name="40% - 强调文字颜色 6 4 5 2 3 2" xfId="7491"/>
    <cellStyle name="20% - 强调文字颜色 2 2 3 2 13" xfId="7492"/>
    <cellStyle name="20% - 强调文字颜色 6 2 2 3 2 2 3 3 2" xfId="7493"/>
    <cellStyle name="40% - 强调文字颜色 6 4 5 2 3 3" xfId="7494"/>
    <cellStyle name="20% - 强调文字颜色 2 2 3 2 2" xfId="7495"/>
    <cellStyle name="40% - 强调文字颜色 6 3 6 2 2 2 2 2" xfId="7496"/>
    <cellStyle name="20% - 强调文字颜色 2 2 4 2 3 3 2 3" xfId="7497"/>
    <cellStyle name="20% - 强调文字颜色 2 2 3 2 2 15" xfId="7498"/>
    <cellStyle name="20% - 强调文字颜色 2 2 3 2 2 16" xfId="7499"/>
    <cellStyle name="40% - 强调文字颜色 4 3 3 2 4 2 2" xfId="7500"/>
    <cellStyle name="20% - 强调文字颜色 2 2 3 2 2 2 2 2 4" xfId="7501"/>
    <cellStyle name="20% - 强调文字颜色 2 2 3 2 3 2" xfId="7502"/>
    <cellStyle name="20% - 强调文字颜色 2 2 3 2 2 2 2 3 2 2" xfId="7503"/>
    <cellStyle name="20% - 强调文字颜色 2 2 3 2 3 3" xfId="7504"/>
    <cellStyle name="20% - 强调文字颜色 2 2 3 2 2 2 2 3 2 3" xfId="7505"/>
    <cellStyle name="40% - 强调文字颜色 2 2 2 9 4 2" xfId="7506"/>
    <cellStyle name="20% - 强调文字颜色 2 2 3 2 4" xfId="7507"/>
    <cellStyle name="20% - 强调文字颜色 2 2 3 2 2 2 2 3 3" xfId="7508"/>
    <cellStyle name="20% - 强调文字颜色 2 2 3 2 5" xfId="7509"/>
    <cellStyle name="20% - 强调文字颜色 2 2 3 2 2 2 2 3 4"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4 3" xfId="7515"/>
    <cellStyle name="20% - 强调文字颜色 2 2 3 2 2 2 2 5 2" xfId="7516"/>
    <cellStyle name="20% - 强调文字颜色 2 2 3 2 2 2 2 6" xfId="7517"/>
    <cellStyle name="20% - 强调文字颜色 2 2 3 2 2 2 4 2" xfId="7518"/>
    <cellStyle name="20% - 强调文字颜色 2 2 6 3 3 3" xfId="7519"/>
    <cellStyle name="20% - 强调文字颜色 4 4 2 4 3 2" xfId="7520"/>
    <cellStyle name="20% - 强调文字颜色 2 2 3 2 2 2 5 2" xfId="7521"/>
    <cellStyle name="20% - 强调文字颜色 2 2 3 2 2 2 7" xfId="7522"/>
    <cellStyle name="20% - 强调文字颜色 4 4 2 4 6" xfId="7523"/>
    <cellStyle name="20% - 强调文字颜色 2 2 3 2 2 3 3 3 2" xfId="7524"/>
    <cellStyle name="20% - 强调文字颜色 2 3 4 2 3" xfId="7525"/>
    <cellStyle name="20% - 强调文字颜色 4 2 2 3 2 3 6" xfId="7526"/>
    <cellStyle name="20% - 强调文字颜色 2 2 3 2 2 3 5 2" xfId="7527"/>
    <cellStyle name="20% - 强调文字颜色 4 4 2 5 4 2" xfId="7528"/>
    <cellStyle name="20% - 强调文字颜色 2 2 3 2 2 3 5 3" xfId="7529"/>
    <cellStyle name="20% - 强调文字颜色 2 2 3 2 2 5 3 3" xfId="7530"/>
    <cellStyle name="20% - 强调文字颜色 4 4 2 7 2 3" xfId="7531"/>
    <cellStyle name="40% - 强调文字颜色 5 4 2 2 3 2 2" xfId="7532"/>
    <cellStyle name="20% - 强调文字颜色 2 2 3 2 2 5 4 2" xfId="7533"/>
    <cellStyle name="20% - 强调文字颜色 4 4 2 7 3 2" xfId="7534"/>
    <cellStyle name="20% - 强调文字颜色 2 2 3 2 2 7 2 2" xfId="7535"/>
    <cellStyle name="40% - 强调文字颜色 3 2 2 2 2 2 2 3 2" xfId="7536"/>
    <cellStyle name="20% - 强调文字颜色 2 2 3 2 2 8" xfId="7537"/>
    <cellStyle name="20% - 强调文字颜色 4 2 5 2 2 4" xfId="7538"/>
    <cellStyle name="40% - 强调文字颜色 1 6 3 5 2" xfId="7539"/>
    <cellStyle name="20% - 强调文字颜色 2 2 3 2 2 8 2" xfId="7540"/>
    <cellStyle name="40% - 强调文字颜色 3 2 2 2 2 2 3 3" xfId="7541"/>
    <cellStyle name="20% - 强调文字颜色 2 2 3 2 2 8 3" xfId="7542"/>
    <cellStyle name="40% - 强调文字颜色 3 2 2 2 2 2 3 4" xfId="7543"/>
    <cellStyle name="20% - 强调文字颜色 2 2 3 2 2 9" xfId="7544"/>
    <cellStyle name="20% - 强调文字颜色 4 2 5 2 2 5" xfId="7545"/>
    <cellStyle name="40% - 强调文字颜色 3 2 2 2 2 2 4 4" xfId="7546"/>
    <cellStyle name="20% - 强调文字颜色 2 2 3 2 2 9 3" xfId="7547"/>
    <cellStyle name="40% - 强调文字颜色 3 3 3 3 3 2 2 2" xfId="7548"/>
    <cellStyle name="20% - 强调文字颜色 2 2 3 2 3 2 2" xfId="7549"/>
    <cellStyle name="20% - 强调文字颜色 2 2 3 2 3 2 2 2 2 2" xfId="7550"/>
    <cellStyle name="20% - 强调文字颜色 2 2 3 2 3 2 2 3 2 2" xfId="7551"/>
    <cellStyle name="20% - 强调文字颜色 3 2 3 2 3 2" xfId="7552"/>
    <cellStyle name="20% - 强调文字颜色 4 2 3 2 2 2 2 3 3" xfId="7553"/>
    <cellStyle name="20% - 强调文字颜色 2 2 3 2 3 2 2 4 2" xfId="7554"/>
    <cellStyle name="40% - 强调文字颜色 3 4 5 4 2 2" xfId="7555"/>
    <cellStyle name="20% - 强调文字颜色 2 2 3 2 3 2 2 5 2" xfId="7556"/>
    <cellStyle name="20% - 强调文字颜色 3 2 3 4 3"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注释 2 2 2 6 3 5" xfId="7564"/>
    <cellStyle name="20% - 强调文字颜色 2 2 3 2 3 3 4 2" xfId="7565"/>
    <cellStyle name="20% - 强调文字颜色 2 2 7 4 3 3" xfId="7566"/>
    <cellStyle name="20% - 强调文字颜色 6 2 2 7 4" xfId="7567"/>
    <cellStyle name="40% - 强调文字颜色 2 4 2 2 9" xfId="7568"/>
    <cellStyle name="20% - 强调文字颜色 2 2 3 2 3 3 4 2 2" xfId="7569"/>
    <cellStyle name="40% - 强调文字颜色 2 4 2 2 9 2" xfId="7570"/>
    <cellStyle name="注释 2 2 2 6 3 6" xfId="7571"/>
    <cellStyle name="20% - 强调文字颜色 2 2 3 2 3 3 4 3" xfId="7572"/>
    <cellStyle name="20% - 强调文字颜色 2 2 7 4 3 4" xfId="7573"/>
    <cellStyle name="20% - 强调文字颜色 6 2 2 7 5" xfId="7574"/>
    <cellStyle name="40% - 强调文字颜色 5 2 4 5 2 2" xfId="7575"/>
    <cellStyle name="20% - 强调文字颜色 2 2 3 2 3 3 6 2" xfId="7576"/>
    <cellStyle name="20% - 强调文字颜色 6 2 2 9 4" xfId="7577"/>
    <cellStyle name="20% - 强调文字颜色 2 2 3 2 3 4" xfId="7578"/>
    <cellStyle name="40% - 强调文字颜色 2 2 2 9 4 3" xfId="7579"/>
    <cellStyle name="20% - 强调文字颜色 2 2 3 2 3 5" xfId="7580"/>
    <cellStyle name="40% - 强调文字颜色 6 2 3 2 5 3 2" xfId="7581"/>
    <cellStyle name="20% - 强调文字颜色 2 2 3 2 3 6" xfId="7582"/>
    <cellStyle name="20% - 强调文字颜色 4 2 5 2 3 2" xfId="7583"/>
    <cellStyle name="40% - 强调文字颜色 6 2 3 2 5 3 3" xfId="7584"/>
    <cellStyle name="20% - 强调文字颜色 2 2 3 2 4 2 2" xfId="7585"/>
    <cellStyle name="常规 5 3 2 2 5 5" xfId="7586"/>
    <cellStyle name="40% - 强调文字颜色 5 9 2 3 4" xfId="7587"/>
    <cellStyle name="20% - 强调文字颜色 2 2 3 2 4 2 2 2" xfId="7588"/>
    <cellStyle name="20% - 强调文字颜色 2 2 3 2 4 2 3" xfId="7589"/>
    <cellStyle name="20% - 强调文字颜色 2 2 3 2 4 2 3 2" xfId="7590"/>
    <cellStyle name="20% - 强调文字颜色 2 2 8 3 2 3"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2 2 3 2 6 2 3" xfId="7601"/>
    <cellStyle name="20% - 强调文字颜色 4 4 6 4 2" xfId="7602"/>
    <cellStyle name="20% - 强调文字颜色 2 2 3 2 6 2 4" xfId="7603"/>
    <cellStyle name="20% - 强调文字颜色 4 4 6 4 3"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2 2 3 2 7 2 2" xfId="7610"/>
    <cellStyle name="20% - 强调文字颜色 3 7 2 2 2 4"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40% - 强调文字颜色 5 5 15" xfId="7619"/>
    <cellStyle name="20% - 强调文字颜色 2 2 3 3" xfId="7620"/>
    <cellStyle name="40% - 强调文字颜色 6 3 6 2 2 2 3" xfId="7621"/>
    <cellStyle name="20% - 强调文字颜色 2 2 3 3 2" xfId="7622"/>
    <cellStyle name="20% - 强调文字颜色 2 2 3 4 4" xfId="7623"/>
    <cellStyle name="20% - 强调文字颜色 2 2 3 4 5" xfId="7624"/>
    <cellStyle name="20% - 强调文字颜色 2 2 3 6 2" xfId="7625"/>
    <cellStyle name="20% - 强调文字颜色 2 5 4 5" xfId="7626"/>
    <cellStyle name="20% - 强调文字颜色 2 2 4" xfId="7627"/>
    <cellStyle name="40% - 强调文字颜色 6 3 6 2 2 3"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20% - 强调文字颜色 2 2 4 2 2 3 4 3" xfId="7638"/>
    <cellStyle name="注释 2 3 6 2 2 4 2" xfId="7639"/>
    <cellStyle name="20% - 强调文字颜色 5 4 2 5 3 3" xfId="7640"/>
    <cellStyle name="20% - 强调文字颜色 2 2 4 2 2 3 5 2" xfId="7641"/>
    <cellStyle name="20% - 强调文字颜色 5 4 2 5 4 2" xfId="7642"/>
    <cellStyle name="40% - 强调文字颜色 3 3 2 4" xfId="7643"/>
    <cellStyle name="20% - 强调文字颜色 2 2 4 2 2 3 5 3" xfId="7644"/>
    <cellStyle name="40% - 强调文字颜色 3 3 2 5"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2 4 2 3 4 2" xfId="7652"/>
    <cellStyle name="20% - 强调文字颜色 2 3 3 6 2 3" xfId="7653"/>
    <cellStyle name="20% - 强调文字颜色 2 2 4 2 3 5" xfId="7654"/>
    <cellStyle name="20% - 强调文字颜色 2 2 4 2 3 5 3" xfId="7655"/>
    <cellStyle name="20% - 强调文字颜色 3 3 2 2 3 2 2 4" xfId="7656"/>
    <cellStyle name="20% - 强调文字颜色 2 2 4 2 3 6" xfId="7657"/>
    <cellStyle name="20% - 强调文字颜色 4 2 6 2 3 2" xfId="7658"/>
    <cellStyle name="20% - 强调文字颜色 2 2 4 2 3 6 2" xfId="7659"/>
    <cellStyle name="20% - 强调文字颜色 4 2 6 2 3 2 2" xfId="7660"/>
    <cellStyle name="20% - 强调文字颜色 2 2 4 2 4 2 2" xfId="7661"/>
    <cellStyle name="20% - 强调文字颜色 2 2 4 2 4 3 2" xfId="7662"/>
    <cellStyle name="20% - 强调文字颜色 2 2 4 2 4 4 2" xfId="7663"/>
    <cellStyle name="20% - 强调文字颜色 2 3 3 7 2 3" xfId="7664"/>
    <cellStyle name="20% - 强调文字颜色 2 2 4 2 4 6" xfId="7665"/>
    <cellStyle name="20% - 强调文字颜色 2 2 4 2 5" xfId="7666"/>
    <cellStyle name="20% - 强调文字颜色 2 2 4 2 5 3 2" xfId="7667"/>
    <cellStyle name="20% - 强调文字颜色 6 3 3 2 15" xfId="7668"/>
    <cellStyle name="20% - 强调文字颜色 2 2 4 2 5 3 3" xfId="7669"/>
    <cellStyle name="20% - 强调文字颜色 5 4 5 5 2" xfId="7670"/>
    <cellStyle name="20% - 强调文字颜色 2 2 4 2 5 4 2" xfId="7671"/>
    <cellStyle name="20% - 强调文字颜色 2 3 3 8 2 3"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2 2 4 2 7 3 2" xfId="7678"/>
    <cellStyle name="20% - 强调文字颜色 3 8 2 2 3 4" xfId="7679"/>
    <cellStyle name="常规 2 3 3 2 6 2 2 3 2 2" xfId="7680"/>
    <cellStyle name="40% - 强调文字颜色 1 2 3 2 2 3 3 4" xfId="7681"/>
    <cellStyle name="20% - 强调文字颜色 5 2 3 2 6 4" xfId="7682"/>
    <cellStyle name="40% - 强调文字颜色 4 6 3 2 2 3" xfId="7683"/>
    <cellStyle name="20% - 强调文字颜色 2 2 4 2 8" xfId="7684"/>
    <cellStyle name="40% - 强调文字颜色 2 2 5 2 3 2" xfId="7685"/>
    <cellStyle name="常规 2 3 3 3 2 3 2 3 2" xfId="7686"/>
    <cellStyle name="40% - 强调文字颜色 5 2 2 2 2 2 12 2" xfId="7687"/>
    <cellStyle name="20% - 强调文字颜色 2 2 4 2 9" xfId="7688"/>
    <cellStyle name="40% - 强调文字颜色 2 2 5 2 3 3" xfId="7689"/>
    <cellStyle name="20% - 强调文字颜色 2 2 4 2 9 2" xfId="7690"/>
    <cellStyle name="40% - 强调文字颜色 5 2 2 3 3 3 3 2 2" xfId="7691"/>
    <cellStyle name="20% - 强调文字颜色 2 2 4 3" xfId="7692"/>
    <cellStyle name="40% - 强调文字颜色 6 3 6 2 2 3 3" xfId="7693"/>
    <cellStyle name="20% - 强调文字颜色 2 2 4 3 2 2 3 4" xfId="7694"/>
    <cellStyle name="20% - 强调文字颜色 2 2 4 3 2 2 4 2" xfId="7695"/>
    <cellStyle name="20% - 强调文字颜色 2 2 4 3 2 2 4 3" xfId="7696"/>
    <cellStyle name="40% - 强调文字颜色 5 4 2 12 2" xfId="7697"/>
    <cellStyle name="40% - 强调文字颜色 6 3 3 4 2 2" xfId="7698"/>
    <cellStyle name="常规 5 3 3 2 2 2 4 2 2" xfId="7699"/>
    <cellStyle name="20% - 强调文字颜色 2 2 4 3 2 2 5" xfId="7700"/>
    <cellStyle name="20% - 强调文字颜色 2 2 4 3 3" xfId="7701"/>
    <cellStyle name="20% - 强调文字颜色 4 2 2 2 2 4 6" xfId="7702"/>
    <cellStyle name="20% - 强调文字颜色 5 3 3 3 2 2 4" xfId="7703"/>
    <cellStyle name="20% - 强调文字颜色 2 2 4 3 3 2" xfId="7704"/>
    <cellStyle name="20% - 强调文字颜色 5 3 3 3 2 2 4 2" xfId="7705"/>
    <cellStyle name="20% - 强调文字颜色 2 2 4 3 3 2 2 3" xfId="7706"/>
    <cellStyle name="20% - 强调文字颜色 2 2 4 3 3 2 4" xfId="7707"/>
    <cellStyle name="20% - 强调文字颜色 2 2 4 3 3 3" xfId="7708"/>
    <cellStyle name="20% - 强调文字颜色 5 3 3 3 2 2 4 3" xfId="7709"/>
    <cellStyle name="20% - 强调文字颜色 6 3 3 2 7 2 2"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2 2 4 3 3 4" xfId="7716"/>
    <cellStyle name="20% - 强调文字颜色 6 3 3 2 7 2 3" xfId="7717"/>
    <cellStyle name="20% - 强调文字颜色 2 2 4 3 3 4 2" xfId="7718"/>
    <cellStyle name="40% - 强调文字颜色 4 4 2 2 2 3 3" xfId="7719"/>
    <cellStyle name="20% - 强调文字颜色 2 2 4 3 3 4 2 2" xfId="7720"/>
    <cellStyle name="20% - 强调文字颜色 3 2 4 3 2 2 2 4" xfId="7721"/>
    <cellStyle name="40% - 强调文字颜色 6 2 6 6"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2 2 4 3 3 6" xfId="7727"/>
    <cellStyle name="20% - 强调文字颜色 4 2 6 3 3 2" xfId="7728"/>
    <cellStyle name="20% - 强调文字颜色 2 2 4 3 3 6 2" xfId="7729"/>
    <cellStyle name="20% - 强调文字颜色 2 2 4 3 3 7" xfId="7730"/>
    <cellStyle name="20% - 强调文字颜色 4 2 6 3 3 3" xfId="7731"/>
    <cellStyle name="20% - 强调文字颜色 6 4 2 4 3 2" xfId="7732"/>
    <cellStyle name="20% - 强调文字颜色 2 2 4 3 4" xfId="7733"/>
    <cellStyle name="20% - 强调文字颜色 5 3 3 3 2 2 5" xfId="7734"/>
    <cellStyle name="20% - 强调文字颜色 2 2 4 3 5" xfId="7735"/>
    <cellStyle name="20% - 强调文字颜色 5 3 3 3 2 2 6" xfId="7736"/>
    <cellStyle name="20% - 强调文字颜色 2 2 4 3 6" xfId="7737"/>
    <cellStyle name="40% - 强调文字颜色 5 2 2 3 3 3 3 2 3" xfId="7738"/>
    <cellStyle name="20% - 强调文字颜色 2 2 4 4" xfId="7739"/>
    <cellStyle name="40% - 强调文字颜色 6 3 6 2 2 3 4" xfId="7740"/>
    <cellStyle name="20% - 强调文字颜色 2 2 4 4 2" xfId="7741"/>
    <cellStyle name="20% - 强调文字颜色 4 2 2 2 2 5 5"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2 2 4 4 2 4" xfId="7747"/>
    <cellStyle name="20% - 强调文字颜色 6 2 10 2 3 2 2" xfId="7748"/>
    <cellStyle name="20% - 强调文字颜色 2 2 4 4 3" xfId="7749"/>
    <cellStyle name="常规 2 3 2 2 2 2 2 2 7 2 2" xfId="7750"/>
    <cellStyle name="20% - 强调文字颜色 4 2 2 2 2 5 6" xfId="7751"/>
    <cellStyle name="20% - 强调文字颜色 4 2 8 3 2 2 2" xfId="7752"/>
    <cellStyle name="20% - 强调文字颜色 2 2 4 4 3 2" xfId="7753"/>
    <cellStyle name="20% - 强调文字颜色 2 2 4 4 3 3" xfId="7754"/>
    <cellStyle name="20% - 强调文字颜色 2 2 4 4 4" xfId="7755"/>
    <cellStyle name="20% - 强调文字颜色 4 2 8 3 2 2 3" xfId="7756"/>
    <cellStyle name="20% - 强调文字颜色 2 2 4 4 5" xfId="7757"/>
    <cellStyle name="20% - 强调文字颜色 2 2 4 4 6" xfId="7758"/>
    <cellStyle name="20% - 强调文字颜色 2 2 4 5" xfId="7759"/>
    <cellStyle name="20% - 强调文字颜色 2 2 4 5 2" xfId="7760"/>
    <cellStyle name="20% - 强调文字颜色 4 2 2 2 2 6 5" xfId="7761"/>
    <cellStyle name="20% - 强调文字颜色 6 2 4 2 2 2 5" xfId="7762"/>
    <cellStyle name="20% - 强调文字颜色 2 2 4 5 2 2" xfId="7763"/>
    <cellStyle name="40% - 强调文字颜色 3 12 5" xfId="7764"/>
    <cellStyle name="20% - 强调文字颜色 2 2 4 5 2 2 2" xfId="7765"/>
    <cellStyle name="20% - 强调文字颜色 6 2 2 3 2 2 3 7" xfId="7766"/>
    <cellStyle name="20% - 强调文字颜色 2 2 4 5 2 3" xfId="7767"/>
    <cellStyle name="20% - 强调文字颜色 2 2 4 5 2 4" xfId="7768"/>
    <cellStyle name="20% - 强调文字颜色 6 2 10 2 4 2 2" xfId="7769"/>
    <cellStyle name="20% - 强调文字颜色 2 2 4 5 3" xfId="7770"/>
    <cellStyle name="20% - 强调文字颜色 4 2 2 2 2 6 6" xfId="7771"/>
    <cellStyle name="20% - 强调文字颜色 2 2 4 5 3 2" xfId="7772"/>
    <cellStyle name="40% - 强调文字颜色 3 13 5" xfId="7773"/>
    <cellStyle name="20% - 强调文字颜色 2 2 4 5 3 3" xfId="7774"/>
    <cellStyle name="40% - 强调文字颜色 6 2 3 2 6 2 2 2" xfId="7775"/>
    <cellStyle name="20% - 强调文字颜色 2 2 4 5 3 4" xfId="7776"/>
    <cellStyle name="20% - 强调文字颜色 2 2 4 5 4" xfId="7777"/>
    <cellStyle name="20% - 强调文字颜色 2 2 4 5 5" xfId="7778"/>
    <cellStyle name="40% - 强调文字颜色 3 2 2 2 3 2 2" xfId="7779"/>
    <cellStyle name="20% - 强调文字颜色 2 2 4 5 6" xfId="7780"/>
    <cellStyle name="20% - 强调文字颜色 2 2 4 6" xfId="7781"/>
    <cellStyle name="20% - 强调文字颜色 2 2 4 6 2" xfId="7782"/>
    <cellStyle name="20% - 强调文字颜色 4 2 2 2 2 7 5" xfId="7783"/>
    <cellStyle name="20% - 强调文字颜色 6 2 4 2 2 3 5" xfId="7784"/>
    <cellStyle name="20% - 强调文字颜色 2 2 4 6 2 2" xfId="7785"/>
    <cellStyle name="20% - 强调文字颜色 6 2 4 2 2 3 5 2" xfId="7786"/>
    <cellStyle name="20% - 强调文字颜色 2 2 4 6 2 2 2" xfId="7787"/>
    <cellStyle name="40% - 强调文字颜色 4 3 2 2 2 2 3" xfId="7788"/>
    <cellStyle name="20% - 强调文字颜色 2 2 4 6 2 3" xfId="7789"/>
    <cellStyle name="20% - 强调文字颜色 6 2 4 2 2 3 5 3" xfId="7790"/>
    <cellStyle name="20% - 强调文字颜色 2 2 4 6 2 4" xfId="7791"/>
    <cellStyle name="20% - 强调文字颜色 2 2 4 6 3" xfId="7792"/>
    <cellStyle name="20% - 强调文字颜色 6 2 4 2 2 3 6" xfId="7793"/>
    <cellStyle name="20% - 强调文字颜色 2 2 4 6 3 2" xfId="7794"/>
    <cellStyle name="20% - 强调文字颜色 2 2 4 6 3 3" xfId="7795"/>
    <cellStyle name="20% - 强调文字颜色 2 2 4 6 4" xfId="7796"/>
    <cellStyle name="20% - 强调文字颜色 6 2 4 2 2 3 7" xfId="7797"/>
    <cellStyle name="20% - 强调文字颜色 2 2 4 6 4 2" xfId="7798"/>
    <cellStyle name="20% - 强调文字颜色 2 2 4 6 5" xfId="7799"/>
    <cellStyle name="20% - 强调文字颜色 2 2 4 6 6" xfId="7800"/>
    <cellStyle name="20% - 强调文字颜色 2 2 4 7" xfId="7801"/>
    <cellStyle name="20% - 强调文字颜色 2 2 4 7 2" xfId="7802"/>
    <cellStyle name="20% - 强调文字颜色 4 2 2 2 2 8 5"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2 2 4 8 2" xfId="7810"/>
    <cellStyle name="20% - 强调文字颜色 4 3 2 2 10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2 2 4 9" xfId="7818"/>
    <cellStyle name="20% - 强调文字颜色 4 3 2 2 11" xfId="7819"/>
    <cellStyle name="20% - 强调文字颜色 2 2 4 9 2" xfId="7820"/>
    <cellStyle name="20% - 强调文字颜色 4 3 2 2 11 2" xfId="7821"/>
    <cellStyle name="20% - 强调文字颜色 2 2 4 9 3" xfId="7822"/>
    <cellStyle name="20% - 强调文字颜色 2 5 4 6" xfId="7823"/>
    <cellStyle name="20% - 强调文字颜色 2 2 5" xfId="7824"/>
    <cellStyle name="40% - 强调文字颜色 6 3 6 2 2 4" xfId="7825"/>
    <cellStyle name="20% - 强调文字颜色 2 2 5 2" xfId="7826"/>
    <cellStyle name="40% - 强调文字颜色 6 3 6 2 2 4 2" xfId="7827"/>
    <cellStyle name="20% - 强调文字颜色 2 2 5 2 2" xfId="7828"/>
    <cellStyle name="40% - 强调文字颜色 6 3 6 2 2 4 2 2" xfId="7829"/>
    <cellStyle name="20% - 强调文字颜色 2 2 5 2 2 2" xfId="7830"/>
    <cellStyle name="40% - 强调文字颜色 4 6 2 2 2 2 3" xfId="7831"/>
    <cellStyle name="20% - 强调文字颜色 2 2 5 2 2 2 2" xfId="7832"/>
    <cellStyle name="20% - 强调文字颜色 2 2 5 2 2 2 3" xfId="7833"/>
    <cellStyle name="20% - 强调文字颜色 6 4 2 4 2" xfId="7834"/>
    <cellStyle name="20% - 强调文字颜色 2 2 5 2 2 2 4" xfId="7835"/>
    <cellStyle name="20% - 强调文字颜色 6 4 2 4 3" xfId="7836"/>
    <cellStyle name="20% - 强调文字颜色 2 2 5 2 2 3" xfId="7837"/>
    <cellStyle name="20% - 强调文字颜色 5 2 4 2 2 3 2 2 2" xfId="7838"/>
    <cellStyle name="20% - 强调文字颜色 2 2 5 2 2 3 2" xfId="7839"/>
    <cellStyle name="20% - 强调文字颜色 2 2 5 2 2 4" xfId="7840"/>
    <cellStyle name="注释 2 2 4 6 2" xfId="7841"/>
    <cellStyle name="20% - 强调文字颜色 5 2 4 2 2 3 2 2 3"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2 2 5 3 2" xfId="7854"/>
    <cellStyle name="20% - 强调文字颜色 5 3 3 3 3 2 3" xfId="7855"/>
    <cellStyle name="20% - 强调文字颜色 2 2 5 3 2 2" xfId="7856"/>
    <cellStyle name="20% - 强调文字颜色 5 2 2 2 2 2 5 4" xfId="7857"/>
    <cellStyle name="40% - 强调文字颜色 4 6 2 2 3 2 3" xfId="7858"/>
    <cellStyle name="20% - 强调文字颜色 2 2 5 3 2 3" xfId="7859"/>
    <cellStyle name="20% - 强调文字颜色 5 2 2 2 2 2 5 5" xfId="7860"/>
    <cellStyle name="20% - 强调文字颜色 5 2 4 2 2 3 3 2 2" xfId="7861"/>
    <cellStyle name="20% - 强调文字颜色 2 2 5 3 3" xfId="7862"/>
    <cellStyle name="20% - 强调文字颜色 5 3 3 3 3 2 4" xfId="7863"/>
    <cellStyle name="20% - 强调文字颜色 2 2 5 3 4" xfId="7864"/>
    <cellStyle name="40% - 强调文字颜色 2 2 2 3 2 3 2 2 2 2" xfId="7865"/>
    <cellStyle name="20% - 强调文字颜色 2 2 5 4" xfId="7866"/>
    <cellStyle name="20% - 强调文字颜色 2 2 5 4 2" xfId="7867"/>
    <cellStyle name="20% - 强调文字颜色 5 3 3 3 3 3 3" xfId="7868"/>
    <cellStyle name="20% - 强调文字颜色 2 2 5 4 3" xfId="7869"/>
    <cellStyle name="20% - 强调文字颜色 4 2 8 3 3 2 2" xfId="7870"/>
    <cellStyle name="20% - 强调文字颜色 5 3 3 3 3 3 4" xfId="7871"/>
    <cellStyle name="20% - 强调文字颜色 2 2 5 4 3 2" xfId="7872"/>
    <cellStyle name="20% - 强调文字颜色 2 2 5 4 3 3" xfId="7873"/>
    <cellStyle name="20% - 强调文字颜色 2 2 5 5" xfId="7874"/>
    <cellStyle name="20% - 强调文字颜色 6 2 2 8 2 2" xfId="7875"/>
    <cellStyle name="20% - 强调文字颜色 2 2 5 5 2" xfId="7876"/>
    <cellStyle name="20% - 强调文字颜色 5 3 3 3 3 4 3" xfId="7877"/>
    <cellStyle name="20% - 强调文字颜色 6 2 4 2 3 2 5" xfId="7878"/>
    <cellStyle name="20% - 强调文字颜色 2 2 5 5 2 2" xfId="7879"/>
    <cellStyle name="20% - 强调文字颜色 6 3 3 3 2 2 3 4" xfId="7880"/>
    <cellStyle name="20% - 强调文字颜色 2 2 5 5 3" xfId="7881"/>
    <cellStyle name="20% - 强调文字颜色 2 2 5 6" xfId="7882"/>
    <cellStyle name="20% - 强调文字颜色 6 2 2 8 2 3" xfId="7883"/>
    <cellStyle name="20% - 强调文字颜色 2 2 5 6 2" xfId="7884"/>
    <cellStyle name="20% - 强调文字颜色 6 2 2 8 2 3 2" xfId="7885"/>
    <cellStyle name="20% - 强调文字颜色 5 3 3 3 3 5 3" xfId="7886"/>
    <cellStyle name="40% - 强调文字颜色 6 2 3 2 15" xfId="7887"/>
    <cellStyle name="20% - 强调文字颜色 2 2 6 2 2" xfId="7888"/>
    <cellStyle name="20% - 强调文字颜色 2 2 6 2 2 2" xfId="7889"/>
    <cellStyle name="20% - 强调文字颜色 5 2 2 3 6 3 3" xfId="7890"/>
    <cellStyle name="20% - 强调文字颜色 2 2 6 2 2 2 2" xfId="7891"/>
    <cellStyle name="20% - 强调文字颜色 2 2 6 2 2 2 3" xfId="7892"/>
    <cellStyle name="40% - 强调文字颜色 6 10 2" xfId="7893"/>
    <cellStyle name="20% - 强调文字颜色 2 2 6 2 2 3" xfId="7894"/>
    <cellStyle name="20% - 强调文字颜色 4 4 2 3 2 2" xfId="7895"/>
    <cellStyle name="20% - 强调文字颜色 2 2 6 2 2 3 2" xfId="7896"/>
    <cellStyle name="20% - 强调文字颜色 4 4 2 3 2 2 2" xfId="7897"/>
    <cellStyle name="20% - 强调文字颜色 2 2 6 2 2 4" xfId="7898"/>
    <cellStyle name="注释 2 3 4 6 2" xfId="7899"/>
    <cellStyle name="20% - 强调文字颜色 4 4 2 3 2 3" xfId="7900"/>
    <cellStyle name="20% - 强调文字颜色 2 2 6 2 3" xfId="7901"/>
    <cellStyle name="20% - 强调文字颜色 2 2 6 2 3 2" xfId="7902"/>
    <cellStyle name="20% - 强调文字颜色 2 2 6 2 3 2 3" xfId="7903"/>
    <cellStyle name="20% - 强调文字颜色 2 2 6 2 3 3" xfId="7904"/>
    <cellStyle name="20% - 强调文字颜色 4 4 2 3 3 2"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2 2 6 4 3" xfId="7914"/>
    <cellStyle name="20% - 强调文字颜色 4 2 8 3 4 2 2" xfId="7915"/>
    <cellStyle name="20% - 强调文字颜色 2 2 6 4 4" xfId="7916"/>
    <cellStyle name="20% - 强调文字颜色 2 2 6 5" xfId="7917"/>
    <cellStyle name="20% - 强调文字颜色 2 2 7 4 4 2 2" xfId="7918"/>
    <cellStyle name="20% - 强调文字颜色 2 2 6 6" xfId="7919"/>
    <cellStyle name="20% - 强调文字颜色 2 2 6 6 2" xfId="7920"/>
    <cellStyle name="20% - 强调文字颜色 2 2 7 2" xfId="7921"/>
    <cellStyle name="40% - 强调文字颜色 5 2 2 2 2 3 3 4 2 2" xfId="7922"/>
    <cellStyle name="20% - 强调文字颜色 2 2 7 2 2" xfId="7923"/>
    <cellStyle name="20% - 强调文字颜色 2 2 7 2 2 2" xfId="7924"/>
    <cellStyle name="20% - 强调文字颜色 2 2 7 2 2 3" xfId="7925"/>
    <cellStyle name="20% - 强调文字颜色 2 2 7 2 2 3 2" xfId="7926"/>
    <cellStyle name="20% - 强调文字颜色 3 3 2 2 2 4 4" xfId="7927"/>
    <cellStyle name="20% - 强调文字颜色 2 2 7 2 2 4" xfId="7928"/>
    <cellStyle name="20% - 强调文字颜色 2 2 7 2 3" xfId="7929"/>
    <cellStyle name="40% - 强调文字颜色 1 2 10 4 2" xfId="7930"/>
    <cellStyle name="20% - 强调文字颜色 2 2 7 2 3 2" xfId="7931"/>
    <cellStyle name="40% - 强调文字颜色 1 2 10 4 2 2" xfId="7932"/>
    <cellStyle name="40% - 强调文字颜色 3 2 2 3 2 4" xfId="7933"/>
    <cellStyle name="20% - 强调文字颜色 2 2 7 2 3 2 2" xfId="7934"/>
    <cellStyle name="20% - 强调文字颜色 3 3 2 2 3 3 4" xfId="7935"/>
    <cellStyle name="20% - 强调文字颜色 2 3 3 7 5" xfId="7936"/>
    <cellStyle name="20% - 强调文字颜色 6 2 2 6 2 3 2 2 3" xfId="7937"/>
    <cellStyle name="40% - 强调文字颜色 3 2 2 3 2 4 2" xfId="7938"/>
    <cellStyle name="20% - 强调文字颜色 2 2 7 2 3 2 2 2" xfId="7939"/>
    <cellStyle name="20% - 强调文字颜色 3 3 2 2 3 3 4 2" xfId="7940"/>
    <cellStyle name="20% - 强调文字颜色 6 2 2 3 2 12" xfId="7941"/>
    <cellStyle name="40% - 强调文字颜色 3 2 2 3 2 4 2 2" xfId="7942"/>
    <cellStyle name="20% - 强调文字颜色 2 2 7 2 3 2 2 3" xfId="7943"/>
    <cellStyle name="20% - 强调文字颜色 3 3 2 2 3 3 4 3" xfId="7944"/>
    <cellStyle name="20% - 强调文字颜色 6 2 2 3 2 13" xfId="7945"/>
    <cellStyle name="40% - 强调文字颜色 3 2 2 3 2 4 2 3" xfId="7946"/>
    <cellStyle name="20% - 强调文字颜色 2 2 7 2 3 2 3" xfId="7947"/>
    <cellStyle name="20% - 强调文字颜色 3 3 2 2 3 3 5" xfId="7948"/>
    <cellStyle name="40% - 强调文字颜色 3 2 2 3 2 4 3" xfId="7949"/>
    <cellStyle name="40% - 强调文字颜色 6 2 7 2 2 4 2 2" xfId="7950"/>
    <cellStyle name="20% - 强调文字颜色 2 2 7 2 3 2 4" xfId="7951"/>
    <cellStyle name="20% - 强调文字颜色 3 3 2 2 3 3 6" xfId="7952"/>
    <cellStyle name="40% - 强调文字颜色 3 2 2 3 2 4 4" xfId="7953"/>
    <cellStyle name="40% - 强调文字颜色 4 3 3 4 2 2 2" xfId="7954"/>
    <cellStyle name="20% - 强调文字颜色 2 2 7 2 3 3" xfId="7955"/>
    <cellStyle name="40% - 强调文字颜色 3 2 2 3 2 5" xfId="7956"/>
    <cellStyle name="20% - 强调文字颜色 2 2 7 2 3 3 2" xfId="7957"/>
    <cellStyle name="20% - 强调文字颜色 2 3 3 8 5" xfId="7958"/>
    <cellStyle name="40% - 强调文字颜色 3 2 2 3 2 5 2" xfId="7959"/>
    <cellStyle name="20% - 强调文字颜色 2 2 7 2 3 3 2 2" xfId="7960"/>
    <cellStyle name="40% - 强调文字颜色 3 2 2 3 2 5 2 2" xfId="7961"/>
    <cellStyle name="20% - 强调文字颜色 2 2 7 2 3 3 2 3" xfId="7962"/>
    <cellStyle name="40% - 强调文字颜色 3 2 2 3 2 5 2 3" xfId="7963"/>
    <cellStyle name="20% - 强调文字颜色 2 2 7 2 3 3 3" xfId="7964"/>
    <cellStyle name="40% - 强调文字颜色 3 2 2 3 2 5 3" xfId="7965"/>
    <cellStyle name="20% - 强调文字颜色 2 2 7 2 3 3 4" xfId="7966"/>
    <cellStyle name="40% - 强调文字颜色 3 2 2 3 2 5 4" xfId="7967"/>
    <cellStyle name="40% - 强调文字颜色 4 3 3 4 2 3 2" xfId="7968"/>
    <cellStyle name="20% - 强调文字颜色 2 2 7 2 3 4" xfId="7969"/>
    <cellStyle name="40% - 强调文字颜色 3 2 2 3 2 6" xfId="7970"/>
    <cellStyle name="40% - 强调文字颜色 5 2 4 3 2 2" xfId="7971"/>
    <cellStyle name="20% - 强调文字颜色 2 2 7 2 3 4 2" xfId="7972"/>
    <cellStyle name="40% - 强调文字颜色 3 2 2 3 2 6 2" xfId="7973"/>
    <cellStyle name="40% - 强调文字颜色 5 2 4 3 2 2 2" xfId="7974"/>
    <cellStyle name="20% - 强调文字颜色 2 2 7 2 3 4 3" xfId="7975"/>
    <cellStyle name="40% - 强调文字颜色 3 2 2 3 2 6 3" xfId="7976"/>
    <cellStyle name="40% - 强调文字颜色 5 2 4 3 2 2 3" xfId="7977"/>
    <cellStyle name="20% - 强调文字颜色 2 2 7 2 3 5" xfId="7978"/>
    <cellStyle name="40% - 强调文字颜色 3 2 2 3 2 7" xfId="7979"/>
    <cellStyle name="40% - 强调文字颜色 5 2 4 3 2 3" xfId="7980"/>
    <cellStyle name="20% - 强调文字颜色 2 2 7 2 3 6" xfId="7981"/>
    <cellStyle name="20% - 强调文字颜色 4 2 9 2 3 2" xfId="7982"/>
    <cellStyle name="40% - 强调文字颜色 3 2 2 3 2 8" xfId="7983"/>
    <cellStyle name="40% - 强调文字颜色 5 2 4 3 2 4" xfId="7984"/>
    <cellStyle name="20% - 强调文字颜色 2 2 7 2 4" xfId="7985"/>
    <cellStyle name="40% - 强调文字颜色 1 2 10 4 3" xfId="7986"/>
    <cellStyle name="20% - 强调文字颜色 2 2 7 2 5" xfId="7987"/>
    <cellStyle name="20% - 强调文字颜色 2 2 7 3" xfId="7988"/>
    <cellStyle name="20% - 强调文字颜色 2 2 7 3 2" xfId="7989"/>
    <cellStyle name="20% - 强调文字颜色 2 2 7 3 3" xfId="7990"/>
    <cellStyle name="40% - 强调文字颜色 1 2 10 5 2"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2 2 7 4 3" xfId="8001"/>
    <cellStyle name="20% - 强调文字颜色 5 5 2 2 2 2" xfId="8002"/>
    <cellStyle name="20% - 强调文字颜色 2 2 7 4 3 2" xfId="8003"/>
    <cellStyle name="20% - 强调文字颜色 6 2 2 7 3" xfId="8004"/>
    <cellStyle name="40% - 强调文字颜色 2 4 2 2 8" xfId="8005"/>
    <cellStyle name="40% - 强调文字颜色 3 2 2 5 2 4" xfId="8006"/>
    <cellStyle name="20% - 强调文字颜色 2 2 7 4 3 2 2" xfId="8007"/>
    <cellStyle name="20% - 强调文字颜色 6 2 2 7 3 2" xfId="8008"/>
    <cellStyle name="40% - 强调文字颜色 2 4 2 2 8 2" xfId="8009"/>
    <cellStyle name="20% - 强调文字颜色 2 2 7 4 3 2 3" xfId="8010"/>
    <cellStyle name="20% - 强调文字颜色 6 2 2 7 3 3" xfId="8011"/>
    <cellStyle name="40% - 强调文字颜色 2 4 2 2 8 3" xfId="8012"/>
    <cellStyle name="20% - 强调文字颜色 2 2 7 4 4" xfId="8013"/>
    <cellStyle name="20% - 强调文字颜色 5 5 2 2 2 3" xfId="8014"/>
    <cellStyle name="20% - 强调文字颜色 2 2 7 4 4 2" xfId="8015"/>
    <cellStyle name="20% - 强调文字颜色 6 2 2 8 3" xfId="8016"/>
    <cellStyle name="20% - 强调文字颜色 2 2 7 4 5" xfId="8017"/>
    <cellStyle name="20% - 强调文字颜色 5 5 2 2 2 4" xfId="8018"/>
    <cellStyle name="20% - 强调文字颜色 2 2 7 4 5 2" xfId="8019"/>
    <cellStyle name="20% - 强调文字颜色 6 2 2 9 3" xfId="8020"/>
    <cellStyle name="20% - 强调文字颜色 2 2 7 4 6" xfId="8021"/>
    <cellStyle name="20% - 强调文字颜色 5 2 2 3 2 5 2" xfId="8022"/>
    <cellStyle name="20% - 强调文字颜色 2 2 7 5" xfId="8023"/>
    <cellStyle name="20% - 强调文字颜色 2 2 7 5 2" xfId="8024"/>
    <cellStyle name="20% - 强调文字颜色 2 2 8 2" xfId="8025"/>
    <cellStyle name="20% - 强调文字颜色 2 2 8 2 2" xfId="8026"/>
    <cellStyle name="20% - 强调文字颜色 5 2 3 2 2 3 2 2 3" xfId="8027"/>
    <cellStyle name="20% - 强调文字颜色 2 2 8 2 2 2" xfId="8028"/>
    <cellStyle name="20% - 强调文字颜色 2 4 2 3 2 5" xfId="8029"/>
    <cellStyle name="20% - 强调文字颜色 2 2 8 2 2 2 2" xfId="8030"/>
    <cellStyle name="20% - 强调文字颜色 3 3 3 2 2 3 4" xfId="8031"/>
    <cellStyle name="20% - 强调文字颜色 2 2 8 2 2 2 2 2" xfId="8032"/>
    <cellStyle name="20% - 强调文字颜色 3 3 3 2 2 3 4 2" xfId="8033"/>
    <cellStyle name="20% - 强调文字颜色 2 2 8 2 2 2 2 3" xfId="8034"/>
    <cellStyle name="20% - 强调文字颜色 3 3 3 2 2 3 4 3" xfId="8035"/>
    <cellStyle name="20% - 强调文字颜色 2 2 8 2 2 2 3" xfId="8036"/>
    <cellStyle name="20% - 强调文字颜色 3 3 3 2 2 3 5" xfId="8037"/>
    <cellStyle name="20% - 强调文字颜色 2 2 8 2 2 2 4" xfId="8038"/>
    <cellStyle name="20% - 强调文字颜色 3 3 3 2 2 3 6" xfId="8039"/>
    <cellStyle name="20% - 强调文字颜色 2 2 8 2 2 3" xfId="8040"/>
    <cellStyle name="20% - 强调文字颜色 2 4 2 3 2 6" xfId="8041"/>
    <cellStyle name="20% - 强调文字颜色 2 2 8 2 2 3 2" xfId="8042"/>
    <cellStyle name="20% - 强调文字颜色 2 2 8 2 2 3 2 2" xfId="8043"/>
    <cellStyle name="20% - 强调文字颜色 2 2 8 2 2 3 2 3" xfId="8044"/>
    <cellStyle name="20% - 强调文字颜色 2 2 8 2 2 3 3" xfId="8045"/>
    <cellStyle name="20% - 强调文字颜色 2 2 8 2 2 3 4" xfId="8046"/>
    <cellStyle name="40% - 强调文字颜色 6 5 13 2"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2 2 8 2 3" xfId="8053"/>
    <cellStyle name="20% - 强调文字颜色 6 2 4 3 2 2 2 2 2" xfId="8054"/>
    <cellStyle name="20% - 强调文字颜色 2 2 8 2 4" xfId="8055"/>
    <cellStyle name="20% - 强调文字颜色 6 2 4 3 2 2 2 2 3"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20% - 强调文字颜色 2 2 8 3 3 2 2" xfId="8064"/>
    <cellStyle name="20% - 强调文字颜色 3 3 3 3 3 3 4" xfId="8065"/>
    <cellStyle name="40% - 强调文字颜色 4 2 2 2 2 15 2" xfId="8066"/>
    <cellStyle name="20% - 强调文字颜色 2 2 8 3 3 2 3" xfId="8067"/>
    <cellStyle name="20% - 强调文字颜色 2 2 8 3 3 3" xfId="8068"/>
    <cellStyle name="40% - 强调文字颜色 4 2 2 2 2 16" xfId="8069"/>
    <cellStyle name="20% - 强调文字颜色 2 2 8 3 3 4" xfId="8070"/>
    <cellStyle name="40% - 强调文字颜色 4 2 2 2 2 17" xfId="8071"/>
    <cellStyle name="20% - 强调文字颜色 2 2 8 3 4" xfId="8072"/>
    <cellStyle name="20% - 强调文字颜色 2 2 8 3 4 2 2" xfId="8073"/>
    <cellStyle name="20% - 强调文字颜色 2 2 8 3 4 3" xfId="8074"/>
    <cellStyle name="20% - 强调文字颜色 2 2 8 4" xfId="8075"/>
    <cellStyle name="20% - 强调文字颜色 3 3 6 2 2" xfId="8076"/>
    <cellStyle name="20% - 强调文字颜色 2 2 8 5" xfId="8077"/>
    <cellStyle name="20% - 强调文字颜色 3 3 6 2 3" xfId="8078"/>
    <cellStyle name="40% - 强调文字颜色 5 2 4 5 3 2 2" xfId="8079"/>
    <cellStyle name="20% - 强调文字颜色 2 2 9" xfId="8080"/>
    <cellStyle name="20% - 强调文字颜色 2 2 9 2" xfId="8081"/>
    <cellStyle name="20% - 强调文字颜色 2 2 9 2 2" xfId="8082"/>
    <cellStyle name="20% - 强调文字颜色 5 2 3 2 2 3 3 2 3" xfId="8083"/>
    <cellStyle name="40% - 强调文字颜色 4 2 3 2 6 6" xfId="8084"/>
    <cellStyle name="20% - 强调文字颜色 2 2 9 2 3" xfId="8085"/>
    <cellStyle name="20% - 强调文字颜色 6 2 4 3 2 2 3 2 2" xfId="8086"/>
    <cellStyle name="20% - 强调文字颜色 2 2 9 2 3 2" xfId="8087"/>
    <cellStyle name="40% - 强调文字颜色 1 2 2 3 2 8" xfId="8088"/>
    <cellStyle name="40% - 强调文字颜色 3 2 4 3 2 4" xfId="8089"/>
    <cellStyle name="20% - 强调文字颜色 2 2 9 3" xfId="8090"/>
    <cellStyle name="20% - 强调文字颜色 2 3" xfId="8091"/>
    <cellStyle name="20% - 强调文字颜色 2 4 2 3 2 2 4 2" xfId="8092"/>
    <cellStyle name="20% - 强调文字颜色 5 5 5 2 4" xfId="8093"/>
    <cellStyle name="20% - 强调文字颜色 2 3 10" xfId="8094"/>
    <cellStyle name="40% - 强调文字颜色 5 4 2 2 7 4" xfId="8095"/>
    <cellStyle name="20% - 强调文字颜色 2 3 10 2" xfId="8096"/>
    <cellStyle name="20% - 强调文字颜色 5 2 4 4 2 3" xfId="8097"/>
    <cellStyle name="20% - 强调文字颜色 2 3 2" xfId="8098"/>
    <cellStyle name="20% - 强调文字颜色 2 5 5 3" xfId="8099"/>
    <cellStyle name="20% - 强调文字颜色 2 3 2 2" xfId="8100"/>
    <cellStyle name="20% - 强调文字颜色 2 5 5 3 2" xfId="8101"/>
    <cellStyle name="20% - 强调文字颜色 2 3 2 2 12 2" xfId="8102"/>
    <cellStyle name="20% - 强调文字颜色 2 3 2 2 13 2" xfId="8103"/>
    <cellStyle name="40% - 强调文字颜色 1 2 2 2 2" xfId="8104"/>
    <cellStyle name="20% - 强调文字颜色 2 3 2 2 15" xfId="8105"/>
    <cellStyle name="40% - 强调文字颜色 1 2 2 4" xfId="8106"/>
    <cellStyle name="20% - 强调文字颜色 2 3 2 2 15 2" xfId="8107"/>
    <cellStyle name="40% - 强调文字颜色 1 2 2 4 2" xfId="8108"/>
    <cellStyle name="20% - 强调文字颜色 2 3 2 2 16" xfId="8109"/>
    <cellStyle name="40% - 强调文字颜色 1 2 2 5" xfId="8110"/>
    <cellStyle name="40% - 强调文字颜色 2 6 2" xfId="8111"/>
    <cellStyle name="40% - 强调文字颜色 6 2 2 2 2 3 3 2 2 2" xfId="8112"/>
    <cellStyle name="20% - 强调文字颜色 2 3 2 2 17" xfId="8113"/>
    <cellStyle name="40% - 强调文字颜色 1 2 2 6" xfId="8114"/>
    <cellStyle name="40% - 强调文字颜色 2 6 3" xfId="8115"/>
    <cellStyle name="40% - 强调文字颜色 6 2 2 2 2 3 3 2 2 3" xfId="8116"/>
    <cellStyle name="20% - 强调文字颜色 2 3 2 2 2" xfId="8117"/>
    <cellStyle name="20% - 强调文字颜色 2 5 5 3 2 2" xfId="8118"/>
    <cellStyle name="20% - 强调文字颜色 2 3 2 2 2 10" xfId="8119"/>
    <cellStyle name="40% - 强调文字颜色 3 2 2 2 2 2 7 2" xfId="8120"/>
    <cellStyle name="40% - 强调文字颜色 6 7 2 6 2" xfId="8121"/>
    <cellStyle name="20% - 强调文字颜色 2 3 2 2 2 11" xfId="8122"/>
    <cellStyle name="40% - 强调文字颜色 3 2 2 2 2 2 7 3" xfId="8123"/>
    <cellStyle name="20% - 强调文字颜色 6 4 2 3 3 3 2 2" xfId="8124"/>
    <cellStyle name="40% - 强调文字颜色 3 2 2 3 2 3 3 3 2" xfId="8125"/>
    <cellStyle name="20% - 强调文字颜色 2 3 2 2 2 12" xfId="8126"/>
    <cellStyle name="20% - 强调文字颜色 6 4 2 3 3 3 2 3" xfId="8127"/>
    <cellStyle name="40% - 强调文字颜色 3 2 2 2 2 2 7 4" xfId="8128"/>
    <cellStyle name="40% - 强调文字颜色 2 2 3 2 3 3 3" xfId="8129"/>
    <cellStyle name="20% - 强调文字颜色 2 3 2 2 2 12 2" xfId="8130"/>
    <cellStyle name="40% - 强调文字颜色 6 2 2 2 2 3 2 3 4" xfId="8131"/>
    <cellStyle name="20% - 强调文字颜色 2 3 2 2 2 13" xfId="8132"/>
    <cellStyle name="20% - 强调文字颜色 2 3 2 2 2 13 2" xfId="8133"/>
    <cellStyle name="20% - 强调文字颜色 2 3 2 2 2 14" xfId="8134"/>
    <cellStyle name="20% - 强调文字颜色 2 3 2 2 2 5 2 2" xfId="8135"/>
    <cellStyle name="20% - 强调文字颜色 5 2 10" xfId="8136"/>
    <cellStyle name="20% - 强调文字颜色 5 2 4 7 2" xfId="8137"/>
    <cellStyle name="20% - 强调文字颜色 2 3 2 2 2 15" xfId="8138"/>
    <cellStyle name="20% - 强调文字颜色 2 3 2 2 2 5 2 3" xfId="8139"/>
    <cellStyle name="20% - 强调文字颜色 5 2 11" xfId="8140"/>
    <cellStyle name="20% - 强调文字颜色 5 2 4 7 3" xfId="8141"/>
    <cellStyle name="20% - 强调文字颜色 2 3 2 2 2 16" xfId="8142"/>
    <cellStyle name="20% - 强调文字颜色 4 3 3 7 3 2" xfId="8143"/>
    <cellStyle name="20% - 强调文字颜色 5 2 4 7 4" xfId="8144"/>
    <cellStyle name="40% - 强调文字颜色 3 2 4 2 12 2" xfId="8145"/>
    <cellStyle name="20% - 强调文字颜色 2 3 2 2 2 2" xfId="8146"/>
    <cellStyle name="20% - 强调文字颜色 2 3 2 2 2 2 2" xfId="8147"/>
    <cellStyle name="20% - 强调文字颜色 2 3 2 2 2 2 2 2" xfId="8148"/>
    <cellStyle name="20% - 强调文字颜色 2 3 2 2 2 2 2 2 2" xfId="8149"/>
    <cellStyle name="20% - 强调文字颜色 3 2 2 3 3 2 4" xfId="8150"/>
    <cellStyle name="20% - 强调文字颜色 3 2 7 2 3 3 2" xfId="8151"/>
    <cellStyle name="40% - 强调文字颜色 2 3 3 6 2 4" xfId="8152"/>
    <cellStyle name="20% - 强调文字颜色 2 3 2 2 2 2 2 2 2 3" xfId="8153"/>
    <cellStyle name="40% - 强调文字颜色 4 2 2 3 2 5 2" xfId="8154"/>
    <cellStyle name="20% - 强调文字颜色 3 2 2 3 3 2 5" xfId="8155"/>
    <cellStyle name="20% - 强调文字颜色 2 3 2 2 2 2 2 2 3" xfId="8156"/>
    <cellStyle name="40% - 强调文字颜色 5 14 2 2" xfId="8157"/>
    <cellStyle name="20% - 强调文字颜色 3 2 2 3 3 2 6" xfId="8158"/>
    <cellStyle name="20% - 强调文字颜色 3 4 2 5 3 2 2" xfId="8159"/>
    <cellStyle name="20% - 强调文字颜色 2 3 2 2 2 2 2 2 4" xfId="8160"/>
    <cellStyle name="40% - 强调文字颜色 5 14 2 3" xfId="8161"/>
    <cellStyle name="20% - 强调文字颜色 2 3 2 2 2 2 2 3" xfId="8162"/>
    <cellStyle name="20% - 强调文字颜色 2 3 2 2 2 2 2 3 2" xfId="8163"/>
    <cellStyle name="20% - 强调文字颜色 3 2 2 3 3 3 4" xfId="8164"/>
    <cellStyle name="20% - 强调文字颜色 2 3 2 2 2 2 2 3 2 2" xfId="8165"/>
    <cellStyle name="20% - 强调文字颜色 3 2 2 3 3 3 4 2" xfId="8166"/>
    <cellStyle name="40% - 强调文字颜色 2 3 3 7 2 3" xfId="8167"/>
    <cellStyle name="20% - 强调文字颜色 2 3 2 2 2 2 2 3 2 3" xfId="8168"/>
    <cellStyle name="20% - 强调文字颜色 3 2 2 3 3 3 4 3" xfId="8169"/>
    <cellStyle name="20% - 强调文字颜色 2 3 2 2 2 2 2 3 3" xfId="8170"/>
    <cellStyle name="20% - 强调文字颜色 3 2 2 3 3 3 5" xfId="8171"/>
    <cellStyle name="20% - 强调文字颜色 2 3 2 2 2 2 2 3 4" xfId="8172"/>
    <cellStyle name="20% - 强调文字颜色 3 2 2 3 3 3 6"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20% - 强调文字颜色 2 3 2 2 2 2 2 6" xfId="8181"/>
    <cellStyle name="40% - 强调文字颜色 2 4 5 6 2"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20% - 强调文字颜色 2 3 2 2 2 2 5 2" xfId="8189"/>
    <cellStyle name="40% - 强调文字颜色 4 3 2 2 2 10" xfId="8190"/>
    <cellStyle name="20% - 强调文字颜色 2 3 2 2 2 2 6" xfId="8191"/>
    <cellStyle name="20% - 强调文字颜色 2 3 2 2 2 2 7" xfId="8192"/>
    <cellStyle name="20% - 强调文字颜色 2 3 2 2 2 3" xfId="8193"/>
    <cellStyle name="20% - 强调文字颜色 4 2 2 2 2 2 2 4 2" xfId="8194"/>
    <cellStyle name="20% - 强调文字颜色 2 3 2 2 2 3 2" xfId="8195"/>
    <cellStyle name="常规 2 3 6 7 3" xfId="8196"/>
    <cellStyle name="20% - 强调文字颜色 5 2 2 7" xfId="8197"/>
    <cellStyle name="常规 2 3 6 7 3 2" xfId="8198"/>
    <cellStyle name="20% - 强调文字颜色 5 2 2 7 2" xfId="8199"/>
    <cellStyle name="20% - 强调文字颜色 2 3 2 2 2 3 2 2" xfId="8200"/>
    <cellStyle name="40% - 强调文字颜色 1 4 2 2 7" xfId="8201"/>
    <cellStyle name="20% - 强调文字颜色 5 2 2 7 2 2" xfId="8202"/>
    <cellStyle name="20% - 强调文字颜色 2 3 2 2 2 3 2 2 2" xfId="8203"/>
    <cellStyle name="40% - 强调文字颜色 1 4 2 2 7 2" xfId="8204"/>
    <cellStyle name="20% - 强调文字颜色 5 2 2 7 2 3" xfId="8205"/>
    <cellStyle name="20% - 强调文字颜色 2 3 2 2 2 3 2 2 3" xfId="8206"/>
    <cellStyle name="40% - 强调文字颜色 1 4 2 2 7 3" xfId="8207"/>
    <cellStyle name="20% - 强调文字颜色 5 2 2 7 3" xfId="8208"/>
    <cellStyle name="20% - 强调文字颜色 2 3 2 2 2 3 2 3" xfId="8209"/>
    <cellStyle name="40% - 强调文字颜色 1 4 2 2 8" xfId="8210"/>
    <cellStyle name="20% - 强调文字颜色 5 2 2 7 3 2" xfId="8211"/>
    <cellStyle name="20% - 强调文字颜色 2 3 2 2 2 3 2 3 2" xfId="8212"/>
    <cellStyle name="40% - 强调文字颜色 1 4 2 2 8 2" xfId="8213"/>
    <cellStyle name="20% - 强调文字颜色 5 2 2 7 4" xfId="8214"/>
    <cellStyle name="20% - 强调文字颜色 2 3 2 2 2 3 2 4" xfId="8215"/>
    <cellStyle name="20% - 强调文字颜色 4 3 3 5 3 2" xfId="8216"/>
    <cellStyle name="40% - 强调文字颜色 1 4 2 2 9" xfId="8217"/>
    <cellStyle name="20% - 强调文字颜色 2 3 2 2 2 3 3" xfId="8218"/>
    <cellStyle name="常规 2 3 6 7 4" xfId="8219"/>
    <cellStyle name="20% - 强调文字颜色 5 2 2 8" xfId="8220"/>
    <cellStyle name="20% - 强调文字颜色 6 2 10" xfId="8221"/>
    <cellStyle name="20% - 强调文字颜色 2 3 2 2 2 3 3 2" xfId="8222"/>
    <cellStyle name="20% - 强调文字颜色 5 2 2 8 2" xfId="8223"/>
    <cellStyle name="20% - 强调文字颜色 6 2 10 2" xfId="8224"/>
    <cellStyle name="20% - 强调文字颜色 2 3 2 2 2 3 3 2 2" xfId="8225"/>
    <cellStyle name="20% - 强调文字颜色 5 2 2 8 2 2" xfId="8226"/>
    <cellStyle name="20% - 强调文字颜色 6 2 10 2 2" xfId="8227"/>
    <cellStyle name="20% - 强调文字颜色 2 3 2 2 2 3 3 2 3" xfId="8228"/>
    <cellStyle name="20% - 强调文字颜色 5 2 2 8 2 3" xfId="8229"/>
    <cellStyle name="20% - 强调文字颜色 6 2 10 2 3" xfId="8230"/>
    <cellStyle name="40% - 强调文字颜色 2 4 2 2 2 2 4 2" xfId="8231"/>
    <cellStyle name="20% - 强调文字颜色 2 3 2 2 2 3 3 3" xfId="8232"/>
    <cellStyle name="20% - 强调文字颜色 5 2 2 8 3" xfId="8233"/>
    <cellStyle name="20% - 强调文字颜色 6 2 10 3" xfId="8234"/>
    <cellStyle name="20% - 强调文字颜色 2 3 2 2 2 3 3 3 2" xfId="8235"/>
    <cellStyle name="20% - 强调文字颜色 2 3 2 2 2 3 3 4" xfId="8236"/>
    <cellStyle name="20% - 强调文字颜色 4 3 3 5 4 2" xfId="8237"/>
    <cellStyle name="20% - 强调文字颜色 6 2 10 4" xfId="8238"/>
    <cellStyle name="20% - 强调文字颜色 2 3 2 2 2 3 4" xfId="8239"/>
    <cellStyle name="常规 2 3 6 7 5" xfId="8240"/>
    <cellStyle name="20% - 强调文字颜色 5 2 2 9" xfId="8241"/>
    <cellStyle name="20% - 强调文字颜色 6 2 11" xfId="8242"/>
    <cellStyle name="20% - 强调文字颜色 2 3 2 2 2 3 4 2" xfId="8243"/>
    <cellStyle name="20% - 强调文字颜色 5 2 2 9 2" xfId="8244"/>
    <cellStyle name="20% - 强调文字颜色 6 2 11 2" xfId="8245"/>
    <cellStyle name="20% - 强调文字颜色 2 3 2 2 2 3 5" xfId="8246"/>
    <cellStyle name="20% - 强调文字颜色 2 3 2 2 2 3 5 2" xfId="8247"/>
    <cellStyle name="20% - 强调文字颜色 2 3 2 2 2 3 5 3" xfId="8248"/>
    <cellStyle name="20% - 强调文字颜色 5 2 2 2 2 5 2 2" xfId="8249"/>
    <cellStyle name="20% - 强调文字颜色 2 3 2 2 2 3 6" xfId="8250"/>
    <cellStyle name="20% - 强调文字颜色 2 3 2 2 2 3 7" xfId="8251"/>
    <cellStyle name="20% - 强调文字颜色 2 3 2 2 2 4" xfId="8252"/>
    <cellStyle name="20% - 强调文字颜色 4 2 2 2 2 2 2 4 3"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20% - 强调文字颜色 2 3 2 2 2 4 3 3" xfId="8259"/>
    <cellStyle name="40% - 强调文字颜色 6 3 2 2 2 2 2" xfId="8260"/>
    <cellStyle name="20% - 强调文字颜色 2 3 2 2 2 4 4 2" xfId="8261"/>
    <cellStyle name="20% - 强调文字颜色 2 3 2 2 2 4 5" xfId="8262"/>
    <cellStyle name="40% - 强调文字颜色 6 3 2 2 8 2 3" xfId="8263"/>
    <cellStyle name="20% - 强调文字颜色 2 3 2 2 2 4 6" xfId="8264"/>
    <cellStyle name="20% - 强调文字颜色 2 3 2 2 2 5" xfId="8265"/>
    <cellStyle name="20% - 强调文字颜色 2 3 2 2 2 5 2" xfId="8266"/>
    <cellStyle name="常规 2 3 6 9 3" xfId="8267"/>
    <cellStyle name="20% - 强调文字颜色 5 2 4 7" xfId="8268"/>
    <cellStyle name="20% - 强调文字颜色 2 3 2 2 2 5 3" xfId="8269"/>
    <cellStyle name="20% - 强调文字颜色 5 2 4 8" xfId="8270"/>
    <cellStyle name="20% - 强调文字颜色 2 3 2 2 2 5 3 2" xfId="8271"/>
    <cellStyle name="20% - 强调文字颜色 5 2 4 8 2" xfId="8272"/>
    <cellStyle name="20% - 强调文字颜色 2 3 2 2 2 5 3 3" xfId="8273"/>
    <cellStyle name="20% - 强调文字颜色 5 2 4 8 3" xfId="8274"/>
    <cellStyle name="40% - 强调文字颜色 6 3 2 2 3 2 2" xfId="8275"/>
    <cellStyle name="20% - 强调文字颜色 2 3 2 2 2 5 4" xfId="8276"/>
    <cellStyle name="20% - 强调文字颜色 3 5 11 2" xfId="8277"/>
    <cellStyle name="20% - 强调文字颜色 5 2 4 9" xfId="8278"/>
    <cellStyle name="40% - 强调文字颜色 6 3 2 2 8 3 2" xfId="8279"/>
    <cellStyle name="20% - 强调文字颜色 2 3 2 2 2 5 4 2" xfId="8280"/>
    <cellStyle name="20% - 强调文字颜色 5 2 4 9 2" xfId="8281"/>
    <cellStyle name="20% - 强调文字颜色 2 3 2 2 2 5 5" xfId="8282"/>
    <cellStyle name="20% - 强调文字颜色 2 3 2 2 2 5 6" xfId="8283"/>
    <cellStyle name="20% - 强调文字颜色 2 3 2 2 2 6" xfId="8284"/>
    <cellStyle name="20% - 强调文字颜色 4 3 4 2 2 2" xfId="8285"/>
    <cellStyle name="20% - 强调文字颜色 2 3 2 2 2 6 2" xfId="8286"/>
    <cellStyle name="20% - 强调文字颜色 4 3 4 2 2 2 2" xfId="8287"/>
    <cellStyle name="20% - 强调文字颜色 2 3 2 2 2 6 2 2" xfId="8288"/>
    <cellStyle name="20% - 强调文字颜色 2 3 2 2 2 6 2 3" xfId="8289"/>
    <cellStyle name="20% - 强调文字颜色 2 3 2 2 2 6 3" xfId="8290"/>
    <cellStyle name="20% - 强调文字颜色 4 3 4 2 2 2 3" xfId="8291"/>
    <cellStyle name="20% - 强调文字颜色 2 3 2 2 2 6 3 2" xfId="8292"/>
    <cellStyle name="20% - 强调文字颜色 2 3 2 2 2 6 4" xfId="8293"/>
    <cellStyle name="20% - 强调文字颜色 4 3 4 2 2 2 4" xfId="8294"/>
    <cellStyle name="20% - 强调文字颜色 2 3 2 2 2 6 5" xfId="8295"/>
    <cellStyle name="20% - 强调文字颜色 4 3 4 2 2 3" xfId="8296"/>
    <cellStyle name="20% - 强调文字颜色 5 2 2 2 2 2 3 3 3 2" xfId="8297"/>
    <cellStyle name="20% - 强调文字颜色 2 3 2 2 2 7" xfId="8298"/>
    <cellStyle name="40% - 强调文字颜色 5 3 3 2 5 4 2" xfId="8299"/>
    <cellStyle name="20% - 强调文字颜色 2 3 2 2 2 7 2" xfId="8300"/>
    <cellStyle name="20% - 强调文字颜色 4 3 4 2 2 3 2" xfId="8301"/>
    <cellStyle name="20% - 强调文字颜色 2 3 2 2 2 7 2 2" xfId="8302"/>
    <cellStyle name="20% - 强调文字颜色 2 3 2 2 2 7 3" xfId="8303"/>
    <cellStyle name="20% - 强调文字颜色 2 3 2 2 2 7 4" xfId="8304"/>
    <cellStyle name="20% - 强调文字颜色 3 5 13 2" xfId="8305"/>
    <cellStyle name="20% - 强调文字颜色 4 3 4 2 2 4" xfId="8306"/>
    <cellStyle name="20% - 强调文字颜色 2 3 2 2 2 8" xfId="8307"/>
    <cellStyle name="40% - 强调文字颜色 1 2 2 2 2 11 2" xfId="8308"/>
    <cellStyle name="20% - 强调文字颜色 2 3 2 2 2 8 2" xfId="8309"/>
    <cellStyle name="20% - 强调文字颜色 2 3 2 2 2 8 3" xfId="8310"/>
    <cellStyle name="20% - 强调文字颜色 6 3 10" xfId="8311"/>
    <cellStyle name="20% - 强调文字颜色 2 3 2 2 2 9" xfId="8312"/>
    <cellStyle name="20% - 强调文字颜色 4 3 4 2 2 5" xfId="8313"/>
    <cellStyle name="20% - 强调文字颜色 2 3 2 2 2 9 2" xfId="8314"/>
    <cellStyle name="注释 2 2 3 2 3 2 4 3" xfId="8315"/>
    <cellStyle name="40% - 强调文字颜色 2 3 2 2 2 4 2 3"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20% - 强调文字颜色 2 3 2 2 3 2 2 2 2 2" xfId="8323"/>
    <cellStyle name="20% - 强调文字颜色 4 4 2 2 3 4 3" xfId="8324"/>
    <cellStyle name="40% - 强调文字颜色 3 3 3 6 2 3" xfId="8325"/>
    <cellStyle name="40% - 强调文字颜色 5 2 3 2 2 3 3" xfId="8326"/>
    <cellStyle name="20% - 强调文字颜色 2 3 2 2 3 2 2 2 2 3" xfId="8327"/>
    <cellStyle name="40% - 强调文字颜色 3 3 3 6 2 4" xfId="8328"/>
    <cellStyle name="40% - 强调文字颜色 5 2 3 2 2 3 4" xfId="8329"/>
    <cellStyle name="20% - 强调文字颜色 2 3 2 2 3 2 2 2 3" xfId="8330"/>
    <cellStyle name="20% - 强调文字颜色 2 3 2 2 3 2 2 2 4" xfId="8331"/>
    <cellStyle name="常规 5 2 2 2" xfId="8332"/>
    <cellStyle name="常规 2 3 2 2 2 2 2 2 2 2 3 3" xfId="8333"/>
    <cellStyle name="20% - 强调文字颜色 5 4 2 2 2 2 3 2" xfId="8334"/>
    <cellStyle name="20% - 强调文字颜色 2 3 2 2 3 2 2 3" xfId="8335"/>
    <cellStyle name="20% - 强调文字颜色 2 3 2 2 3 2 2 3 2" xfId="8336"/>
    <cellStyle name="20% - 强调文字颜色 2 3 2 2 3 2 2 3 2 2" xfId="8337"/>
    <cellStyle name="40% - 强调文字颜色 3 3 3 7 2 3" xfId="8338"/>
    <cellStyle name="40% - 强调文字颜色 5 2 3 2 3 3 3" xfId="8339"/>
    <cellStyle name="20% - 强调文字颜色 2 3 2 2 3 2 2 3 2 3" xfId="8340"/>
    <cellStyle name="40% - 强调文字颜色 5 2 3 2 3 3 4" xfId="8341"/>
    <cellStyle name="20% - 强调文字颜色 2 3 2 2 3 2 2 3 3" xfId="8342"/>
    <cellStyle name="20% - 强调文字颜色 2 3 2 2 3 2 2 3 4" xfId="8343"/>
    <cellStyle name="常规 5 2 3 2" xfId="8344"/>
    <cellStyle name="常规 2 3 2 2 2 2 2 2 2 2 4 3" xfId="8345"/>
    <cellStyle name="20% - 强调文字颜色 5 4 2 2 2 2 4 2" xfId="8346"/>
    <cellStyle name="40% - 强调文字颜色 4 2 4 5 2 2 2"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20% - 强调文字颜色 2 3 2 2 3 2 4" xfId="8355"/>
    <cellStyle name="40% - 强调文字颜色 2 2 2 3 2 3 2" xfId="8356"/>
    <cellStyle name="20% - 强调文字颜色 2 3 2 2 3 2 4 2" xfId="8357"/>
    <cellStyle name="40% - 强调文字颜色 2 2 2 3 2 3 2 2" xfId="8358"/>
    <cellStyle name="20% - 强调文字颜色 2 3 2 2 3 2 5" xfId="8359"/>
    <cellStyle name="40% - 强调文字颜色 2 2 2 3 2 3 3" xfId="8360"/>
    <cellStyle name="20% - 强调文字颜色 2 3 2 2 3 2 6" xfId="8361"/>
    <cellStyle name="40% - 强调文字颜色 2 2 2 3 2 3 4" xfId="8362"/>
    <cellStyle name="20% - 强调文字颜色 2 3 2 2 3 3" xfId="8363"/>
    <cellStyle name="20% - 强调文字颜色 4 2 2 2 2 2 2 5 2"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2 3 2 2 3 3 2 3" xfId="8369"/>
    <cellStyle name="20% - 强调文字颜色 3 3 5 2 2 3 2" xfId="8370"/>
    <cellStyle name="20% - 强调文字颜色 2 3 2 2 3 3 2 4" xfId="8371"/>
    <cellStyle name="20% - 强调文字颜色 2 3 2 2 3 3 3" xfId="8372"/>
    <cellStyle name="40% - 强调文字颜色 3 4 2 2 10" xfId="8373"/>
    <cellStyle name="20% - 强调文字颜色 2 3 2 2 3 3 3 2" xfId="8374"/>
    <cellStyle name="40% - 强调文字颜色 3 4 2 2 10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2 3 2 2 3 3 4 2 2" xfId="8380"/>
    <cellStyle name="20% - 强调文字颜色 6 4 2 2 2 2 3 2" xfId="8381"/>
    <cellStyle name="40% - 强调文字颜色 2 2 2 3 2 4 2 2 2" xfId="8382"/>
    <cellStyle name="20% - 强调文字颜色 2 3 2 2 3 3 5 2" xfId="8383"/>
    <cellStyle name="20% - 强调文字颜色 6 2 2 2 2 3 2 3" xfId="8384"/>
    <cellStyle name="20% - 强调文字颜色 6 4 2 2 2 3 3" xfId="8385"/>
    <cellStyle name="40% - 强调文字颜色 2 2 2 3 2 4 3 2" xfId="8386"/>
    <cellStyle name="40% - 强调文字颜色 3 4 2 2 12 2" xfId="8387"/>
    <cellStyle name="20% - 强调文字颜色 2 3 2 2 3 3 5 3" xfId="8388"/>
    <cellStyle name="20% - 强调文字颜色 5 3 7 2 2 2 2" xfId="8389"/>
    <cellStyle name="20% - 强调文字颜色 6 2 2 2 2 3 2 4" xfId="8390"/>
    <cellStyle name="40% - 强调文字颜色 2 2 2 3 2 4 3 3" xfId="8391"/>
    <cellStyle name="20% - 强调文字颜色 2 3 2 2 3 3 6 2" xfId="8392"/>
    <cellStyle name="20% - 强调文字颜色 6 2 2 2 2 3 3 3" xfId="8393"/>
    <cellStyle name="20% - 强调文字颜色 6 4 2 2 2 4 3" xfId="8394"/>
    <cellStyle name="40% - 强调文字颜色 2 2 2 3 2 4 4 2" xfId="8395"/>
    <cellStyle name="40% - 强调文字颜色 3 4 2 2 13 2" xfId="8396"/>
    <cellStyle name="40% - 强调文字颜色 5 6 3 7"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20% - 强调文字颜色 2 3 2 2 4 2 4" xfId="8405"/>
    <cellStyle name="40% - 强调文字颜色 2 2 2 3 3 3 2" xfId="8406"/>
    <cellStyle name="20% - 强调文字颜色 2 3 2 2 4 3" xfId="8407"/>
    <cellStyle name="20% - 强调文字颜色 2 3 2 2 4 3 2" xfId="8408"/>
    <cellStyle name="20% - 强调文字颜色 5 4 2 7" xfId="8409"/>
    <cellStyle name="20% - 强调文字颜色 2 3 2 2 4 3 3" xfId="8410"/>
    <cellStyle name="20% - 强调文字颜色 5 4 2 8" xfId="8411"/>
    <cellStyle name="40% - 强调文字颜色 5 2 2 2 2 6 2 2 2" xfId="8412"/>
    <cellStyle name="20% - 强调文字颜色 2 3 2 2 4 4" xfId="8413"/>
    <cellStyle name="20% - 强调文字颜色 2 3 2 2 4 5" xfId="8414"/>
    <cellStyle name="40% - 强调文字颜色 4 4 2 2 2 2 2 2" xfId="8415"/>
    <cellStyle name="20% - 强调文字颜色 2 3 2 2 5" xfId="8416"/>
    <cellStyle name="40% - 强调文字颜色 6 2 5 5 2" xfId="8417"/>
    <cellStyle name="40% - 强调文字颜色 4 4 2 2 2 2 2 2 2" xfId="8418"/>
    <cellStyle name="20% - 强调文字颜色 2 3 2 2 5 2" xfId="8419"/>
    <cellStyle name="40% - 强调文字颜色 6 2 5 5 2 2" xfId="8420"/>
    <cellStyle name="20% - 强调文字颜色 2 3 2 2 5 2 2" xfId="8421"/>
    <cellStyle name="20% - 强调文字颜色 5 2 2 9 2 3 3" xfId="8422"/>
    <cellStyle name="20% - 强调文字颜色 2 3 2 2 5 2 2 2" xfId="8423"/>
    <cellStyle name="20% - 强调文字颜色 2 3 2 2 5 2 3" xfId="8424"/>
    <cellStyle name="20% - 强调文字颜色 5 2 2 9 2 3 4" xfId="8425"/>
    <cellStyle name="20% - 强调文字颜色 2 3 2 2 5 2 4" xfId="8426"/>
    <cellStyle name="40% - 强调文字颜色 2 2 2 3 4 3 2" xfId="8427"/>
    <cellStyle name="20% - 强调文字颜色 2 3 2 2 5 3" xfId="8428"/>
    <cellStyle name="40% - 强调文字颜色 4 4 2 2 2 2 2 2 3" xfId="8429"/>
    <cellStyle name="20% - 强调文字颜色 2 3 2 2 5 3 2" xfId="8430"/>
    <cellStyle name="20% - 强调文字颜色 5 2 2 9 2 4 3"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20% - 强调文字颜色 2 3 2 2 5 6" xfId="8438"/>
    <cellStyle name="20% - 强调文字颜色 2 9 3 2 2 2" xfId="8439"/>
    <cellStyle name="20% - 强调文字颜色 4 3 4 2 5 2" xfId="8440"/>
    <cellStyle name="40% - 强调文字颜色 1 2 2 3 3 3 2 2" xfId="8441"/>
    <cellStyle name="40% - 强调文字颜色 4 4 2 2 2 2 2 3" xfId="8442"/>
    <cellStyle name="20% - 强调文字颜色 2 3 2 2 6" xfId="8443"/>
    <cellStyle name="40% - 强调文字颜色 6 2 5 5 3" xfId="8444"/>
    <cellStyle name="20% - 强调文字颜色 2 3 2 2 6 2" xfId="8445"/>
    <cellStyle name="40% - 强调文字颜色 5 3 2 5" xfId="8446"/>
    <cellStyle name="20% - 强调文字颜色 2 3 2 2 6 2 2" xfId="8447"/>
    <cellStyle name="20% - 强调文字颜色 2 3 2 2 6 2 2 2" xfId="8448"/>
    <cellStyle name="20% - 强调文字颜色 2 3 2 2 6 2 3" xfId="8449"/>
    <cellStyle name="20% - 强调文字颜色 2 3 2 2 6 2 4" xfId="8450"/>
    <cellStyle name="40% - 强调文字颜色 2 2 2 3 5 3 2" xfId="8451"/>
    <cellStyle name="20% - 强调文字颜色 2 3 2 2 6 3" xfId="8452"/>
    <cellStyle name="40% - 强调文字颜色 1 7 2 2 2 2" xfId="8453"/>
    <cellStyle name="40% - 强调文字颜色 5 3 2 6" xfId="8454"/>
    <cellStyle name="20% - 强调文字颜色 5 6 2 7" xfId="8455"/>
    <cellStyle name="20% - 强调文字颜色 2 3 2 2 6 3 2" xfId="8456"/>
    <cellStyle name="40% - 强调文字颜色 1 7 2 2 2 2 2" xfId="8457"/>
    <cellStyle name="40% - 强调文字颜色 5 3 2 6 2"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20% - 强调文字颜色 2 3 2 2 6 6" xfId="8464"/>
    <cellStyle name="40% - 强调文字颜色 1 2 2 3 3 3 3 2" xfId="8465"/>
    <cellStyle name="20% - 强调文字颜色 2 3 2 2 7" xfId="8466"/>
    <cellStyle name="40% - 强调文字颜色 2 2 3 2 8 3 2" xfId="8467"/>
    <cellStyle name="40% - 强调文字颜色 4 4 2 2 2 2 2 4" xfId="8468"/>
    <cellStyle name="20% - 强调文字颜色 2 3 2 2 7 2" xfId="8469"/>
    <cellStyle name="40% - 强调文字颜色 5 3 3 5" xfId="8470"/>
    <cellStyle name="20% - 强调文字颜色 2 3 2 2 7 2 2" xfId="8471"/>
    <cellStyle name="20% - 强调文字颜色 4 6 2 2 2 4" xfId="8472"/>
    <cellStyle name="40% - 强调文字颜色 5 3 3 5 2" xfId="8473"/>
    <cellStyle name="20% - 强调文字颜色 2 3 2 2 7 2 3" xfId="8474"/>
    <cellStyle name="40% - 强调文字颜色 5 3 3 5 3" xfId="8475"/>
    <cellStyle name="20% - 强调文字颜色 2 3 2 2 7 3" xfId="8476"/>
    <cellStyle name="40% - 强调文字颜色 1 7 2 2 3 2" xfId="8477"/>
    <cellStyle name="40% - 强调文字颜色 5 3 3 6" xfId="8478"/>
    <cellStyle name="20% - 强调文字颜色 2 3 2 2 7 3 2" xfId="8479"/>
    <cellStyle name="40% - 强调文字颜色 5 3 3 6 2" xfId="8480"/>
    <cellStyle name="20% - 强调文字颜色 2 3 2 2 7 4" xfId="8481"/>
    <cellStyle name="40% - 强调文字颜色 5 3 3 7" xfId="8482"/>
    <cellStyle name="20% - 强调文字颜色 2 3 2 2 7 5" xfId="8483"/>
    <cellStyle name="40% - 强调文字颜色 5 3 3 8" xfId="8484"/>
    <cellStyle name="20% - 强调文字颜色 2 3 2 2 8" xfId="8485"/>
    <cellStyle name="20% - 强调文字颜色 2 3 2 2 8 2" xfId="8486"/>
    <cellStyle name="40% - 强调文字颜色 5 3 4 5" xfId="8487"/>
    <cellStyle name="20% - 强调文字颜色 2 3 2 2 8 2 2" xfId="8488"/>
    <cellStyle name="20% - 强调文字颜色 4 6 2 3 2 4" xfId="8489"/>
    <cellStyle name="40% - 强调文字颜色 5 3 4 5 2" xfId="8490"/>
    <cellStyle name="20% - 强调文字颜色 2 3 2 2 8 2 3" xfId="8491"/>
    <cellStyle name="40% - 强调文字颜色 5 3 4 5 3" xfId="8492"/>
    <cellStyle name="20% - 强调文字颜色 2 3 2 2 8 3" xfId="8493"/>
    <cellStyle name="40% - 强调文字颜色 5 3 4 6" xfId="8494"/>
    <cellStyle name="20% - 强调文字颜色 2 3 2 2 8 3 2" xfId="8495"/>
    <cellStyle name="20% - 强调文字颜色 4 6 2 3 3 4" xfId="8496"/>
    <cellStyle name="40% - 强调文字颜色 3 2 7 2 2 4" xfId="8497"/>
    <cellStyle name="40% - 强调文字颜色 5 3 4 6 2" xfId="8498"/>
    <cellStyle name="20% - 强调文字颜色 2 3 2 2 8 4" xfId="8499"/>
    <cellStyle name="20% - 强调文字颜色 2 3 2 2 8 5" xfId="8500"/>
    <cellStyle name="40% - 强调文字颜色 2 2 4 6 2 2 2" xfId="8501"/>
    <cellStyle name="20% - 强调文字颜色 2 3 2 2 9" xfId="8502"/>
    <cellStyle name="20% - 强调文字颜色 2 3 2 2 9 2" xfId="8503"/>
    <cellStyle name="40% - 强调文字颜色 5 3 5 5" xfId="8504"/>
    <cellStyle name="20% - 强调文字颜色 2 3 2 2 9 3" xfId="8505"/>
    <cellStyle name="40% - 强调文字颜色 5 3 5 6" xfId="8506"/>
    <cellStyle name="20% - 强调文字颜色 2 3 2 3" xfId="8507"/>
    <cellStyle name="20% - 强调文字颜色 2 5 5 3 3" xfId="8508"/>
    <cellStyle name="40% - 强调文字颜色 5 4 2 2 3 3 3 2" xfId="8509"/>
    <cellStyle name="20% - 强调文字颜色 2 3 2 3 2" xfId="8510"/>
    <cellStyle name="20% - 强调文字颜色 2 3 2 3 2 2" xfId="8511"/>
    <cellStyle name="20% - 强调文字颜色 2 3 2 4" xfId="8512"/>
    <cellStyle name="20% - 强调文字颜色 2 3 2 4 2" xfId="8513"/>
    <cellStyle name="20% - 强调文字颜色 2 3 2 4 2 2" xfId="8514"/>
    <cellStyle name="20% - 强调文字颜色 3 3 2 2 3 3 2 2 3" xfId="8515"/>
    <cellStyle name="20% - 强调文字颜色 2 3 2 4 2 3" xfId="8516"/>
    <cellStyle name="20% - 强调文字颜色 4 2 2 2 2 2 4 4 2" xfId="8517"/>
    <cellStyle name="20% - 强调文字颜色 2 3 2 4 3" xfId="8518"/>
    <cellStyle name="40% - 强调文字颜色 3 3 6 3 3 2" xfId="8519"/>
    <cellStyle name="20% - 强调文字颜色 2 3 2 4 3 2" xfId="8520"/>
    <cellStyle name="40% - 强调文字颜色 3 3 6 3 3 2 2" xfId="8521"/>
    <cellStyle name="20% - 强调文字颜色 2 3 2 4 4" xfId="8522"/>
    <cellStyle name="40% - 强调文字颜色 3 3 6 3 3 3" xfId="8523"/>
    <cellStyle name="20% - 强调文字颜色 2 3 2 4 5" xfId="8524"/>
    <cellStyle name="40% - 强调文字颜色 3 3 6 3 3 4" xfId="8525"/>
    <cellStyle name="40% - 强调文字颜色 4 4 2 2 2 2 4 2" xfId="8526"/>
    <cellStyle name="20% - 强调文字颜色 2 3 2 5" xfId="8527"/>
    <cellStyle name="20% - 强调文字颜色 2 3 2 6" xfId="8528"/>
    <cellStyle name="20% - 强调文字颜色 2 3 2 6 2" xfId="8529"/>
    <cellStyle name="20% - 强调文字颜色 2 3 3" xfId="8530"/>
    <cellStyle name="20% - 强调文字颜色 2 5 5 4"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20% - 强调文字颜色 2 3 3 13" xfId="8538"/>
    <cellStyle name="40% - 强调文字颜色 2 2 2 2 2 4 2 2" xfId="8539"/>
    <cellStyle name="20% - 强调文字颜色 2 3 3 13 2" xfId="8540"/>
    <cellStyle name="40% - 强调文字颜色 2 2 2 2 2 4 2 2 2" xfId="8541"/>
    <cellStyle name="20% - 强调文字颜色 2 3 3 15 2" xfId="8542"/>
    <cellStyle name="40% - 强调文字颜色 3 2 4 2 3 2 2 2 2" xfId="8543"/>
    <cellStyle name="20% - 强调文字颜色 2 3 3 16" xfId="8544"/>
    <cellStyle name="40% - 强调文字颜色 3 2 4 2 3 2 2 3" xfId="8545"/>
    <cellStyle name="20% - 强调文字颜色 2 3 3 17" xfId="8546"/>
    <cellStyle name="20% - 强调文字颜色 2 3 3 2" xfId="8547"/>
    <cellStyle name="20% - 强调文字颜色 2 5 5 4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20% - 强调文字颜色 2 3 3 2 13" xfId="8555"/>
    <cellStyle name="20% - 强调文字颜色 3 2 4 2 5 4 2" xfId="8556"/>
    <cellStyle name="40% - 强调文字颜色 1 7 2 2" xfId="8557"/>
    <cellStyle name="20% - 强调文字颜色 2 3 3 2 13 2" xfId="8558"/>
    <cellStyle name="40% - 强调文字颜色 1 7 2 2 2" xfId="8559"/>
    <cellStyle name="20% - 强调文字颜色 2 3 3 2 14" xfId="8560"/>
    <cellStyle name="40% - 强调文字颜色 1 7 2 3" xfId="8561"/>
    <cellStyle name="20% - 强调文字颜色 2 3 3 2 15" xfId="8562"/>
    <cellStyle name="20% - 强调文字颜色 6 2 2 2 2 2" xfId="8563"/>
    <cellStyle name="40% - 强调文字颜色 1 7 2 4" xfId="8564"/>
    <cellStyle name="20% - 强调文字颜色 2 3 3 2 2" xfId="8565"/>
    <cellStyle name="20% - 强调文字颜色 2 3 3 2 2 2" xfId="8566"/>
    <cellStyle name="20% - 强调文字颜色 2 3 3 2 2 2 2" xfId="8567"/>
    <cellStyle name="20% - 强调文字颜色 2 3 3 2 2 2 2 2" xfId="8568"/>
    <cellStyle name="40% - 强调文字颜色 5 2 2 3 2 3 2 5"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2 3 3 2 2 3" xfId="8575"/>
    <cellStyle name="20% - 强调文字颜色 4 2 2 2 2 3 2 4 2" xfId="8576"/>
    <cellStyle name="20% - 强调文字颜色 2 3 3 2 2 3 2" xfId="8577"/>
    <cellStyle name="20% - 强调文字颜色 2 3 3 2 2 3 2 2" xfId="8578"/>
    <cellStyle name="40% - 强调文字颜色 6 2 4 3 3 2 2 3"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20% - 强调文字颜色 2 3 3 2 2 3 3 2 2" xfId="8587"/>
    <cellStyle name="40% - 强调文字颜色 3 2 2 2 2 14" xfId="8588"/>
    <cellStyle name="20% - 强调文字颜色 2 3 3 2 2 3 3 2 3" xfId="8589"/>
    <cellStyle name="40% - 强调文字颜色 3 2 2 2 2 15"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2 3 3 2 2 3 5 3" xfId="8595"/>
    <cellStyle name="20% - 强调文字颜色 5 2 3 2 2 5 2 2" xfId="8596"/>
    <cellStyle name="20% - 强调文字颜色 2 3 3 2 2 3 7" xfId="8597"/>
    <cellStyle name="20% - 强调文字颜色 2 3 3 2 2 4" xfId="8598"/>
    <cellStyle name="20% - 强调文字颜色 2 3 3 2 2 5" xfId="8599"/>
    <cellStyle name="40% - 强调文字颜色 6 2 4 2 5 2 2" xfId="8600"/>
    <cellStyle name="20% - 强调文字颜色 2 3 3 2 2 6" xfId="8601"/>
    <cellStyle name="20% - 强调文字颜色 4 2 2 9 2 3 2 2" xfId="8602"/>
    <cellStyle name="20% - 强调文字颜色 4 3 5 2 2 2" xfId="8603"/>
    <cellStyle name="40% - 强调文字颜色 6 2 4 2 5 2 3" xfId="8604"/>
    <cellStyle name="20% - 强调文字颜色 2 3 3 2 3 2" xfId="8605"/>
    <cellStyle name="20% - 强调文字颜色 2 3 3 2 3 2 2" xfId="8606"/>
    <cellStyle name="20% - 强调文字颜色 2 3 3 2 3 2 2 2" xfId="8607"/>
    <cellStyle name="20% - 强调文字颜色 2 3 3 2 3 2 2 2 2" xfId="8608"/>
    <cellStyle name="40% - 强调文字颜色 5 2 2 2 2 3 3 3 2 3"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20% - 强调文字颜色 2 3 3 2 3 3 2 2" xfId="8615"/>
    <cellStyle name="40% - 强调文字颜色 6 2 2 3 2 2 2 7"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2 3 3 2 3 4 3" xfId="8623"/>
    <cellStyle name="20% - 强调文字颜色 3 2 2 7 2 2 2" xfId="8624"/>
    <cellStyle name="20% - 强调文字颜色 2 3 3 2 3 5" xfId="8625"/>
    <cellStyle name="40% - 强调文字颜色 6 2 4 2 5 3 2" xfId="8626"/>
    <cellStyle name="20% - 强调文字颜色 2 3 3 2 3 5 2" xfId="8627"/>
    <cellStyle name="20% - 强调文字颜色 2 3 3 2 3 5 3" xfId="8628"/>
    <cellStyle name="20% - 强调文字颜色 2 3 3 2 3 6 2" xfId="8629"/>
    <cellStyle name="20% - 强调文字颜色 4 3 5 2 3 2 2" xfId="8630"/>
    <cellStyle name="20% - 强调文字颜色 2 3 3 2 3 7" xfId="8631"/>
    <cellStyle name="20% - 强调文字颜色 4 3 5 2 3 3" xfId="8632"/>
    <cellStyle name="20% - 强调文字颜色 2 3 3 2 3 8" xfId="8633"/>
    <cellStyle name="40% - 强调文字颜色 2 6 3 6 2" xfId="8634"/>
    <cellStyle name="20% - 强调文字颜色 2 3 3 2 4" xfId="8635"/>
    <cellStyle name="20% - 强调文字颜色 2 3 3 2 4 2" xfId="8636"/>
    <cellStyle name="20% - 强调文字颜色 2 3 3 2 4 2 2" xfId="8637"/>
    <cellStyle name="20% - 强调文字颜色 2 3 3 2 4 2 2 2" xfId="8638"/>
    <cellStyle name="20% - 强调文字颜色 2 3 3 2 4 2 3" xfId="8639"/>
    <cellStyle name="40% - 强调文字颜色 6 2 2 2 2 4 2 3 2" xfId="8640"/>
    <cellStyle name="20% - 强调文字颜色 2 3 3 2 4 2 4" xfId="8641"/>
    <cellStyle name="20% - 强调文字颜色 2 3 3 2 4 3" xfId="8642"/>
    <cellStyle name="20% - 强调文字颜色 2 3 3 2 4 3 2" xfId="8643"/>
    <cellStyle name="20% - 强调文字颜色 2 3 3 2 4 3 2 2" xfId="8644"/>
    <cellStyle name="20% - 强调文字颜色 3 3 3 5 3 4" xfId="8645"/>
    <cellStyle name="20% - 强调文字颜色 2 3 3 2 4 3 3" xfId="8646"/>
    <cellStyle name="20% - 强调文字颜色 2 3 3 2 4 3 4" xfId="8647"/>
    <cellStyle name="20% - 强调文字颜色 2 3 3 2 4 4" xfId="8648"/>
    <cellStyle name="20% - 强调文字颜色 2 3 3 2 4 4 2" xfId="8649"/>
    <cellStyle name="常规 2 3 2 3 6 2 2 2 2" xfId="8650"/>
    <cellStyle name="20% - 强调文字颜色 2 3 3 2 4 5" xfId="8651"/>
    <cellStyle name="40% - 强调文字颜色 6 2 4 2 5 4 2" xfId="8652"/>
    <cellStyle name="常规 2 3 2 3 6 2 2 2 3" xfId="8653"/>
    <cellStyle name="20% - 强调文字颜色 2 3 3 2 4 6" xfId="8654"/>
    <cellStyle name="20% - 强调文字颜色 2 3 3 2 5" xfId="8655"/>
    <cellStyle name="20% - 强调文字颜色 2 3 3 2 5 2" xfId="8656"/>
    <cellStyle name="20% - 强调文字颜色 6 2 2 2 2 12" xfId="8657"/>
    <cellStyle name="20% - 强调文字颜色 2 3 3 2 5 2 2" xfId="8658"/>
    <cellStyle name="20% - 强调文字颜色 6 2 2 2 2 12 2" xfId="8659"/>
    <cellStyle name="20% - 强调文字颜色 2 3 3 2 5 2 3" xfId="8660"/>
    <cellStyle name="20% - 强调文字颜色 2 3 3 2 5 3" xfId="8661"/>
    <cellStyle name="20% - 强调文字颜色 6 2 2 2 2 13" xfId="8662"/>
    <cellStyle name="20% - 强调文字颜色 2 3 3 2 5 3 2" xfId="8663"/>
    <cellStyle name="20% - 强调文字颜色 6 2 2 2 2 13 2" xfId="8664"/>
    <cellStyle name="20% - 强调文字颜色 2 3 3 2 5 3 3" xfId="8665"/>
    <cellStyle name="20% - 强调文字颜色 2 3 3 2 5 4" xfId="8666"/>
    <cellStyle name="20% - 强调文字颜色 6 2 2 2 2 14" xfId="8667"/>
    <cellStyle name="20% - 强调文字颜色 2 3 3 2 5 4 2" xfId="8668"/>
    <cellStyle name="常规 2 3 2 3 6 2 2 3 2" xfId="8669"/>
    <cellStyle name="20% - 强调文字颜色 2 3 3 2 5 5" xfId="8670"/>
    <cellStyle name="20% - 强调文字颜色 6 2 2 2 2 15" xfId="8671"/>
    <cellStyle name="常规 2 3 2 3 6 2 2 3 3" xfId="8672"/>
    <cellStyle name="20% - 强调文字颜色 2 3 3 2 5 6" xfId="8673"/>
    <cellStyle name="20% - 强调文字颜色 6 2 2 2 2 16" xfId="8674"/>
    <cellStyle name="20% - 强调文字颜色 2 3 3 2 6" xfId="8675"/>
    <cellStyle name="20% - 强调文字颜色 2 3 3 2 6 2" xfId="8676"/>
    <cellStyle name="40% - 强调文字颜色 6 3 2 5" xfId="8677"/>
    <cellStyle name="20% - 强调文字颜色 2 3 3 2 6 2 2" xfId="8678"/>
    <cellStyle name="20% - 强调文字颜色 2 3 3 2 6 2 3" xfId="8679"/>
    <cellStyle name="20% - 强调文字颜色 2 3 3 2 6 3" xfId="8680"/>
    <cellStyle name="40% - 强调文字颜色 1 7 3 2 2 2" xfId="8681"/>
    <cellStyle name="40% - 强调文字颜色 6 3 2 6" xfId="8682"/>
    <cellStyle name="20% - 强调文字颜色 2 3 3 2 6 3 2" xfId="8683"/>
    <cellStyle name="40% - 强调文字颜色 6 3 2 6 2" xfId="8684"/>
    <cellStyle name="40% - 强调文字颜色 1 3 5 2 3 2 2" xfId="8685"/>
    <cellStyle name="20% - 强调文字颜色 2 3 3 2 6 4" xfId="8686"/>
    <cellStyle name="40% - 强调文字颜色 1 7 3 2 2 3" xfId="8687"/>
    <cellStyle name="常规 2 3 2 3 6 2 2 4 2" xfId="8688"/>
    <cellStyle name="20% - 强调文字颜色 2 3 3 2 6 5" xfId="8689"/>
    <cellStyle name="20% - 强调文字颜色 2 3 3 2 7" xfId="8690"/>
    <cellStyle name="20% - 强调文字颜色 2 3 3 2 7 2" xfId="8691"/>
    <cellStyle name="40% - 强调文字颜色 6 3 3 5" xfId="8692"/>
    <cellStyle name="20% - 强调文字颜色 2 3 3 2 7 2 2" xfId="8693"/>
    <cellStyle name="20% - 强调文字颜色 4 7 2 2 2 4" xfId="8694"/>
    <cellStyle name="40% - 强调文字颜色 6 3 3 5 2" xfId="8695"/>
    <cellStyle name="20% - 强调文字颜色 2 3 3 2 7 2 3" xfId="8696"/>
    <cellStyle name="40% - 强调文字颜色 6 3 3 5 3" xfId="8697"/>
    <cellStyle name="20% - 强调文字颜色 2 3 3 2 7 3" xfId="8698"/>
    <cellStyle name="40% - 强调文字颜色 1 7 3 2 3 2" xfId="8699"/>
    <cellStyle name="40% - 强调文字颜色 6 3 3 6" xfId="8700"/>
    <cellStyle name="20% - 强调文字颜色 2 3 3 2 7 3 2" xfId="8701"/>
    <cellStyle name="20% - 强调文字颜色 4 7 2 2 3 4" xfId="8702"/>
    <cellStyle name="40% - 强调文字颜色 6 3 3 6 2" xfId="8703"/>
    <cellStyle name="20% - 强调文字颜色 2 3 3 2 7 4" xfId="8704"/>
    <cellStyle name="40% - 强调文字颜色 6 3 3 7" xfId="8705"/>
    <cellStyle name="20% - 强调文字颜色 2 3 3 2 8" xfId="8706"/>
    <cellStyle name="20% - 强调文字颜色 2 3 3 2 8 2" xfId="8707"/>
    <cellStyle name="40% - 强调文字颜色 6 3 4 5" xfId="8708"/>
    <cellStyle name="20% - 强调文字颜色 2 3 3 2 8 3" xfId="8709"/>
    <cellStyle name="40% - 强调文字颜色 6 3 4 6" xfId="8710"/>
    <cellStyle name="20% - 强调文字颜色 2 3 3 2 9" xfId="8711"/>
    <cellStyle name="40% - 强调文字颜色 4 4 2 2 3 2" xfId="8712"/>
    <cellStyle name="20% - 强调文字颜色 2 3 3 2 9 2" xfId="8713"/>
    <cellStyle name="40% - 强调文字颜色 4 4 2 2 3 2 2" xfId="8714"/>
    <cellStyle name="40% - 强调文字颜色 6 3 5 5"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40% - 强调文字颜色 2 2 2 2 2 2 2 2 2 2" xfId="8723"/>
    <cellStyle name="20% - 强调文字颜色 2 3 3 3 2 2 2 2 3" xfId="8724"/>
    <cellStyle name="40% - 强调文字颜色 4 2 2 4 2 3 3" xfId="8725"/>
    <cellStyle name="20% - 强调文字颜色 2 3 3 3 2 2 2 3" xfId="8726"/>
    <cellStyle name="40% - 强调文字颜色 4 2 2 4 2 4" xfId="8727"/>
    <cellStyle name="40% - 强调文字颜色 2 2 3 2 2 10 2" xfId="8728"/>
    <cellStyle name="40% - 强调文字颜色 4 2 2 2" xfId="8729"/>
    <cellStyle name="20% - 强调文字颜色 2 3 3 3 2 2 3 2" xfId="8730"/>
    <cellStyle name="40% - 强调文字颜色 4 2 2 4 3 3" xfId="8731"/>
    <cellStyle name="20% - 强调文字颜色 2 3 3 3 2 2 3 2 2" xfId="8732"/>
    <cellStyle name="40% - 强调文字颜色 4 2 2 2 2" xfId="8733"/>
    <cellStyle name="20% - 强调文字颜色 2 3 3 3 2 2 3 2 3" xfId="8734"/>
    <cellStyle name="40% - 强调文字颜色 4 2 2 2 3" xfId="8735"/>
    <cellStyle name="20% - 强调文字颜色 2 3 3 3 2 2 3 3" xfId="8736"/>
    <cellStyle name="40% - 强调文字颜色 4 2 2 3" xfId="8737"/>
    <cellStyle name="20% - 强调文字颜色 2 3 3 3 2 2 3 4" xfId="8738"/>
    <cellStyle name="40% - 强调文字颜色 4 2 2 4" xfId="8739"/>
    <cellStyle name="20% - 强调文字颜色 2 3 3 3 2 2 4 2" xfId="8740"/>
    <cellStyle name="40% - 强调文字颜色 2 2 3 2 2 11 2" xfId="8741"/>
    <cellStyle name="40% - 强调文字颜色 4 2 3 2" xfId="8742"/>
    <cellStyle name="20% - 强调文字颜色 2 3 3 3 2 2 4 3" xfId="8743"/>
    <cellStyle name="40% - 强调文字颜色 4 2 3 3" xfId="8744"/>
    <cellStyle name="20% - 强调文字颜色 2 3 3 3 2 2 5" xfId="8745"/>
    <cellStyle name="40% - 强调文字颜色 2 2 3 2 2 12" xfId="8746"/>
    <cellStyle name="40% - 强调文字颜色 4 2 4" xfId="8747"/>
    <cellStyle name="20% - 强调文字颜色 2 3 3 3 2 2 5 2" xfId="8748"/>
    <cellStyle name="40% - 强调文字颜色 4 2 2 4 5 3" xfId="8749"/>
    <cellStyle name="40% - 强调文字颜色 4 2 4 2" xfId="8750"/>
    <cellStyle name="40% - 强调文字颜色 2 2 3 2 2 12 2" xfId="8751"/>
    <cellStyle name="40% - 强调文字颜色 6 2 2 2 2 2 13" xfId="8752"/>
    <cellStyle name="20% - 强调文字颜色 2 3 3 3 2 2 6" xfId="8753"/>
    <cellStyle name="40% - 强调文字颜色 2 2 3 2 2 13" xfId="8754"/>
    <cellStyle name="40% - 强调文字颜色 4 2 5" xfId="8755"/>
    <cellStyle name="20% - 强调文字颜色 2 3 3 3 2 3" xfId="8756"/>
    <cellStyle name="20% - 强调文字颜色 4 2 2 2 2 3 3 4 2" xfId="8757"/>
    <cellStyle name="20% - 强调文字颜色 2 3 3 3 2 4" xfId="8758"/>
    <cellStyle name="20% - 强调文字颜色 4 2 2 2 2 3 3 4 3" xfId="8759"/>
    <cellStyle name="20% - 强调文字颜色 5 2 4 3 2 2 5 2" xfId="8760"/>
    <cellStyle name="20% - 强调文字颜色 2 3 3 3 2 5" xfId="8761"/>
    <cellStyle name="40% - 强调文字颜色 6 2 4 2 6 2 2" xfId="8762"/>
    <cellStyle name="20% - 强调文字颜色 2 3 3 3 2 6" xfId="8763"/>
    <cellStyle name="20% - 强调文字颜色 4 2 2 9 2 4 2 2" xfId="8764"/>
    <cellStyle name="40% - 强调文字颜色 6 2 4 2 6 2 3" xfId="8765"/>
    <cellStyle name="20% - 强调文字颜色 2 3 3 3 3" xfId="8766"/>
    <cellStyle name="40% - 强调文字颜色 3 3 6 4 2 2" xfId="8767"/>
    <cellStyle name="20% - 强调文字颜色 2 3 3 3 3 2" xfId="8768"/>
    <cellStyle name="20% - 强调文字颜色 2 3 3 3 3 2 2" xfId="8769"/>
    <cellStyle name="20% - 强调文字颜色 3 2 2 2 2 12" xfId="8770"/>
    <cellStyle name="20% - 强调文字颜色 2 3 3 3 3 2 3" xfId="8771"/>
    <cellStyle name="20% - 强调文字颜色 3 2 2 2 2 13" xfId="8772"/>
    <cellStyle name="40% - 强调文字颜色 5 2 2" xfId="8773"/>
    <cellStyle name="20% - 强调文字颜色 2 3 3 3 3 2 4" xfId="8774"/>
    <cellStyle name="20% - 强调文字颜色 3 2 2 2 2 14" xfId="8775"/>
    <cellStyle name="40% - 强调文字颜色 5 2 3" xfId="8776"/>
    <cellStyle name="20% - 强调文字颜色 2 3 3 3 3 3" xfId="8777"/>
    <cellStyle name="20% - 强调文字颜色 4 2 2 2 2 3 3 5 2" xfId="8778"/>
    <cellStyle name="20% - 强调文字颜色 2 3 3 3 3 3 2" xfId="8779"/>
    <cellStyle name="20% - 强调文字颜色 2 3 3 3 3 3 2 2" xfId="8780"/>
    <cellStyle name="20% - 强调文字颜色 3 4 2 5 3 4" xfId="8781"/>
    <cellStyle name="20% - 强调文字颜色 2 3 3 3 3 3 2 3" xfId="8782"/>
    <cellStyle name="20% - 强调文字颜色 4 3 2 2 2 12 2" xfId="8783"/>
    <cellStyle name="20% - 强调文字颜色 5 6 2 3 2 2 2" xfId="8784"/>
    <cellStyle name="40% - 强调文字颜色 1 2 3 2 11 2" xfId="8785"/>
    <cellStyle name="20% - 强调文字颜色 2 3 3 3 3 3 3" xfId="8786"/>
    <cellStyle name="40% - 强调文字颜色 5 3 2" xfId="8787"/>
    <cellStyle name="20% - 强调文字颜色 2 3 3 3 3 4" xfId="8788"/>
    <cellStyle name="20% - 强调文字颜色 4 2 2 2 2 3 3 5 3" xfId="8789"/>
    <cellStyle name="20% - 强调文字颜色 2 3 3 3 3 4 2" xfId="8790"/>
    <cellStyle name="20% - 强调文字颜色 3 2 4 2 3 2 4" xfId="8791"/>
    <cellStyle name="20% - 强调文字颜色 3 2 4 6 2 3" xfId="8792"/>
    <cellStyle name="20% - 强调文字颜色 3 2 4 2 3 2 4 2" xfId="8793"/>
    <cellStyle name="20% - 强调文字颜色 2 3 3 3 3 4 2 2" xfId="8794"/>
    <cellStyle name="20% - 强调文字颜色 3 3 3 3 2 2 2 4" xfId="8795"/>
    <cellStyle name="40% - 强调文字颜色 5 3 2 2 2 3 3" xfId="8796"/>
    <cellStyle name="20% - 强调文字颜色 2 3 3 3 3 4 3" xfId="8797"/>
    <cellStyle name="20% - 强调文字颜色 3 2 4 2 3 2 5" xfId="8798"/>
    <cellStyle name="20% - 强调文字颜色 3 2 4 6 2 4" xfId="8799"/>
    <cellStyle name="40% - 强调文字颜色 5 4 2" xfId="8800"/>
    <cellStyle name="20% - 强调文字颜色 2 3 3 3 3 5" xfId="8801"/>
    <cellStyle name="40% - 强调文字颜色 6 2 4 2 6 3 2" xfId="8802"/>
    <cellStyle name="20% - 强调文字颜色 2 3 3 3 3 5 2" xfId="8803"/>
    <cellStyle name="20% - 强调文字颜色 3 2 4 2 3 3 4" xfId="8804"/>
    <cellStyle name="20% - 强调文字颜色 3 2 4 6 3 3" xfId="8805"/>
    <cellStyle name="20% - 强调文字颜色 2 3 3 3 3 5 3" xfId="8806"/>
    <cellStyle name="20% - 强调文字颜色 3 2 2 8 2 3 2" xfId="8807"/>
    <cellStyle name="40% - 强调文字颜色 5 5 2" xfId="8808"/>
    <cellStyle name="20% - 强调文字颜色 2 3 3 3 3 6 2" xfId="8809"/>
    <cellStyle name="40% - 强调文字颜色 1 5 2 4"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20% - 强调文字颜色 2 3 3 4 2" xfId="8817"/>
    <cellStyle name="40% - 强调文字颜色 5 2 2 3 8" xfId="8818"/>
    <cellStyle name="20% - 强调文字颜色 2 3 3 4 2 2" xfId="8819"/>
    <cellStyle name="20% - 强调文字颜色 3 2 3 2 2 13" xfId="8820"/>
    <cellStyle name="20% - 强调文字颜色 4 3 2 2 2 2 2 4 3" xfId="8821"/>
    <cellStyle name="40% - 强调文字颜色 5 2 2 3 8 2" xfId="8822"/>
    <cellStyle name="20% - 强调文字颜色 2 3 3 4 2 3" xfId="8823"/>
    <cellStyle name="20% - 强调文字颜色 3 2 3 2 2 14" xfId="8824"/>
    <cellStyle name="40% - 强调文字颜色 5 2 2 3 8 3" xfId="8825"/>
    <cellStyle name="20% - 强调文字颜色 2 3 3 4 2 4" xfId="8826"/>
    <cellStyle name="20% - 强调文字颜色 3 2 3 2 2 15" xfId="8827"/>
    <cellStyle name="40% - 强调文字颜色 5 2 2 3 8 4" xfId="8828"/>
    <cellStyle name="20% - 强调文字颜色 2 3 3 4 3" xfId="8829"/>
    <cellStyle name="40% - 强调文字颜色 5 2 2 3 9" xfId="8830"/>
    <cellStyle name="20% - 强调文字颜色 2 3 3 4 3 2" xfId="8831"/>
    <cellStyle name="40% - 强调文字颜色 5 2 2 3 9 2" xfId="8832"/>
    <cellStyle name="20% - 强调文字颜色 2 3 3 4 3 3" xfId="8833"/>
    <cellStyle name="40% - 强调文字颜色 5 2 2 3 9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20% - 强调文字颜色 2 3 3 5 2 2 2" xfId="8841"/>
    <cellStyle name="20% - 强调文字颜色 2 9" xfId="8842"/>
    <cellStyle name="20% - 强调文字颜色 3 4 2 2 13" xfId="8843"/>
    <cellStyle name="40% - 强调文字颜色 4 2 2 6 2 2 2 2 3" xfId="8844"/>
    <cellStyle name="20% - 强调文字颜色 2 3 3 5 2 3" xfId="8845"/>
    <cellStyle name="20% - 强调文字颜色 2 3 3 5 2 4" xfId="8846"/>
    <cellStyle name="20% - 强调文字颜色 5 4 2 6 2" xfId="8847"/>
    <cellStyle name="20% - 强调文字颜色 2 3 3 5 3" xfId="8848"/>
    <cellStyle name="20% - 强调文字颜色 2 3 3 5 3 2" xfId="8849"/>
    <cellStyle name="40% - 强调文字颜色 1 6 2 2 5" xfId="8850"/>
    <cellStyle name="20% - 强调文字颜色 2 3 3 5 3 2 2" xfId="8851"/>
    <cellStyle name="40% - 强调文字颜色 1 6 2 2 5 2" xfId="8852"/>
    <cellStyle name="40% - 强调文字颜色 4 2 2 6 2 2 3 2 3" xfId="8853"/>
    <cellStyle name="20% - 强调文字颜色 2 3 3 5 3 3" xfId="8854"/>
    <cellStyle name="40% - 强调文字颜色 1 6 2 2 6" xfId="8855"/>
    <cellStyle name="20% - 强调文字颜色 2 3 3 5 3 4" xfId="8856"/>
    <cellStyle name="20% - 强调文字颜色 5 4 2 7 2" xfId="8857"/>
    <cellStyle name="40% - 强调文字颜色 1 6 2 2 7" xfId="8858"/>
    <cellStyle name="20% - 强调文字颜色 2 3 3 5 4" xfId="8859"/>
    <cellStyle name="20% - 强调文字颜色 2 3 3 5 4 2" xfId="8860"/>
    <cellStyle name="20% - 强调文字颜色 4 5 15" xfId="8861"/>
    <cellStyle name="20% - 强调文字颜色 2 3 3 5 5" xfId="8862"/>
    <cellStyle name="40% - 强调文字颜色 3 2 2 3 2 2 2" xfId="8863"/>
    <cellStyle name="20% - 强调文字颜色 2 3 3 5 6" xfId="8864"/>
    <cellStyle name="40% - 强调文字颜色 3 2 2 3 2 2 3" xfId="8865"/>
    <cellStyle name="20% - 强调文字颜色 2 3 3 6" xfId="8866"/>
    <cellStyle name="20% - 强调文字颜色 2 3 3 6 2" xfId="8867"/>
    <cellStyle name="20% - 强调文字颜色 2 3 3 6 2 2" xfId="8868"/>
    <cellStyle name="20% - 强调文字颜色 2 3 3 6 2 2 2" xfId="8869"/>
    <cellStyle name="20% - 强调文字颜色 2 3 3 6 3" xfId="8870"/>
    <cellStyle name="20% - 强调文字颜色 3 3 2 2 3 2 2" xfId="8871"/>
    <cellStyle name="20% - 强调文字颜色 2 3 3 6 3 2" xfId="8872"/>
    <cellStyle name="20% - 强调文字颜色 3 3 2 2 3 2 2 2" xfId="8873"/>
    <cellStyle name="40% - 强调文字颜色 1 6 3 2 5" xfId="8874"/>
    <cellStyle name="20% - 强调文字颜色 2 3 3 6 4" xfId="8875"/>
    <cellStyle name="20% - 强调文字颜色 3 3 2 2 3 2 3" xfId="8876"/>
    <cellStyle name="20% - 强调文字颜色 2 3 3 6 4 2" xfId="8877"/>
    <cellStyle name="20% - 强调文字颜色 2 3 3 6 5" xfId="8878"/>
    <cellStyle name="20% - 强调文字颜色 3 3 2 2 3 2 4" xfId="8879"/>
    <cellStyle name="40% - 强调文字颜色 3 2 2 3 2 3 2" xfId="8880"/>
    <cellStyle name="20% - 强调文字颜色 2 3 3 6 6" xfId="8881"/>
    <cellStyle name="20% - 强调文字颜色 3 3 2 2 3 2 5" xfId="8882"/>
    <cellStyle name="40% - 强调文字颜色 3 2 2 3 2 3 3" xfId="8883"/>
    <cellStyle name="20% - 强调文字颜色 2 3 3 7 2" xfId="8884"/>
    <cellStyle name="20% - 强调文字颜色 2 3 3 7 2 2" xfId="8885"/>
    <cellStyle name="20% - 强调文字颜色 2 3 3 7 3" xfId="8886"/>
    <cellStyle name="20% - 强调文字颜色 3 3 2 2 3 3 2" xfId="8887"/>
    <cellStyle name="20% - 强调文字颜色 2 3 3 7 3 2" xfId="8888"/>
    <cellStyle name="20% - 强调文字颜色 3 3 2 2 3 3 2 2" xfId="8889"/>
    <cellStyle name="20% - 强调文字颜色 3 3 2 2 3 3 3" xfId="8890"/>
    <cellStyle name="20% - 强调文字颜色 2 3 3 7 4" xfId="8891"/>
    <cellStyle name="20% - 强调文字颜色 6 2 2 6 2 3 2 2 2" xfId="8892"/>
    <cellStyle name="20% - 强调文字颜色 2 3 3 8 2" xfId="8893"/>
    <cellStyle name="20% - 强调文字颜色 2 3 3 8 2 2" xfId="8894"/>
    <cellStyle name="20% - 强调文字颜色 2 3 3 8 3" xfId="8895"/>
    <cellStyle name="20% - 强调文字颜色 2 3 3 8 3 2" xfId="8896"/>
    <cellStyle name="20% - 强调文字颜色 4 3 2 2 2 2 2 4" xfId="8897"/>
    <cellStyle name="20% - 强调文字颜色 2 3 3 8 4" xfId="8898"/>
    <cellStyle name="20% - 强调文字颜色 2 3 3 9" xfId="8899"/>
    <cellStyle name="20% - 强调文字颜色 2 3 3 9 2" xfId="8900"/>
    <cellStyle name="20% - 强调文字颜色 2 3 3 9 3" xfId="8901"/>
    <cellStyle name="20% - 强调文字颜色 2 3 4" xfId="8902"/>
    <cellStyle name="20% - 强调文字颜色 2 5 5 5" xfId="8903"/>
    <cellStyle name="20% - 强调文字颜色 2 3 4 2" xfId="8904"/>
    <cellStyle name="20% - 强调文字颜色 2 3 4 2 2" xfId="8905"/>
    <cellStyle name="20% - 强调文字颜色 4 2 2 3 2 3 5" xfId="8906"/>
    <cellStyle name="20% - 强调文字颜色 2 3 4 2 2 2" xfId="8907"/>
    <cellStyle name="20% - 强调文字颜色 4 2 2 3 2 3 5 2" xfId="8908"/>
    <cellStyle name="20% - 强调文字颜色 2 3 4 2 2 2 2" xfId="8909"/>
    <cellStyle name="40% - 强调文字颜色 2 2 5 6" xfId="8910"/>
    <cellStyle name="常规 2 3 4 3 9 2" xfId="8911"/>
    <cellStyle name="20% - 强调文字颜色 2 3 4 2 2 2 3" xfId="8912"/>
    <cellStyle name="常规 2 3 4 3 9 3" xfId="8913"/>
    <cellStyle name="20% - 强调文字颜色 2 3 4 2 2 2 4" xfId="8914"/>
    <cellStyle name="20% - 强调文字颜色 2 3 4 2 2 3" xfId="8915"/>
    <cellStyle name="20% - 强调文字颜色 4 2 2 3 2 3 5 3" xfId="8916"/>
    <cellStyle name="20% - 强调文字颜色 5 2 4 2 3 2 2 2 2" xfId="8917"/>
    <cellStyle name="20% - 强调文字颜色 2 3 4 2 2 3 2" xfId="8918"/>
    <cellStyle name="40% - 强调文字颜色 2 2 6 6" xfId="8919"/>
    <cellStyle name="20% - 强调文字颜色 2 3 4 2 2 4" xfId="8920"/>
    <cellStyle name="20% - 强调文字颜色 2 3 4 2 2 5" xfId="8921"/>
    <cellStyle name="20% - 强调文字颜色 4 2 2 3 2 3 6 2" xfId="8922"/>
    <cellStyle name="20% - 强调文字颜色 2 3 4 2 3 2" xfId="8923"/>
    <cellStyle name="40% - 强调文字颜色 4 3 2 2 16" xfId="8924"/>
    <cellStyle name="20% - 强调文字颜色 2 3 4 2 3 2 2" xfId="8925"/>
    <cellStyle name="40% - 强调文字颜色 2 3 5 6" xfId="8926"/>
    <cellStyle name="20% - 强调文字颜色 2 3 4 2 3 2 3" xfId="8927"/>
    <cellStyle name="20% - 强调文字颜色 2 3 4 2 3 3" xfId="8928"/>
    <cellStyle name="40% - 强调文字颜色 4 3 2 2 17" xfId="8929"/>
    <cellStyle name="40% - 强调文字颜色 4 3 3 2 10 2" xfId="8930"/>
    <cellStyle name="20% - 强调文字颜色 2 3 4 2 4" xfId="8931"/>
    <cellStyle name="20% - 强调文字颜色 4 2 2 3 2 3 7" xfId="8932"/>
    <cellStyle name="20% - 强调文字颜色 4 2 2 3 2 3 8" xfId="8933"/>
    <cellStyle name="20% - 强调文字颜色 2 3 4 2 5" xfId="8934"/>
    <cellStyle name="40% - 强调文字颜色 6 2 7 5 2" xfId="8935"/>
    <cellStyle name="20% - 强调文字颜色 2 3 4 2 5 2" xfId="8936"/>
    <cellStyle name="20% - 强调文字颜色 2 3 4 2 6" xfId="8937"/>
    <cellStyle name="20% - 强调文字颜色 2 3 4 3" xfId="8938"/>
    <cellStyle name="40% - 强调文字颜色 5 2 2 3 3 3 4 2 2" xfId="8939"/>
    <cellStyle name="20% - 强调文字颜色 2 3 4 3 2" xfId="8940"/>
    <cellStyle name="20% - 强调文字颜色 4 2 2 3 2 4 5" xfId="8941"/>
    <cellStyle name="40% - 强调文字颜色 3 8 2 2 5" xfId="8942"/>
    <cellStyle name="40% - 强调文字颜色 5 2 3 2 8" xfId="8943"/>
    <cellStyle name="20% - 强调文字颜色 2 3 4 3 2 2" xfId="8944"/>
    <cellStyle name="20% - 强调文字颜色 4 4 2 2 9 3" xfId="8945"/>
    <cellStyle name="40% - 强调文字颜色 5 2 3 2 8 2" xfId="8946"/>
    <cellStyle name="20% - 强调文字颜色 2 3 4 3 2 3" xfId="8947"/>
    <cellStyle name="40% - 强调文字颜色 5 2 3 2 8 3" xfId="8948"/>
    <cellStyle name="20% - 强调文字颜色 2 3 4 3 3" xfId="8949"/>
    <cellStyle name="20% - 强调文字颜色 4 2 2 3 2 4 6" xfId="8950"/>
    <cellStyle name="40% - 强调文字颜色 5 2 3 2 9" xfId="8951"/>
    <cellStyle name="20% - 强调文字颜色 2 3 4 3 4" xfId="8952"/>
    <cellStyle name="20% - 强调文字颜色 6 2 2 2 2 2 2 2 2 2" xfId="8953"/>
    <cellStyle name="20% - 强调文字颜色 2 3 4 4" xfId="8954"/>
    <cellStyle name="20% - 强调文字颜色 2 3 4 4 2" xfId="8955"/>
    <cellStyle name="20% - 强调文字颜色 4 2 2 3 2 5 5" xfId="8956"/>
    <cellStyle name="20% - 强调文字颜色 2 3 4 4 3" xfId="8957"/>
    <cellStyle name="20% - 强调文字颜色 4 2 2 3 2 5 6" xfId="8958"/>
    <cellStyle name="20% - 强调文字颜色 2 3 4 5" xfId="8959"/>
    <cellStyle name="40% - 强调文字颜色 3 2 2 5 4 2 2" xfId="8960"/>
    <cellStyle name="20% - 强调文字颜色 2 3 4 5 2" xfId="8961"/>
    <cellStyle name="20% - 强调文字颜色 4 2 2 3 2 6 5" xfId="8962"/>
    <cellStyle name="20% - 强调文字颜色 6 2 4 3 2 2 5" xfId="8963"/>
    <cellStyle name="20% - 强调文字颜色 2 3 4 5 2 2" xfId="8964"/>
    <cellStyle name="20% - 强调文字颜色 6 2 4 3 2 2 5 2" xfId="8965"/>
    <cellStyle name="20% - 强调文字颜色 2 3 4 5 3" xfId="8966"/>
    <cellStyle name="20% - 强调文字颜色 6 2 4 3 2 2 6" xfId="8967"/>
    <cellStyle name="20% - 强调文字颜色 2 3 4 6" xfId="8968"/>
    <cellStyle name="20% - 强调文字颜色 2 3 4 6 2" xfId="8969"/>
    <cellStyle name="20% - 强调文字颜色 2 3 5" xfId="8970"/>
    <cellStyle name="20% - 强调文字颜色 2 5 5 6" xfId="8971"/>
    <cellStyle name="20% - 强调文字颜色 2 3 5 2" xfId="8972"/>
    <cellStyle name="20% - 强调文字颜色 2 3 5 2 2" xfId="8973"/>
    <cellStyle name="20% - 强调文字颜色 4 2 2 3 3 3 5" xfId="8974"/>
    <cellStyle name="20% - 强调文字颜色 2 3 5 2 2 2" xfId="8975"/>
    <cellStyle name="20% - 强调文字颜色 4 2 2 3 3 3 5 2" xfId="8976"/>
    <cellStyle name="20% - 强调文字颜色 5 2 3 2 6 3 3" xfId="8977"/>
    <cellStyle name="20% - 强调文字颜色 2 3 5 2 2 2 2" xfId="8978"/>
    <cellStyle name="20% - 强调文字颜色 2 3 5 2 2 2 3" xfId="8979"/>
    <cellStyle name="20% - 强调文字颜色 2 3 5 2 2 3" xfId="8980"/>
    <cellStyle name="20% - 强调文字颜色 4 2 2 3 3 3 5 3" xfId="8981"/>
    <cellStyle name="20% - 强调文字颜色 2 3 5 2 2 3 2" xfId="8982"/>
    <cellStyle name="20% - 强调文字颜色 2 3 5 2 2 4" xfId="8983"/>
    <cellStyle name="20% - 强调文字颜色 2 3 5 2 3" xfId="8984"/>
    <cellStyle name="20% - 强调文字颜色 4 2 2 3 3 3 6" xfId="8985"/>
    <cellStyle name="20% - 强调文字颜色 2 3 5 2 3 2" xfId="8986"/>
    <cellStyle name="20% - 强调文字颜色 3 2 4 13" xfId="8987"/>
    <cellStyle name="20% - 强调文字颜色 4 2 2 3 3 3 6 2" xfId="8988"/>
    <cellStyle name="20% - 强调文字颜色 2 3 5 2 3 2 2" xfId="8989"/>
    <cellStyle name="20% - 强调文字颜色 3 2 4 13 2" xfId="8990"/>
    <cellStyle name="20% - 强调文字颜色 2 3 5 2 3 3" xfId="8991"/>
    <cellStyle name="20% - 强调文字颜色 3 2 4 14" xfId="8992"/>
    <cellStyle name="20% - 强调文字颜色 2 3 5 2 4" xfId="8993"/>
    <cellStyle name="20% - 强调文字颜色 4 2 2 3 3 3 7" xfId="8994"/>
    <cellStyle name="20% - 强调文字颜色 2 3 5 2 5" xfId="8995"/>
    <cellStyle name="20% - 强调文字颜色 2 3 5 3" xfId="8996"/>
    <cellStyle name="20% - 强调文字颜色 2 4 2 3 2 2 2 2 2" xfId="8997"/>
    <cellStyle name="20% - 强调文字颜色 2 3 5 3 2" xfId="8998"/>
    <cellStyle name="40% - 强调文字颜色 5 2 4 2 8" xfId="8999"/>
    <cellStyle name="20% - 强调文字颜色 2 3 5 3 3" xfId="9000"/>
    <cellStyle name="40% - 强调文字颜色 5 2 4 2 9"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2 3 5 5" xfId="9008"/>
    <cellStyle name="20% - 强调文字颜色 6 2 2 9 2 2" xfId="9009"/>
    <cellStyle name="20% - 强调文字颜色 2 3 5 6" xfId="9010"/>
    <cellStyle name="20% - 强调文字颜色 6 2 2 9 2 3" xfId="9011"/>
    <cellStyle name="20% - 强调文字颜色 2 3 5 6 2" xfId="9012"/>
    <cellStyle name="20% - 强调文字颜色 6 2 2 9 2 3 2" xfId="9013"/>
    <cellStyle name="20% - 强调文字颜色 2 3 6 2" xfId="9014"/>
    <cellStyle name="20% - 强调文字颜色 2 3 6 2 2" xfId="9015"/>
    <cellStyle name="20% - 强调文字颜色 2 3 6 2 2 2" xfId="9016"/>
    <cellStyle name="20% - 强调文字颜色 2 3 6 2 2 3" xfId="9017"/>
    <cellStyle name="20% - 强调文字颜色 4 5 2 3 2 2" xfId="9018"/>
    <cellStyle name="20% - 强调文字颜色 2 3 6 2 2 4" xfId="9019"/>
    <cellStyle name="20% - 强调文字颜色 4 2 2 10 2" xfId="9020"/>
    <cellStyle name="20% - 强调文字颜色 4 5 2 3 2 3" xfId="9021"/>
    <cellStyle name="20% - 强调文字颜色 2 3 6 2 3" xfId="9022"/>
    <cellStyle name="20% - 强调文字颜色 2 3 6 2 3 2" xfId="9023"/>
    <cellStyle name="20% - 强调文字颜色 2 3 6 2 3 2 2" xfId="9024"/>
    <cellStyle name="40% - 强调文字颜色 4 2 2 2 2 2 4" xfId="9025"/>
    <cellStyle name="20% - 强调文字颜色 2 3 6 2 3 2 2 2" xfId="9026"/>
    <cellStyle name="40% - 强调文字颜色 4 2 2 2 2 2 4 2" xfId="9027"/>
    <cellStyle name="20% - 强调文字颜色 2 3 6 2 3 2 2 3" xfId="9028"/>
    <cellStyle name="40% - 强调文字颜色 4 2 2 2 2 2 4 3" xfId="9029"/>
    <cellStyle name="20% - 强调文字颜色 2 3 6 2 3 2 3" xfId="9030"/>
    <cellStyle name="40% - 强调文字颜色 4 2 2 2 2 2 5" xfId="9031"/>
    <cellStyle name="20% - 强调文字颜色 2 3 6 2 3 2 4" xfId="9032"/>
    <cellStyle name="40% - 强调文字颜色 4 2 2 2 2 2 6" xfId="9033"/>
    <cellStyle name="40% - 强调文字颜色 4 4 2 4 2 2 2" xfId="9034"/>
    <cellStyle name="20% - 强调文字颜色 2 3 6 2 3 3" xfId="9035"/>
    <cellStyle name="20% - 强调文字颜色 2 3 6 2 3 3 2" xfId="9036"/>
    <cellStyle name="20% - 强调文字颜色 3 2 2 3 2 2 2 5" xfId="9037"/>
    <cellStyle name="40% - 强调文字颜色 4 2 2 2 2 3 4" xfId="9038"/>
    <cellStyle name="20% - 强调文字颜色 2 3 6 2 3 3 2 2" xfId="9039"/>
    <cellStyle name="20% - 强调文字颜色 2 3 6 2 3 3 2 3" xfId="9040"/>
    <cellStyle name="20% - 强调文字颜色 2 3 6 2 3 3 3" xfId="9041"/>
    <cellStyle name="40% - 强调文字颜色 1 2 2 3 2 2" xfId="9042"/>
    <cellStyle name="40% - 强调文字颜色 4 2 2 2 2 3 5" xfId="9043"/>
    <cellStyle name="20% - 强调文字颜色 2 3 6 2 3 3 4" xfId="9044"/>
    <cellStyle name="20% - 强调文字颜色 2 9 2 2" xfId="9045"/>
    <cellStyle name="40% - 强调文字颜色 4 2 2 2 2 3 6" xfId="9046"/>
    <cellStyle name="40% - 强调文字颜色 1 2 2 3 2 3" xfId="9047"/>
    <cellStyle name="40% - 强调文字颜色 4 4 2 4 2 3 2" xfId="9048"/>
    <cellStyle name="20% - 强调文字颜色 2 3 6 2 3 4" xfId="9049"/>
    <cellStyle name="40% - 强调文字颜色 5 3 3 3 2 2" xfId="9050"/>
    <cellStyle name="20% - 强调文字颜色 2 3 6 2 3 4 2" xfId="9051"/>
    <cellStyle name="20% - 强调文字颜色 3 2 2 3 2 2 3 5" xfId="9052"/>
    <cellStyle name="40% - 强调文字颜色 4 2 2 2 2 4 4" xfId="9053"/>
    <cellStyle name="40% - 强调文字颜色 5 3 3 3 2 2 2" xfId="9054"/>
    <cellStyle name="20% - 强调文字颜色 2 3 6 2 3 4 3" xfId="9055"/>
    <cellStyle name="20% - 强调文字颜色 3 2 2 3 2 2 3 6" xfId="9056"/>
    <cellStyle name="40% - 强调文字颜色 1 2 2 3 3 2" xfId="9057"/>
    <cellStyle name="40% - 强调文字颜色 4 2 2 2 2 4 5" xfId="9058"/>
    <cellStyle name="40% - 强调文字颜色 5 3 3 3 2 2 3" xfId="9059"/>
    <cellStyle name="20% - 强调文字颜色 2 3 6 2 3 5" xfId="9060"/>
    <cellStyle name="40% - 强调文字颜色 4 3 4 6 2" xfId="9061"/>
    <cellStyle name="40% - 强调文字颜色 5 3 3 3 2 3" xfId="9062"/>
    <cellStyle name="20% - 强调文字颜色 2 3 6 2 3 6" xfId="9063"/>
    <cellStyle name="20% - 强调文字颜色 4 3 8 2 3 2" xfId="9064"/>
    <cellStyle name="40% - 强调文字颜色 5 3 3 3 2 4"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20% - 强调文字颜色 2 3 6 4 2 2 3" xfId="9075"/>
    <cellStyle name="注释 2 3 2 2 9 3" xfId="9076"/>
    <cellStyle name="40% - 强调文字颜色 4 2 3 2 12 2" xfId="9077"/>
    <cellStyle name="20% - 强调文字颜色 2 3 6 4 2 3" xfId="9078"/>
    <cellStyle name="20% - 强调文字颜色 2 3 6 4 2 3 2" xfId="9079"/>
    <cellStyle name="20% - 强调文字颜色 2 3 6 4 2 4" xfId="9080"/>
    <cellStyle name="20% - 强调文字颜色 2 3 6 4 3" xfId="9081"/>
    <cellStyle name="20% - 强调文字颜色 2 3 6 4 3 2" xfId="9082"/>
    <cellStyle name="40% - 强调文字颜色 3 3 2 2 8" xfId="9083"/>
    <cellStyle name="20% - 强调文字颜色 2 3 6 4 3 2 2" xfId="9084"/>
    <cellStyle name="40% - 强调文字颜色 3 3 2 2 8 2" xfId="9085"/>
    <cellStyle name="40% - 强调文字颜色 4 2 2 4 2 2 4" xfId="9086"/>
    <cellStyle name="20% - 强调文字颜色 2 3 6 4 3 2 3" xfId="9087"/>
    <cellStyle name="40% - 强调文字颜色 3 3 2 2 8 3" xfId="9088"/>
    <cellStyle name="40% - 强调文字颜色 4 2 2 4 2 2 5" xfId="9089"/>
    <cellStyle name="20% - 强调文字颜色 2 3 6 4 3 3" xfId="9090"/>
    <cellStyle name="40% - 强调文字颜色 3 3 2 2 9" xfId="9091"/>
    <cellStyle name="20% - 强调文字颜色 2 3 6 4 3 4" xfId="9092"/>
    <cellStyle name="40% - 强调文字颜色 5 3 3 5 2 2" xfId="9093"/>
    <cellStyle name="20% - 强调文字颜色 2 3 6 4 4" xfId="9094"/>
    <cellStyle name="20% - 强调文字颜色 2 3 6 4 4 2" xfId="9095"/>
    <cellStyle name="40% - 强调文字颜色 1 2 4 2 15"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20% - 强调文字颜色 2 3 7 2" xfId="9104"/>
    <cellStyle name="40% - 强调文字颜色 4 10 2 5" xfId="9105"/>
    <cellStyle name="20% - 强调文字颜色 2 3 7 2 2" xfId="9106"/>
    <cellStyle name="40% - 强调文字颜色 4 10 2 5 2" xfId="9107"/>
    <cellStyle name="20% - 强调文字颜色 2 3 7 2 2 2" xfId="9108"/>
    <cellStyle name="20% - 强调文字颜色 4 6 8"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2 3 7 2 2 3" xfId="9115"/>
    <cellStyle name="20% - 强调文字颜色 4 5 3 3 2 2" xfId="9116"/>
    <cellStyle name="20% - 强调文字颜色 2 3 7 2 2 3 2" xfId="9117"/>
    <cellStyle name="20% - 强调文字颜色 2 3 7 2 2 3 2 2" xfId="9118"/>
    <cellStyle name="20% - 强调文字颜色 2 3 7 2 2 3 2 3" xfId="9119"/>
    <cellStyle name="20% - 强调文字颜色 2 3 7 2 2 3 3" xfId="9120"/>
    <cellStyle name="40% - 强调文字颜色 1 3 2 2 2 2" xfId="9121"/>
    <cellStyle name="20% - 强调文字颜色 2 3 7 2 2 3 4" xfId="9122"/>
    <cellStyle name="40% - 强调文字颜色 1 3 2 2 2 3" xfId="9123"/>
    <cellStyle name="20% - 强调文字颜色 2 3 7 2 2 4" xfId="9124"/>
    <cellStyle name="20% - 强调文字颜色 4 5 3 3 2 3" xfId="9125"/>
    <cellStyle name="20% - 强调文字颜色 2 3 7 2 2 4 2" xfId="9126"/>
    <cellStyle name="20% - 强调文字颜色 2 3 7 2 2 4 3" xfId="9127"/>
    <cellStyle name="40% - 强调文字颜色 1 3 2 2 3 2" xfId="9128"/>
    <cellStyle name="20% - 强调文字颜色 2 3 7 2 2 5" xfId="9129"/>
    <cellStyle name="20% - 强调文字颜色 2 3 7 2 2 6" xfId="9130"/>
    <cellStyle name="20% - 强调文字颜色 4 3 9 2 2 2" xfId="9131"/>
    <cellStyle name="20% - 强调文字颜色 2 3 7 2 3" xfId="9132"/>
    <cellStyle name="20% - 强调文字颜色 2 3 7 2 4" xfId="9133"/>
    <cellStyle name="20% - 强调文字颜色 2 3 7 2 4 2" xfId="9134"/>
    <cellStyle name="20% - 强调文字颜色 2 3 7 2 5" xfId="9135"/>
    <cellStyle name="20% - 强调文字颜色 2 3 7 3" xfId="9136"/>
    <cellStyle name="40% - 强调文字颜色 4 10 2 6"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2 3 7 3 3 2 2" xfId="9143"/>
    <cellStyle name="20% - 强调文字颜色 3 4 2 3 3 3 4"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20% - 强调文字颜色 2 3 7 4" xfId="9154"/>
    <cellStyle name="40% - 强调文字颜色 4 10 2 7" xfId="9155"/>
    <cellStyle name="20% - 强调文字颜色 2 3 7 5" xfId="9156"/>
    <cellStyle name="20% - 强调文字颜色 2 3 8" xfId="9157"/>
    <cellStyle name="40% - 强调文字颜色 5 2 2 2 2 3 3 5 3" xfId="9158"/>
    <cellStyle name="20% - 强调文字颜色 2 3 8 2" xfId="9159"/>
    <cellStyle name="20% - 强调文字颜色 2 3 8 2 2" xfId="9160"/>
    <cellStyle name="20% - 强调文字颜色 2 3 8 2 3" xfId="9161"/>
    <cellStyle name="20% - 强调文字颜色 2 3 8 2 3 2" xfId="9162"/>
    <cellStyle name="40% - 强调文字颜色 3 3 3 3 2 4" xfId="9163"/>
    <cellStyle name="20% - 强调文字颜色 2 3 8 3" xfId="9164"/>
    <cellStyle name="20% - 强调文字颜色 2 3 9" xfId="9165"/>
    <cellStyle name="20% - 强调文字颜色 2 3 9 2" xfId="9166"/>
    <cellStyle name="20% - 强调文字颜色 2 3 9 2 2" xfId="9167"/>
    <cellStyle name="20% - 强调文字颜色 2 3 9 2 2 2" xfId="9168"/>
    <cellStyle name="40% - 强调文字颜色 5 3 6 2 2 3 2 3" xfId="9169"/>
    <cellStyle name="20% - 强调文字颜色 2 3 9 2 2 2 2" xfId="9170"/>
    <cellStyle name="20% - 强调文字颜色 5 2 4 5 3 3" xfId="9171"/>
    <cellStyle name="40% - 强调文字颜色 4 2 10 5" xfId="9172"/>
    <cellStyle name="20% - 强调文字颜色 2 3 9 2 2 2 3" xfId="9173"/>
    <cellStyle name="20% - 强调文字颜色 5 2 4 5 3 4" xfId="9174"/>
    <cellStyle name="40% - 强调文字颜色 4 2 10 6" xfId="9175"/>
    <cellStyle name="20% - 强调文字颜色 2 3 9 2 2 3" xfId="9176"/>
    <cellStyle name="20% - 强调文字颜色 4 5 5 3 2 2"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20% - 强调文字颜色 2 3 9 2 3 2 2" xfId="9183"/>
    <cellStyle name="20% - 强调文字颜色 3 2 2 6 2 3 5" xfId="9184"/>
    <cellStyle name="20% - 强调文字颜色 5 2 4 6 3 3" xfId="9185"/>
    <cellStyle name="40% - 强调文字颜色 2 2 3 2 2 6 4" xfId="9186"/>
    <cellStyle name="20% - 强调文字颜色 2 3 9 2 3 2 3" xfId="9187"/>
    <cellStyle name="20% - 强调文字颜色 3 2 2 6 2 3 6" xfId="9188"/>
    <cellStyle name="40% - 强调文字颜色 2 2 3 2 2 6 5" xfId="9189"/>
    <cellStyle name="40% - 强调文字颜色 5 3 2 2 4 2 2 2" xfId="9190"/>
    <cellStyle name="20% - 强调文字颜色 2 3 9 2 3 3" xfId="9191"/>
    <cellStyle name="20% - 强调文字颜色 2 3 9 2 3 4" xfId="9192"/>
    <cellStyle name="40% - 强调文字颜色 5 3 6 3 2 2"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2 4" xfId="9201"/>
    <cellStyle name="20% - 强调文字颜色 2 4 2 3 2 2 4 3" xfId="9202"/>
    <cellStyle name="20% - 强调文字颜色 6 2 3 2 2 2 3 2" xfId="9203"/>
    <cellStyle name="20% - 强调文字颜色 2 4 2" xfId="9204"/>
    <cellStyle name="20% - 强调文字颜色 2 5 6 3" xfId="9205"/>
    <cellStyle name="20% - 强调文字颜色 5 10 2 4" xfId="9206"/>
    <cellStyle name="20% - 强调文字颜色 2 4 2 10" xfId="9207"/>
    <cellStyle name="40% - 强调文字颜色 4 3 3 2 3 3 2 3" xfId="9208"/>
    <cellStyle name="20% - 强调文字颜色 2 4 2 10 2" xfId="9209"/>
    <cellStyle name="40% - 强调文字颜色 4 2 6 2 3" xfId="9210"/>
    <cellStyle name="20% - 强调文字颜色 2 4 2 11" xfId="9211"/>
    <cellStyle name="20% - 强调文字颜色 2 4 2 11 2" xfId="9212"/>
    <cellStyle name="20% - 强调文字颜色 2 4 2 12 2" xfId="9213"/>
    <cellStyle name="40% - 强调文字颜色 4 2 6 4 3" xfId="9214"/>
    <cellStyle name="20% - 强调文字颜色 2 4 2 13" xfId="9215"/>
    <cellStyle name="20% - 强调文字颜色 2 4 2 13 2" xfId="9216"/>
    <cellStyle name="20% - 强调文字颜色 2 4 2 14" xfId="9217"/>
    <cellStyle name="20% - 强调文字颜色 5 7 3 2 2 2" xfId="9218"/>
    <cellStyle name="20% - 强调文字颜色 2 4 2 15" xfId="9219"/>
    <cellStyle name="20% - 强调文字颜色 5 7 3 2 2 3" xfId="9220"/>
    <cellStyle name="20% - 强调文字颜色 2 4 2 15 2" xfId="9221"/>
    <cellStyle name="20% - 强调文字颜色 2 4 2 16" xfId="9222"/>
    <cellStyle name="20% - 强调文字颜色 6 4 3 2" xfId="9223"/>
    <cellStyle name="20% - 强调文字颜色 2 4 2 17" xfId="9224"/>
    <cellStyle name="20% - 强调文字颜色 2 4 2 2" xfId="9225"/>
    <cellStyle name="20% - 强调文字颜色 2 5 6 3 2" xfId="9226"/>
    <cellStyle name="40% - 强调文字颜色 6 4 2 2 2 2 3 3" xfId="9227"/>
    <cellStyle name="20% - 强调文字颜色 2 4 2 2 10" xfId="9228"/>
    <cellStyle name="20% - 强调文字颜色 2 4 2 2 10 2" xfId="9229"/>
    <cellStyle name="20% - 强调文字颜色 6 4 2 9" xfId="9230"/>
    <cellStyle name="20% - 强调文字颜色 2 4 2 2 11" xfId="9231"/>
    <cellStyle name="20% - 强调文字颜色 2 4 2 2 11 2" xfId="9232"/>
    <cellStyle name="20% - 强调文字颜色 2 4 2 2 12" xfId="9233"/>
    <cellStyle name="常规 4 3 3" xfId="9234"/>
    <cellStyle name="40% - 强调文字颜色 4 2 4 4 3 2" xfId="9235"/>
    <cellStyle name="20% - 强调文字颜色 2 4 2 2 12 2" xfId="9236"/>
    <cellStyle name="20% - 强调文字颜色 2 4 2 2 13" xfId="9237"/>
    <cellStyle name="40% - 强调文字颜色 4 2 4 4 3 3" xfId="9238"/>
    <cellStyle name="40% - 强调文字颜色 6 2 2 2" xfId="9239"/>
    <cellStyle name="常规 5 11 2 4" xfId="9240"/>
    <cellStyle name="20% - 强调文字颜色 2 4 2 2 13 2" xfId="9241"/>
    <cellStyle name="40% - 强调文字颜色 6 2 2 2 2" xfId="9242"/>
    <cellStyle name="20% - 强调文字颜色 2 4 2 2 14" xfId="9243"/>
    <cellStyle name="40% - 强调文字颜色 6 2 2 3" xfId="9244"/>
    <cellStyle name="20% - 强调文字颜色 2 4 2 2 15" xfId="9245"/>
    <cellStyle name="40% - 强调文字颜色 6 2 2 4" xfId="9246"/>
    <cellStyle name="20% - 强调文字颜色 2 4 2 2 16" xfId="9247"/>
    <cellStyle name="40% - 强调文字颜色 6 2 2 5" xfId="9248"/>
    <cellStyle name="20% - 强调文字颜色 2 4 2 2 2" xfId="9249"/>
    <cellStyle name="20% - 强调文字颜色 2 4 2 2 2 2" xfId="9250"/>
    <cellStyle name="20% - 强调文字颜色 2 4 2 2 2 2 2" xfId="9251"/>
    <cellStyle name="20% - 强调文字颜色 3 2 2 4 5" xfId="9252"/>
    <cellStyle name="20% - 强调文字颜色 2 4 2 2 2 2 2 2" xfId="9253"/>
    <cellStyle name="20% - 强调文字颜色 3 2 2 4 5 2" xfId="9254"/>
    <cellStyle name="20% - 强调文字颜色 2 4 2 2 2 2 2 2 2" xfId="9255"/>
    <cellStyle name="20% - 强调文字颜色 3 2 2 4 5 2 2" xfId="9256"/>
    <cellStyle name="40% - 强调文字颜色 5 14 4" xfId="9257"/>
    <cellStyle name="20% - 强调文字颜色 2 4 2 2 2 2 2 2 3" xfId="9258"/>
    <cellStyle name="20% - 强调文字颜色 2 4 2 2 2 2 2 3" xfId="9259"/>
    <cellStyle name="20% - 强调文字颜色 3 2 2 4 5 3" xfId="9260"/>
    <cellStyle name="20% - 强调文字颜色 2 4 2 2 2 2 2 4" xfId="9261"/>
    <cellStyle name="40% - 强调文字颜色 2 2 3 2 2 3 2 2" xfId="9262"/>
    <cellStyle name="20% - 强调文字颜色 2 4 2 2 2 2 3" xfId="9263"/>
    <cellStyle name="20% - 强调文字颜色 3 2 2 4 6" xfId="9264"/>
    <cellStyle name="20% - 强调文字颜色 6 3 2 2 2 3 2 3 2" xfId="9265"/>
    <cellStyle name="20% - 强调文字颜色 2 4 2 2 2 2 3 2" xfId="9266"/>
    <cellStyle name="20% - 强调文字颜色 3 2 2 4 6 2" xfId="9267"/>
    <cellStyle name="20% - 强调文字颜色 2 4 2 2 2 2 3 2 2" xfId="9268"/>
    <cellStyle name="20% - 强调文字颜色 2 4 2 2 2 2 3 2 3" xfId="9269"/>
    <cellStyle name="20% - 强调文字颜色 2 4 2 2 2 2 3 3" xfId="9270"/>
    <cellStyle name="40% - 强调文字颜色 1 2 2 5 4 2 2" xfId="9271"/>
    <cellStyle name="20% - 强调文字颜色 2 4 2 2 2 2 3 4" xfId="9272"/>
    <cellStyle name="常规 5 2 3 2 2 2 2 3 2 3" xfId="9273"/>
    <cellStyle name="40% - 强调文字颜色 2 2 3 2 2 3 3 2" xfId="9274"/>
    <cellStyle name="注释 2 4 2 12 2" xfId="9275"/>
    <cellStyle name="20% - 强调文字颜色 2 4 2 2 2 2 4" xfId="9276"/>
    <cellStyle name="40% - 强调文字颜色 4 3 3 2 2 2 6 2" xfId="9277"/>
    <cellStyle name="20% - 强调文字颜色 2 4 2 2 2 2 4 2" xfId="9278"/>
    <cellStyle name="20% - 强调文字颜色 4 5 5 2 4"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2 4 2 2 2 3 2" xfId="9285"/>
    <cellStyle name="20% - 强调文字颜色 3 2 2 5 5" xfId="9286"/>
    <cellStyle name="20% - 强调文字颜色 2 4 2 2 2 3 3" xfId="9287"/>
    <cellStyle name="20% - 强调文字颜色 3 2 2 5 6" xfId="9288"/>
    <cellStyle name="20% - 强调文字颜色 6 3 7 2 2 2 2 2" xfId="9289"/>
    <cellStyle name="20% - 强调文字颜色 2 4 2 2 2 4" xfId="9290"/>
    <cellStyle name="20% - 强调文字颜色 2 4 2 2 2 4 2" xfId="9291"/>
    <cellStyle name="20% - 强调文字颜色 3 2 2 6 5" xfId="9292"/>
    <cellStyle name="20% - 强调文字颜色 2 4 2 2 2 4 3" xfId="9293"/>
    <cellStyle name="20% - 强调文字颜色 2 4 2 2 2 5" xfId="9294"/>
    <cellStyle name="20% - 强调文字颜色 2 4 2 2 2 5 2" xfId="9295"/>
    <cellStyle name="20% - 强调文字颜色 3 2 2 7 5"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2 4 2 2 3 2 3" xfId="9302"/>
    <cellStyle name="20% - 强调文字颜色 6 3 2 2 2 3 3 3 2" xfId="9303"/>
    <cellStyle name="20% - 强调文字颜色 2 4 2 2 3 2 3 2" xfId="9304"/>
    <cellStyle name="20% - 强调文字颜色 2 4 2 2 3 2 4" xfId="9305"/>
    <cellStyle name="20% - 强调文字颜色 2 4 2 2 3 3 2" xfId="9306"/>
    <cellStyle name="40% - 强调文字颜色 3 2 3 2 2 2 2" xfId="9307"/>
    <cellStyle name="20% - 强调文字颜色 2 4 2 2 3 3 2 2" xfId="9308"/>
    <cellStyle name="40% - 强调文字颜色 3 2 3 2 2 2 2 2" xfId="9309"/>
    <cellStyle name="20% - 强调文字颜色 2 4 2 2 3 3 2 3" xfId="9310"/>
    <cellStyle name="20% - 强调文字颜色 4 3 5 2 2 3 2" xfId="9311"/>
    <cellStyle name="40% - 强调文字颜色 3 2 3 2 2 2 2 3" xfId="9312"/>
    <cellStyle name="20% - 强调文字颜色 2 4 2 2 3 3 3" xfId="9313"/>
    <cellStyle name="20% - 强调文字颜色 6 3 7 2 2 3 2 2" xfId="9314"/>
    <cellStyle name="40% - 强调文字颜色 3 2 3 2 2 2 3" xfId="9315"/>
    <cellStyle name="20% - 强调文字颜色 2 4 2 2 3 3 3 2" xfId="9316"/>
    <cellStyle name="40% - 强调文字颜色 3 2 3 2 2 2 3 2" xfId="9317"/>
    <cellStyle name="20% - 强调文字颜色 2 4 2 2 3 3 4" xfId="9318"/>
    <cellStyle name="20% - 强调文字颜色 6 3 7 2 2 3 2 3" xfId="9319"/>
    <cellStyle name="40% - 强调文字颜色 3 2 3 2 2 2 4" xfId="9320"/>
    <cellStyle name="20% - 强调文字颜色 2 4 2 2 3 4 2" xfId="9321"/>
    <cellStyle name="40% - 强调文字颜色 3 2 3 2 2 3 2" xfId="9322"/>
    <cellStyle name="20% - 强调文字颜色 2 4 2 2 3 4 3" xfId="9323"/>
    <cellStyle name="40% - 强调文字颜色 3 2 3 2 2 3 3" xfId="9324"/>
    <cellStyle name="20% - 强调文字颜色 2 4 2 2 3 5" xfId="9325"/>
    <cellStyle name="40% - 强调文字颜色 3 2 3 2 2 4" xfId="9326"/>
    <cellStyle name="20% - 强调文字颜色 2 4 2 2 3 5 2" xfId="9327"/>
    <cellStyle name="40% - 强调文字颜色 3 2 3 2 2 4 2" xfId="9328"/>
    <cellStyle name="20% - 强调文字颜色 2 4 2 2 3 5 3" xfId="9329"/>
    <cellStyle name="40% - 强调文字颜色 3 2 3 2 2 4 3" xfId="9330"/>
    <cellStyle name="20% - 强调文字颜色 2 4 2 2 3 6" xfId="9331"/>
    <cellStyle name="40% - 强调文字颜色 3 2 3 2 2 5" xfId="9332"/>
    <cellStyle name="40% - 强调文字颜色 5 2 2 2 2 2 6 2 2" xfId="9333"/>
    <cellStyle name="20% - 强调文字颜色 2 4 2 2 3 7" xfId="9334"/>
    <cellStyle name="40% - 强调文字颜色 3 2 3 2 2 6" xfId="9335"/>
    <cellStyle name="40% - 强调文字颜色 5 2 2 2 2 2 6 2 3" xfId="9336"/>
    <cellStyle name="40% - 强调文字颜色 5 2 5 2 2 2" xfId="9337"/>
    <cellStyle name="20% - 强调文字颜色 2 4 2 2 4" xfId="9338"/>
    <cellStyle name="20% - 强调文字颜色 2 4 2 2 4 4 2" xfId="9339"/>
    <cellStyle name="20% - 强调文字颜色 3 2 4 6 5" xfId="9340"/>
    <cellStyle name="40% - 强调文字颜色 3 2 3 2 3 3 2" xfId="9341"/>
    <cellStyle name="20% - 强调文字颜色 2 4 2 2 4 6" xfId="9342"/>
    <cellStyle name="40% - 强调文字颜色 3 2 3 2 3 5" xfId="9343"/>
    <cellStyle name="40% - 强调文字颜色 5 2 2 2 2 2 6 3 2" xfId="9344"/>
    <cellStyle name="20% - 强调文字颜色 2 4 2 2 5" xfId="9345"/>
    <cellStyle name="40% - 强调文字颜色 4 4 2 2 3 2 2 2" xfId="9346"/>
    <cellStyle name="20% - 强调文字颜色 2 4 2 2 5 2" xfId="9347"/>
    <cellStyle name="20% - 强调文字颜色 2 4 2 2 5 2 2" xfId="9348"/>
    <cellStyle name="20% - 强调文字颜色 2 4 2 2 5 2 3" xfId="9349"/>
    <cellStyle name="20% - 强调文字颜色 2 4 2 2 5 3" xfId="9350"/>
    <cellStyle name="40% - 强调文字颜色 3 2 3 2 4 2" xfId="9351"/>
    <cellStyle name="20% - 强调文字颜色 2 4 2 2 5 3 2" xfId="9352"/>
    <cellStyle name="40% - 强调文字颜色 3 2 3 2 4 2 2" xfId="9353"/>
    <cellStyle name="40% - 强调文字颜色 6 2 3 2 2 3 3 2 3" xfId="9354"/>
    <cellStyle name="20% - 强调文字颜色 2 4 2 2 5 3 3" xfId="9355"/>
    <cellStyle name="40% - 强调文字颜色 3 2 3 2 4 2 3" xfId="9356"/>
    <cellStyle name="20% - 强调文字颜色 2 4 2 2 5 4" xfId="9357"/>
    <cellStyle name="40% - 强调文字颜色 3 2 3 2 4 3" xfId="9358"/>
    <cellStyle name="40% - 强调文字颜色 4 3 2 2 3 3 4 2 2" xfId="9359"/>
    <cellStyle name="20% - 强调文字颜色 2 4 2 2 5 4 2" xfId="9360"/>
    <cellStyle name="40% - 强调文字颜色 3 2 3 2 4 3 2" xfId="9361"/>
    <cellStyle name="20% - 强调文字颜色 2 4 2 2 5 5" xfId="9362"/>
    <cellStyle name="40% - 强调文字颜色 3 2 3 2 4 4" xfId="9363"/>
    <cellStyle name="20% - 强调文字颜色 2 4 2 2 5 6" xfId="9364"/>
    <cellStyle name="40% - 强调文字颜色 3 2 3 2 4 5" xfId="9365"/>
    <cellStyle name="20% - 强调文字颜色 2 4 2 2 6" xfId="9366"/>
    <cellStyle name="40% - 强调文字颜色 4 4 2 2 3 2 2 3" xfId="9367"/>
    <cellStyle name="20% - 强调文字颜色 2 4 2 2 6 2" xfId="9368"/>
    <cellStyle name="20% - 强调文字颜色 2 4 2 2 6 2 2" xfId="9369"/>
    <cellStyle name="20% - 强调文字颜色 2 4 2 2 6 2 3" xfId="9370"/>
    <cellStyle name="20% - 强调文字颜色 2 4 2 2 6 3" xfId="9371"/>
    <cellStyle name="40% - 强调文字颜色 1 8 2 2 2 2" xfId="9372"/>
    <cellStyle name="40% - 强调文字颜色 3 2 3 2 5 2" xfId="9373"/>
    <cellStyle name="20% - 强调文字颜色 2 4 2 2 6 3 2" xfId="9374"/>
    <cellStyle name="40% - 强调文字颜色 1 8 2 2 2 2 2" xfId="9375"/>
    <cellStyle name="40% - 强调文字颜色 3 2 3 2 5 2 2" xfId="9376"/>
    <cellStyle name="20% - 强调文字颜色 2 4 2 2 6 4" xfId="9377"/>
    <cellStyle name="40% - 强调文字颜色 1 8 2 2 2 3" xfId="9378"/>
    <cellStyle name="40% - 强调文字颜色 3 2 3 2 5 3" xfId="9379"/>
    <cellStyle name="20% - 强调文字颜色 2 4 2 2 6 5" xfId="9380"/>
    <cellStyle name="20% - 强调文字颜色 5 2 2 3 3 2 2 2" xfId="9381"/>
    <cellStyle name="40% - 强调文字颜色 3 2 3 2 5 4" xfId="9382"/>
    <cellStyle name="20% - 强调文字颜色 2 4 2 2 7" xfId="9383"/>
    <cellStyle name="20% - 强调文字颜色 2 4 2 2 7 2" xfId="9384"/>
    <cellStyle name="20% - 强调文字颜色 2 4 2 2 7 2 2" xfId="9385"/>
    <cellStyle name="20% - 强调文字颜色 3 2 7 4 5" xfId="9386"/>
    <cellStyle name="20% - 强调文字颜色 5 6 2 2 2 4" xfId="9387"/>
    <cellStyle name="20% - 强调文字颜色 2 4 2 2 7 3" xfId="9388"/>
    <cellStyle name="40% - 强调文字颜色 1 8 2 2 3 2" xfId="9389"/>
    <cellStyle name="40% - 强调文字颜色 3 2 3 2 6 2" xfId="9390"/>
    <cellStyle name="20% - 强调文字颜色 2 4 2 2 7 4" xfId="9391"/>
    <cellStyle name="40% - 强调文字颜色 3 2 3 2 6 3" xfId="9392"/>
    <cellStyle name="20% - 强调文字颜色 2 4 2 2 8" xfId="9393"/>
    <cellStyle name="20% - 强调文字颜色 2 4 2 2 8 2" xfId="9394"/>
    <cellStyle name="20% - 强调文字颜色 2 4 2 2 8 3" xfId="9395"/>
    <cellStyle name="40% - 强调文字颜色 3 2 3 2 7 2" xfId="9396"/>
    <cellStyle name="20% - 强调文字颜色 2 4 2 2 9" xfId="9397"/>
    <cellStyle name="20% - 强调文字颜色 2 4 2 2 9 2" xfId="9398"/>
    <cellStyle name="20% - 强调文字颜色 2 4 2 2 9 3" xfId="9399"/>
    <cellStyle name="40% - 强调文字颜色 3 2 3 2 8 2" xfId="9400"/>
    <cellStyle name="20% - 强调文字颜色 2 4 2 3" xfId="9401"/>
    <cellStyle name="20% - 强调文字颜色 2 5 6 3 3" xfId="9402"/>
    <cellStyle name="40% - 强调文字颜色 6 4 2 2 2 2 3 4" xfId="9403"/>
    <cellStyle name="20% - 强调文字颜色 2 4 2 3 2" xfId="9404"/>
    <cellStyle name="20% - 强调文字颜色 2 4 2 3 2 2" xfId="9405"/>
    <cellStyle name="40% - 强调文字颜色 4 4 2 3 2 2 4" xfId="9406"/>
    <cellStyle name="20% - 强调文字颜色 2 4 2 3 2 2 2" xfId="9407"/>
    <cellStyle name="20% - 强调文字颜色 3 3 2 4 5" xfId="9408"/>
    <cellStyle name="40% - 强调文字颜色 3 3 3 2 2 2 3 2 3" xfId="9409"/>
    <cellStyle name="20% - 强调文字颜色 2 4 2 3 2 2 2 2" xfId="9410"/>
    <cellStyle name="40% - 强调文字颜色 5 2 2 3 3 3 4 3"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2 4 2 3 2 2 5 2" xfId="9416"/>
    <cellStyle name="20% - 强调文字颜色 3 3" xfId="9417"/>
    <cellStyle name="20% - 强调文字颜色 2 4 2 3 2 2 6" xfId="9418"/>
    <cellStyle name="20% - 强调文字颜色 2 4 2 3 2 3" xfId="9419"/>
    <cellStyle name="20% - 强调文字颜色 2 4 2 3 2 4" xfId="9420"/>
    <cellStyle name="20% - 强调文字颜色 2 4 2 3 2 4 2" xfId="9421"/>
    <cellStyle name="20% - 强调文字颜色 3 3 3 2 2 2 4" xfId="9422"/>
    <cellStyle name="20% - 强调文字颜色 2 4 2 3 3" xfId="9423"/>
    <cellStyle name="40% - 强调文字颜色 3 3 7 3 2 2" xfId="9424"/>
    <cellStyle name="20% - 强调文字颜色 2 4 2 3 3 2 2" xfId="9425"/>
    <cellStyle name="20% - 强调文字颜色 3 3 3 4 5" xfId="9426"/>
    <cellStyle name="20% - 强调文字颜色 2 4 2 3 3 2 2 2" xfId="9427"/>
    <cellStyle name="20% - 强调文字颜色 2 4 2 3 3 2 2 3" xfId="9428"/>
    <cellStyle name="20% - 强调文字颜色 2 4 2 3 3 2 3" xfId="9429"/>
    <cellStyle name="20% - 强调文字颜色 3 3 3 4 6" xfId="9430"/>
    <cellStyle name="20% - 强调文字颜色 2 4 2 3 3 2 4" xfId="9431"/>
    <cellStyle name="20% - 强调文字颜色 2 4 2 3 3 3 2" xfId="9432"/>
    <cellStyle name="20% - 强调文字颜色 3 3 3 5 5" xfId="9433"/>
    <cellStyle name="20% - 强调文字颜色 2 4 2 3 3 3 2 2" xfId="9434"/>
    <cellStyle name="20% - 强调文字颜色 2 4 2 3 3 3 2 3" xfId="9435"/>
    <cellStyle name="20% - 强调文字颜色 4 3 6 2 2 3 2" xfId="9436"/>
    <cellStyle name="20% - 强调文字颜色 2 4 2 3 3 3 3" xfId="9437"/>
    <cellStyle name="20% - 强调文字颜色 3 3 3 5 6" xfId="9438"/>
    <cellStyle name="20% - 强调文字颜色 2 4 2 3 3 4" xfId="9439"/>
    <cellStyle name="20% - 强调文字颜色 2 4 2 3 3 4 2" xfId="9440"/>
    <cellStyle name="20% - 强调文字颜色 3 3 3 2 3 2 4" xfId="9441"/>
    <cellStyle name="20% - 强调文字颜色 3 3 3 6 5" xfId="9442"/>
    <cellStyle name="20% - 强调文字颜色 3 3 3 2 3 2 4 2" xfId="9443"/>
    <cellStyle name="20% - 强调文字颜色 2 4 2 3 3 4 2 2" xfId="9444"/>
    <cellStyle name="20% - 强调文字颜色 3 4 2 3 2 2 2 4" xfId="9445"/>
    <cellStyle name="40% - 强调文字颜色 6 2 2 2 2 3 3" xfId="9446"/>
    <cellStyle name="20% - 强调文字颜色 2 4 2 3 3 4 3" xfId="9447"/>
    <cellStyle name="20% - 强调文字颜色 3 3 3 2 3 2 5" xfId="9448"/>
    <cellStyle name="20% - 强调文字颜色 3 3 3 6 6" xfId="9449"/>
    <cellStyle name="20% - 强调文字颜色 2 4 2 3 3 5" xfId="9450"/>
    <cellStyle name="20% - 强调文字颜色 2 4 2 3 3 5 2" xfId="9451"/>
    <cellStyle name="20% - 强调文字颜色 3 3 3 2 3 3 4" xfId="9452"/>
    <cellStyle name="20% - 强调文字颜色 3 3 3 7 5" xfId="9453"/>
    <cellStyle name="20% - 强调文字颜色 2 4 2 3 3 5 3" xfId="9454"/>
    <cellStyle name="20% - 强调文字颜色 2 4 2 3 3 6" xfId="9455"/>
    <cellStyle name="40% - 强调文字颜色 5 2 2 2 2 2 7 2 2" xfId="9456"/>
    <cellStyle name="20% - 强调文字颜色 2 4 2 3 3 6 2" xfId="9457"/>
    <cellStyle name="20% - 强调文字颜色 3 3 3 8 5" xfId="9458"/>
    <cellStyle name="20% - 强调文字颜色 4 2 2 7 2 2 3" xfId="9459"/>
    <cellStyle name="20% - 强调文字颜色 2 4 2 3 3 7" xfId="9460"/>
    <cellStyle name="20% - 强调文字颜色 2 4 2 3 4" xfId="9461"/>
    <cellStyle name="40% - 强调文字颜色 3 3 7 3 2 3" xfId="9462"/>
    <cellStyle name="40% - 强调文字颜色 3 3 7 3 2 4" xfId="9463"/>
    <cellStyle name="40% - 强调文字颜色 4 4 2 2 3 2 3 2" xfId="9464"/>
    <cellStyle name="20% - 强调文字颜色 2 4 2 3 5" xfId="9465"/>
    <cellStyle name="40% - 强调文字颜色 6 3 5 6 2"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20% - 强调文字颜色 2 4 2 4 3" xfId="9474"/>
    <cellStyle name="40% - 强调文字颜色 3 3 7 3 3 2" xfId="9475"/>
    <cellStyle name="40% - 强调文字颜色 3 3 7 3 3 2 2" xfId="9476"/>
    <cellStyle name="40% - 强调文字颜色 4 2 2 2 2 12" xfId="9477"/>
    <cellStyle name="20% - 强调文字颜色 2 4 2 4 3 2" xfId="9478"/>
    <cellStyle name="40% - 强调文字颜色 4 4 2 3 3 3 4" xfId="9479"/>
    <cellStyle name="20% - 强调文字颜色 2 4 2 4 4" xfId="9480"/>
    <cellStyle name="40% - 强调文字颜色 3 3 7 3 3 3" xfId="9481"/>
    <cellStyle name="20% - 强调文字颜色 2 4 2 4 5" xfId="9482"/>
    <cellStyle name="40% - 强调文字颜色 3 3 7 3 3 4" xfId="9483"/>
    <cellStyle name="20% - 强调文字颜色 2 4 2 4 6" xfId="9484"/>
    <cellStyle name="20% - 强调文字颜色 2 4 2 5" xfId="9485"/>
    <cellStyle name="40% - 强调文字颜色 2 4 2 5 4 2" xfId="9486"/>
    <cellStyle name="20% - 强调文字颜色 2 4 2 5 2" xfId="9487"/>
    <cellStyle name="20% - 强调文字颜色 3 2 2 2 2 3 2 2 2 3" xfId="9488"/>
    <cellStyle name="20% - 强调文字颜色 2 4 2 5 2 2" xfId="9489"/>
    <cellStyle name="20% - 强调文字颜色 2 4 2 5 2 3" xfId="9490"/>
    <cellStyle name="20% - 强调文字颜色 2 4 2 5 2 4" xfId="9491"/>
    <cellStyle name="20% - 强调文字颜色 6 3 2 6 2" xfId="9492"/>
    <cellStyle name="20% - 强调文字颜色 2 4 2 5 3" xfId="9493"/>
    <cellStyle name="20% - 强调文字颜色 3 2 2 2 2 3 2 2 2 4" xfId="9494"/>
    <cellStyle name="40% - 强调文字颜色 3 3 7 3 4 2" xfId="9495"/>
    <cellStyle name="20% - 强调文字颜色 2 4 2 5 3 2" xfId="9496"/>
    <cellStyle name="40% - 强调文字颜色 2 5 2 2 5" xfId="9497"/>
    <cellStyle name="40% - 强调文字颜色 3 3 7 3 4 2 2" xfId="9498"/>
    <cellStyle name="20% - 强调文字颜色 2 4 2 5 3 3" xfId="9499"/>
    <cellStyle name="20% - 强调文字颜色 2 4 2 5 3 4" xfId="9500"/>
    <cellStyle name="20% - 强调文字颜色 2 4 2 5 4" xfId="9501"/>
    <cellStyle name="40% - 强调文字颜色 3 3 7 3 4 3" xfId="9502"/>
    <cellStyle name="20% - 强调文字颜色 2 4 2 5 4 2" xfId="9503"/>
    <cellStyle name="20% - 强调文字颜色 2 4 2 5 5" xfId="9504"/>
    <cellStyle name="20% - 强调文字颜色 2 4 2 5 6" xfId="9505"/>
    <cellStyle name="20% - 强调文字颜色 2 4 2 6" xfId="9506"/>
    <cellStyle name="20% - 强调文字颜色 2 4 2 6 2" xfId="9507"/>
    <cellStyle name="20% - 强调文字颜色 3 2 2 2 2 3 2 2 3 3" xfId="9508"/>
    <cellStyle name="20% - 强调文字颜色 2 4 2 6 2 2" xfId="9509"/>
    <cellStyle name="40% - 强调文字颜色 4 2 2 3 2 2 2 4 3" xfId="9510"/>
    <cellStyle name="20% - 强调文字颜色 2 4 2 6 2 2 2" xfId="9511"/>
    <cellStyle name="40% - 强调文字颜色 2 2 7 3 4" xfId="9512"/>
    <cellStyle name="20% - 强调文字颜色 2 4 2 6 2 3" xfId="9513"/>
    <cellStyle name="40% - 强调文字颜色 5 2 2 2 2 2 2" xfId="9514"/>
    <cellStyle name="20% - 强调文字颜色 2 4 2 6 2 4" xfId="9515"/>
    <cellStyle name="20% - 强调文字颜色 6 3 3 6 2" xfId="9516"/>
    <cellStyle name="40% - 强调文字颜色 5 2 2 2 2 2 3" xfId="9517"/>
    <cellStyle name="20% - 强调文字颜色 2 4 2 6 3" xfId="9518"/>
    <cellStyle name="20% - 强调文字颜色 3 2 2 2 2 3 2 2 3 4" xfId="9519"/>
    <cellStyle name="40% - 强调文字颜色 3 3 7 3 5 2" xfId="9520"/>
    <cellStyle name="20% - 强调文字颜色 2 4 2 6 3 2" xfId="9521"/>
    <cellStyle name="20% - 强调文字颜色 2 4 2 6 3 3" xfId="9522"/>
    <cellStyle name="40% - 强调文字颜色 5 2 2 2 2 3 2"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2 4 2 7 2" xfId="9529"/>
    <cellStyle name="20% - 强调文字颜色 3 2 2 2 2 3 2 2 4 3" xfId="9530"/>
    <cellStyle name="20% - 强调文字颜色 2 4 2 7 2 2" xfId="9531"/>
    <cellStyle name="20% - 强调文字颜色 2 4 2 7 2 3" xfId="9532"/>
    <cellStyle name="40% - 强调文字颜色 5 2 2 2 3 2 2" xfId="9533"/>
    <cellStyle name="20% - 强调文字颜色 2 4 2 7 3" xfId="9534"/>
    <cellStyle name="20% - 强调文字颜色 2 4 2 7 3 2" xfId="9535"/>
    <cellStyle name="20% - 强调文字颜色 2 4 2 7 4" xfId="9536"/>
    <cellStyle name="20% - 强调文字颜色 2 4 2 7 5" xfId="9537"/>
    <cellStyle name="20% - 强调文字颜色 2 4 2 8" xfId="9538"/>
    <cellStyle name="40% - 强调文字颜色 5 2 2 2 2 3 2 2 2" xfId="9539"/>
    <cellStyle name="20% - 强调文字颜色 2 4 2 8 2" xfId="9540"/>
    <cellStyle name="20% - 强调文字颜色 4 2 3 2 2 2 3" xfId="9541"/>
    <cellStyle name="40% - 强调文字颜色 5 2 2 2 2 3 2 2 2 2" xfId="9542"/>
    <cellStyle name="20% - 强调文字颜色 2 4 2 8 2 2" xfId="9543"/>
    <cellStyle name="20% - 强调文字颜色 4 2 3 2 2 2 3 2" xfId="9544"/>
    <cellStyle name="20% - 强调文字颜色 2 4 2 8 2 3" xfId="9545"/>
    <cellStyle name="20% - 强调文字颜色 4 2 3 2 2 2 3 3" xfId="9546"/>
    <cellStyle name="40% - 强调文字颜色 5 2 2 2 4 2 2" xfId="9547"/>
    <cellStyle name="20% - 强调文字颜色 2 4 2 8 3" xfId="9548"/>
    <cellStyle name="20% - 强调文字颜色 4 2 3 2 2 2 4" xfId="9549"/>
    <cellStyle name="40% - 强调文字颜色 5 2 2 2 2 3 2 2 2 3" xfId="9550"/>
    <cellStyle name="20% - 强调文字颜色 2 4 2 8 3 2" xfId="9551"/>
    <cellStyle name="20% - 强调文字颜色 4 2 3 2 2 2 4 2" xfId="9552"/>
    <cellStyle name="20% - 强调文字颜色 2 4 2 8 4" xfId="9553"/>
    <cellStyle name="20% - 强调文字颜色 4 2 3 2 2 2 5" xfId="9554"/>
    <cellStyle name="20% - 强调文字颜色 2 4 2 8 5" xfId="9555"/>
    <cellStyle name="20% - 强调文字颜色 4 2 3 2 2 2 6" xfId="9556"/>
    <cellStyle name="20% - 强调文字颜色 2 4 2 9" xfId="9557"/>
    <cellStyle name="40% - 强调文字颜色 5 2 2 2 2 3 2 2 3" xfId="9558"/>
    <cellStyle name="20% - 强调文字颜色 2 4 2 9 2" xfId="9559"/>
    <cellStyle name="20% - 强调文字颜色 4 2 3 2 2 3 3" xfId="9560"/>
    <cellStyle name="40% - 强调文字颜色 4 2 2 9 3 2 3" xfId="9561"/>
    <cellStyle name="40% - 强调文字颜色 5 2 2 2 2 3 2 2 3 2" xfId="9562"/>
    <cellStyle name="20% - 强调文字颜色 2 4 2 9 3" xfId="9563"/>
    <cellStyle name="20% - 强调文字颜色 4 2 3 2 2 3 4" xfId="9564"/>
    <cellStyle name="20% - 强调文字颜色 2 4 3" xfId="9565"/>
    <cellStyle name="20% - 强调文字颜色 2 5 6 4" xfId="9566"/>
    <cellStyle name="20% - 强调文字颜色 5 10 2 5" xfId="9567"/>
    <cellStyle name="20% - 强调文字颜色 2 4 3 2" xfId="9568"/>
    <cellStyle name="20% - 强调文字颜色 2 5 6 4 2" xfId="9569"/>
    <cellStyle name="40% - 强调文字颜色 6 4 2 2 2 2 4 3" xfId="9570"/>
    <cellStyle name="20% - 强调文字颜色 2 4 3 2 2" xfId="9571"/>
    <cellStyle name="20% - 强调文字颜色 2 4 4" xfId="9572"/>
    <cellStyle name="20% - 强调文字颜色 2 5 6 5" xfId="9573"/>
    <cellStyle name="20% - 强调文字颜色 2 4 4 2" xfId="9574"/>
    <cellStyle name="20% - 强调文字颜色 2 4 4 2 2" xfId="9575"/>
    <cellStyle name="20% - 强调文字颜色 2 4 4 2 3" xfId="9576"/>
    <cellStyle name="40% - 强调文字颜色 5 4 2 2 2 2 2 2" xfId="9577"/>
    <cellStyle name="20% - 强调文字颜色 2 4 5" xfId="9578"/>
    <cellStyle name="20% - 强调文字颜色 2 4 5 2" xfId="9579"/>
    <cellStyle name="20% - 强调文字颜色 2 4 5 2 2" xfId="9580"/>
    <cellStyle name="20% - 强调文字颜色 2 4 5 2 2 2" xfId="9581"/>
    <cellStyle name="20% - 强调文字颜色 2 4 5 2 2 2 2" xfId="9582"/>
    <cellStyle name="20% - 强调文字颜色 6 2 2 4 5" xfId="9583"/>
    <cellStyle name="20% - 强调文字颜色 2 4 5 2 2 2 3" xfId="9584"/>
    <cellStyle name="20% - 强调文字颜色 6 2 2 4 6" xfId="9585"/>
    <cellStyle name="40% - 强调文字颜色 3 4 6 3 2" xfId="9586"/>
    <cellStyle name="20% - 强调文字颜色 2 4 5 2 2 3" xfId="9587"/>
    <cellStyle name="20% - 强调文字颜色 2 4 5 2 2 4" xfId="9588"/>
    <cellStyle name="20% - 强调文字颜色 2 4 5 2 3" xfId="9589"/>
    <cellStyle name="20% - 强调文字颜色 4 8 2 4" xfId="9590"/>
    <cellStyle name="20% - 强调文字颜色 2 4 5 2 3 2" xfId="9591"/>
    <cellStyle name="40% - 强调文字颜色 1 2 4 2 2 5" xfId="9592"/>
    <cellStyle name="20% - 强调文字颜色 2 4 5 2 3 2 2" xfId="9593"/>
    <cellStyle name="20% - 强调文字颜色 4 8 2 4 2" xfId="9594"/>
    <cellStyle name="20% - 强调文字颜色 6 2 3 4 5" xfId="9595"/>
    <cellStyle name="20% - 强调文字颜色 2 4 5 2 3 2 3" xfId="9596"/>
    <cellStyle name="20% - 强调文字颜色 2 4 5 2 3 4" xfId="9597"/>
    <cellStyle name="20% - 强调文字颜色 4 8 2 6" xfId="9598"/>
    <cellStyle name="40% - 强调文字颜色 3 2 6 2 2 3" xfId="9599"/>
    <cellStyle name="40% - 强调文字颜色 5 4 2 3 2 2" xfId="9600"/>
    <cellStyle name="20% - 强调文字颜色 2 4 5 2 4" xfId="9601"/>
    <cellStyle name="40% - 强调文字颜色 5 4 5 2 3 2 2" xfId="9602"/>
    <cellStyle name="20% - 强调文字颜色 4 8 3 4" xfId="9603"/>
    <cellStyle name="20% - 强调文字颜色 2 4 5 2 4 2" xfId="9604"/>
    <cellStyle name="40% - 强调文字颜色 1 2 4 2 3 5" xfId="9605"/>
    <cellStyle name="20% - 强调文字颜色 4 8 3 4 2" xfId="9606"/>
    <cellStyle name="20% - 强调文字颜色 6 2 4 4 5" xfId="9607"/>
    <cellStyle name="20% - 强调文字颜色 2 4 5 2 4 2 2" xfId="9608"/>
    <cellStyle name="40% - 强调文字颜色 1 2 4 2 3 5 2" xfId="9609"/>
    <cellStyle name="20% - 强调文字颜色 4 8 3 5" xfId="9610"/>
    <cellStyle name="20% - 强调文字颜色 2 4 5 2 4 3" xfId="9611"/>
    <cellStyle name="40% - 强调文字颜色 1 2 4 2 3 6" xfId="9612"/>
    <cellStyle name="40% - 强调文字颜色 3 2 6 2 3 2" xfId="9613"/>
    <cellStyle name="20% - 强调文字颜色 2 4 5 2 5" xfId="9614"/>
    <cellStyle name="40% - 强调文字颜色 5 4 5 2 3 2 3"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20% - 强调文字颜色 2 4 6 2 2 2 3" xfId="9623"/>
    <cellStyle name="40% - 强调文字颜色 4 4 6 3 2" xfId="9624"/>
    <cellStyle name="20% - 强调文字颜色 2 4 6 2 2 3" xfId="9625"/>
    <cellStyle name="20% - 强调文字颜色 4 6 2 3 2 2" xfId="9626"/>
    <cellStyle name="20% - 强调文字颜色 2 4 6 2 2 4" xfId="9627"/>
    <cellStyle name="20% - 强调文字颜色 4 6 2 3 2 3" xfId="9628"/>
    <cellStyle name="20% - 强调文字颜色 2 4 6 4 2 3" xfId="9629"/>
    <cellStyle name="20% - 强调文字颜色 2 4 6 4 4" xfId="9630"/>
    <cellStyle name="20% - 强调文字颜色 2 4 7 2" xfId="9631"/>
    <cellStyle name="40% - 强调文字颜色 4 11 2 5" xfId="9632"/>
    <cellStyle name="20% - 强调文字颜色 2 5" xfId="9633"/>
    <cellStyle name="20% - 强调文字颜色 6 2 3 2 2 2 3 3" xfId="9634"/>
    <cellStyle name="20% - 强调文字颜色 2 5 10" xfId="9635"/>
    <cellStyle name="40% - 强调文字颜色 4 4 2 3 5" xfId="9636"/>
    <cellStyle name="20% - 强调文字颜色 2 5 10 2" xfId="9637"/>
    <cellStyle name="20% - 强调文字颜色 2 5 11" xfId="9638"/>
    <cellStyle name="注释 2 2 2 2 2 8 2" xfId="9639"/>
    <cellStyle name="40% - 强调文字颜色 3 4 2 5 3 2" xfId="9640"/>
    <cellStyle name="40% - 强调文字颜色 4 4 2 3 6" xfId="9641"/>
    <cellStyle name="20% - 强调文字颜色 2 5 11 2" xfId="9642"/>
    <cellStyle name="40% - 强调文字颜色 3 2 2 3 3 2 6" xfId="9643"/>
    <cellStyle name="注释 2 2 2 2 2 8 2 2" xfId="9644"/>
    <cellStyle name="40% - 强调文字颜色 3 4 2 5 3 2 2" xfId="9645"/>
    <cellStyle name="20% - 强调文字颜色 2 5 12" xfId="9646"/>
    <cellStyle name="注释 2 2 2 2 2 8 3" xfId="9647"/>
    <cellStyle name="40% - 强调文字颜色 3 4 2 5 3 3" xfId="9648"/>
    <cellStyle name="20% - 强调文字颜色 2 5 13" xfId="9649"/>
    <cellStyle name="注释 2 2 2 2 2 8 4" xfId="9650"/>
    <cellStyle name="40% - 强调文字颜色 3 4 2 5 3 4" xfId="9651"/>
    <cellStyle name="20% - 强调文字颜色 2 5 13 2" xfId="9652"/>
    <cellStyle name="20% - 强调文字颜色 2 5 14" xfId="9653"/>
    <cellStyle name="20% - 强调文字颜色 2 5 15" xfId="9654"/>
    <cellStyle name="20% - 强调文字颜色 2 5 2" xfId="9655"/>
    <cellStyle name="20% - 强调文字颜色 2 5 7 3" xfId="9656"/>
    <cellStyle name="20% - 强调文字颜色 5 10 3 4" xfId="9657"/>
    <cellStyle name="20% - 强调文字颜色 2 5 2 2" xfId="9658"/>
    <cellStyle name="20% - 强调文字颜色 5 10 3 4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2 5 2 3" xfId="9669"/>
    <cellStyle name="20% - 强调文字颜色 5 10 3 4 3" xfId="9670"/>
    <cellStyle name="20% - 强调文字颜色 2 5 2 3 2" xfId="9671"/>
    <cellStyle name="20% - 强调文字颜色 2 5 2 3 2 2" xfId="9672"/>
    <cellStyle name="40% - 强调文字颜色 2 2 7 2 2 3 4" xfId="9673"/>
    <cellStyle name="40% - 强调文字颜色 3 3 2 2 2 4 6" xfId="9674"/>
    <cellStyle name="20% - 强调文字颜色 2 5 2 3 2 3" xfId="9675"/>
    <cellStyle name="20% - 强调文字颜色 2 5 2 3 3" xfId="9676"/>
    <cellStyle name="20% - 强调文字颜色 4 2 10 2 2 2 2"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2 5 2 5 2" xfId="9683"/>
    <cellStyle name="20% - 强调文字颜色 3 2 2 2 2 3 3 2 2 3" xfId="9684"/>
    <cellStyle name="20% - 强调文字颜色 2 5 2 6" xfId="9685"/>
    <cellStyle name="20% - 强调文字颜色 2 5 3" xfId="9686"/>
    <cellStyle name="20% - 强调文字颜色 2 5 7 4" xfId="9687"/>
    <cellStyle name="20% - 强调文字颜色 5 10 3 5" xfId="9688"/>
    <cellStyle name="20% - 强调文字颜色 2 5 3 2" xfId="9689"/>
    <cellStyle name="20% - 强调文字颜色 5 10 3 5 2" xfId="9690"/>
    <cellStyle name="20% - 强调文字颜色 2 5 3 2 2" xfId="9691"/>
    <cellStyle name="20% - 强调文字颜色 2 5 3 2 2 2" xfId="9692"/>
    <cellStyle name="40% - 强调文字颜色 1 2 2 2 2 2 2 2 2 2 3"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2 5 3 3" xfId="9699"/>
    <cellStyle name="20% - 强调文字颜色 5 10 3 5 3" xfId="9700"/>
    <cellStyle name="20% - 强调文字颜色 5 5 5 2 2 2" xfId="9701"/>
    <cellStyle name="20% - 强调文字颜色 2 5 3 3 2" xfId="9702"/>
    <cellStyle name="注释 2 2 3 2 2 7 4" xfId="9703"/>
    <cellStyle name="40% - 强调文字颜色 5 4 2 2 8" xfId="9704"/>
    <cellStyle name="20% - 强调文字颜色 2 5 3 3 2 2" xfId="9705"/>
    <cellStyle name="40% - 强调文字颜色 1 2 2 2 2 2 2 2 3 2 3" xfId="9706"/>
    <cellStyle name="40% - 强调文字颜色 5 4 2 2 8 2" xfId="9707"/>
    <cellStyle name="20% - 强调文字颜色 2 5 3 3 2 3" xfId="9708"/>
    <cellStyle name="40% - 强调文字颜色 5 4 2 2 8 3" xfId="9709"/>
    <cellStyle name="20% - 强调文字颜色 2 5 3 3 3" xfId="9710"/>
    <cellStyle name="20% - 强调文字颜色 4 2 10 2 3 2 2" xfId="9711"/>
    <cellStyle name="40% - 强调文字颜色 5 4 2 2 9" xfId="9712"/>
    <cellStyle name="20% - 强调文字颜色 2 5 3 4" xfId="9713"/>
    <cellStyle name="20% - 强调文字颜色 2 5 3 5" xfId="9714"/>
    <cellStyle name="20% - 强调文字颜色 2 5 4" xfId="9715"/>
    <cellStyle name="20% - 强调文字颜色 5 10 3 6" xfId="9716"/>
    <cellStyle name="20% - 强调文字颜色 2 5 4 2" xfId="9717"/>
    <cellStyle name="40% - 强调文字颜色 2 3 2 2 2 8" xfId="9718"/>
    <cellStyle name="40% - 强调文字颜色 4 3 4 2 2 4" xfId="9719"/>
    <cellStyle name="20% - 强调文字颜色 2 5 4 2 2" xfId="9720"/>
    <cellStyle name="40% - 强调文字颜色 2 3 2 2 2 8 2" xfId="9721"/>
    <cellStyle name="常规 2 3 2 3 2 2 2 3 3" xfId="9722"/>
    <cellStyle name="20% - 强调文字颜色 2 5 4 2 2 2" xfId="9723"/>
    <cellStyle name="20% - 强调文字颜色 2 5 4 2 3" xfId="9724"/>
    <cellStyle name="40% - 强调文字颜色 2 3 2 2 2 8 3" xfId="9725"/>
    <cellStyle name="40% - 强调文字颜色 5 4 2 2 3 2 2 2" xfId="9726"/>
    <cellStyle name="常规 2 3 2 3 2 2 2 4 3" xfId="9727"/>
    <cellStyle name="20% - 强调文字颜色 2 5 4 2 3 2" xfId="9728"/>
    <cellStyle name="40% - 强调文字颜色 1 3 3 2 2 5" xfId="9729"/>
    <cellStyle name="20% - 强调文字颜色 2 5 4 2 4" xfId="9730"/>
    <cellStyle name="40% - 强调文字颜色 5 4 2 2 3 2 2 3" xfId="9731"/>
    <cellStyle name="20% - 强调文字颜色 2 5 5" xfId="9732"/>
    <cellStyle name="20% - 强调文字颜色 5 10 3 7" xfId="9733"/>
    <cellStyle name="20% - 强调文字颜色 2 5 5 2" xfId="9734"/>
    <cellStyle name="40% - 强调文字颜色 4 3 4 2 3 4" xfId="9735"/>
    <cellStyle name="20% - 强调文字颜色 2 5 5 2 2" xfId="9736"/>
    <cellStyle name="20% - 强调文字颜色 2 5 5 2 2 2" xfId="9737"/>
    <cellStyle name="20% - 强调文字颜色 2 5 5 2 3" xfId="9738"/>
    <cellStyle name="40% - 强调文字颜色 5 4 2 2 3 3 2 2" xfId="9739"/>
    <cellStyle name="20% - 强调文字颜色 2 5 5 2 4" xfId="9740"/>
    <cellStyle name="40% - 强调文字颜色 5 4 2 2 3 3 2 3" xfId="9741"/>
    <cellStyle name="20% - 强调文字颜色 2 5 6 2" xfId="9742"/>
    <cellStyle name="20% - 强调文字颜色 5 10 2 3" xfId="9743"/>
    <cellStyle name="40% - 强调文字颜色 4 4 2 10 2" xfId="9744"/>
    <cellStyle name="20% - 强调文字颜色 2 5 6 2 2" xfId="9745"/>
    <cellStyle name="20% - 强调文字颜色 5 10 2 3 2" xfId="9746"/>
    <cellStyle name="40% - 强调文字颜色 6 4 2 2 2 2 2 3" xfId="9747"/>
    <cellStyle name="20% - 强调文字颜色 2 5 6 2 2 2" xfId="9748"/>
    <cellStyle name="20% - 强调文字颜色 2 5 6 2 3" xfId="9749"/>
    <cellStyle name="40% - 强调文字颜色 6 4 2 2 2 2 2 4" xfId="9750"/>
    <cellStyle name="20% - 强调文字颜色 2 5 6 2 4" xfId="9751"/>
    <cellStyle name="20% - 强调文字颜色 2 5 7" xfId="9752"/>
    <cellStyle name="40% - 强调文字颜色 4 4 2 11" xfId="9753"/>
    <cellStyle name="20% - 强调文字颜色 2 5 7 2" xfId="9754"/>
    <cellStyle name="20% - 强调文字颜色 5 10 3 3" xfId="9755"/>
    <cellStyle name="40% - 强调文字颜色 4 4 2 11 2" xfId="9756"/>
    <cellStyle name="20% - 强调文字颜色 2 5 7 2 2" xfId="9757"/>
    <cellStyle name="20% - 强调文字颜色 5 10 3 3 2" xfId="9758"/>
    <cellStyle name="20% - 强调文字颜色 2 5 7 2 3" xfId="9759"/>
    <cellStyle name="20% - 强调文字颜色 5 10 3 3 3" xfId="9760"/>
    <cellStyle name="20% - 强调文字颜色 2 5 8" xfId="9761"/>
    <cellStyle name="40% - 强调文字颜色 4 4 2 12" xfId="9762"/>
    <cellStyle name="20% - 强调文字颜色 2 5 8 2" xfId="9763"/>
    <cellStyle name="40% - 强调文字颜色 4 4 2 12 2" xfId="9764"/>
    <cellStyle name="20% - 强调文字颜色 2 5 8 2 2" xfId="9765"/>
    <cellStyle name="40% - 强调文字颜色 6 4 2 2 6 5" xfId="9766"/>
    <cellStyle name="20% - 强调文字颜色 2 5 8 2 3" xfId="9767"/>
    <cellStyle name="20% - 强调文字颜色 2 5 8 3" xfId="9768"/>
    <cellStyle name="20% - 强调文字颜色 2 6 2" xfId="9769"/>
    <cellStyle name="20% - 强调文字颜色 3 4 2 2 10 2" xfId="9770"/>
    <cellStyle name="20% - 强调文字颜色 2 5 8 4" xfId="9771"/>
    <cellStyle name="20% - 强调文字颜色 2 6 3" xfId="9772"/>
    <cellStyle name="20% - 强调文字颜色 3 3 9 2 2" xfId="9773"/>
    <cellStyle name="20% - 强调文字颜色 2 5 9" xfId="9774"/>
    <cellStyle name="40% - 强调文字颜色 4 4 2 13" xfId="9775"/>
    <cellStyle name="20% - 强调文字颜色 2 5 9 2" xfId="9776"/>
    <cellStyle name="40% - 强调文字颜色 4 4 2 13 2" xfId="9777"/>
    <cellStyle name="40% - 强调文字颜色 6 2 8 2 6" xfId="9778"/>
    <cellStyle name="20% - 强调文字颜色 2 5 9 3" xfId="9779"/>
    <cellStyle name="20% - 强调文字颜色 2 7 2" xfId="9780"/>
    <cellStyle name="20% - 强调文字颜色 3 4 2 2 11 2" xfId="9781"/>
    <cellStyle name="40% - 强调文字颜色 6 2 8 2 7" xfId="9782"/>
    <cellStyle name="20% - 强调文字颜色 2 6" xfId="9783"/>
    <cellStyle name="20% - 强调文字颜色 3 4 2 2 10"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2 6 2 3 2" xfId="9795"/>
    <cellStyle name="20% - 强调文字颜色 3 3 2 2 2 2 2 2 2 3" xfId="9796"/>
    <cellStyle name="20% - 强调文字颜色 2 6 2 3 2 2" xfId="9797"/>
    <cellStyle name="20% - 强调文字颜色 5 2 2 2 2 2 15" xfId="9798"/>
    <cellStyle name="20% - 强调文字颜色 2 6 2 3 2 2 2" xfId="9799"/>
    <cellStyle name="20% - 强调文字颜色 2 6 2 3 2 2 3" xfId="9800"/>
    <cellStyle name="40% - 强调文字颜色 6 2 3 2 2 6 3 2" xfId="9801"/>
    <cellStyle name="20% - 强调文字颜色 2 6 2 3 2 3" xfId="9802"/>
    <cellStyle name="20% - 强调文字颜色 5 2 2 2 2 2 16" xfId="9803"/>
    <cellStyle name="20% - 强调文字颜色 2 6 2 3 2 4" xfId="9804"/>
    <cellStyle name="20% - 强调文字颜色 2 6 2 3 3" xfId="9805"/>
    <cellStyle name="40% - 强调文字颜色 1 2 7 2 2" xfId="9806"/>
    <cellStyle name="40% - 强调文字颜色 3 3 9 3 2 2" xfId="9807"/>
    <cellStyle name="20% - 强调文字颜色 2 6 2 3 3 2" xfId="9808"/>
    <cellStyle name="40% - 强调文字颜色 1 2 7 2 2 2" xfId="9809"/>
    <cellStyle name="20% - 强调文字颜色 2 6 2 3 3 2 2" xfId="9810"/>
    <cellStyle name="40% - 强调文字颜色 1 2 7 2 2 2 2" xfId="9811"/>
    <cellStyle name="40% - 强调文字颜色 2 3 2 2 2 3 4" xfId="9812"/>
    <cellStyle name="20% - 强调文字颜色 2 6 2 3 3 2 3" xfId="9813"/>
    <cellStyle name="常规 2 3 2 2 3 2 3 2 3 2 2" xfId="9814"/>
    <cellStyle name="40% - 强调文字颜色 1 2 7 2 2 2 3" xfId="9815"/>
    <cellStyle name="40% - 强调文字颜色 2 3 2 2 2 3 5" xfId="9816"/>
    <cellStyle name="20% - 强调文字颜色 2 6 2 3 3 3" xfId="9817"/>
    <cellStyle name="40% - 强调文字颜色 1 2 7 2 2 3" xfId="9818"/>
    <cellStyle name="20% - 强调文字颜色 2 6 2 3 3 4" xfId="9819"/>
    <cellStyle name="40% - 强调文字颜色 1 2 7 2 2 4" xfId="9820"/>
    <cellStyle name="20% - 强调文字颜色 2 6 2 3 4" xfId="9821"/>
    <cellStyle name="40% - 强调文字颜色 1 2 7 2 3" xfId="9822"/>
    <cellStyle name="40% - 强调文字颜色 3 3 9 3 2 3" xfId="9823"/>
    <cellStyle name="20% - 强调文字颜色 2 6 2 3 4 2" xfId="9824"/>
    <cellStyle name="40% - 强调文字颜色 6 2 2 3 17" xfId="9825"/>
    <cellStyle name="20% - 强调文字颜色 2 6 2 3 4 3" xfId="9826"/>
    <cellStyle name="20% - 强调文字颜色 2 6 2 3 5" xfId="9827"/>
    <cellStyle name="40% - 强调文字颜色 1 2 7 2 4" xfId="9828"/>
    <cellStyle name="20% - 强调文字颜色 2 6 2 3 5 2" xfId="9829"/>
    <cellStyle name="20% - 强调文字颜色 2 6 2 3 5 3" xfId="9830"/>
    <cellStyle name="20% - 强调文字颜色 2 6 2 3 6" xfId="9831"/>
    <cellStyle name="40% - 强调文字颜色 1 4 2 2 2 4 2" xfId="9832"/>
    <cellStyle name="20% - 强调文字颜色 2 6 2 3 7" xfId="9833"/>
    <cellStyle name="20% - 强调文字颜色 6 13 2" xfId="9834"/>
    <cellStyle name="40% - 强调文字颜色 1 4 2 2 2 4 3" xfId="9835"/>
    <cellStyle name="20% - 强调文字颜色 2 6 2 4" xfId="9836"/>
    <cellStyle name="20% - 强调文字颜色 2 6 2 5" xfId="9837"/>
    <cellStyle name="20% - 强调文字颜色 2 6 2 6" xfId="9838"/>
    <cellStyle name="40% - 强调文字颜色 5 3 2 2 2 2 2 2 2" xfId="9839"/>
    <cellStyle name="20% - 强调文字颜色 2 6 2 6 2" xfId="9840"/>
    <cellStyle name="40% - 强调文字颜色 5 3 2 2 2 2 2 2 2 2" xfId="9841"/>
    <cellStyle name="20% - 强调文字颜色 2 6 2 7" xfId="9842"/>
    <cellStyle name="40% - 强调文字颜色 5 3 2 2 2 2 2 2 3" xfId="9843"/>
    <cellStyle name="20% - 强调文字颜色 2 6 3 2 2" xfId="9844"/>
    <cellStyle name="20% - 强调文字颜色 3 3 9 2 2 2 2" xfId="9845"/>
    <cellStyle name="20% - 强调文字颜色 2 6 3 2 3" xfId="9846"/>
    <cellStyle name="20% - 强调文字颜色 3 3 9 2 2 2 3" xfId="9847"/>
    <cellStyle name="20% - 强调文字颜色 2 6 3 2 4" xfId="9848"/>
    <cellStyle name="20% - 强调文字颜色 2 6 3 3" xfId="9849"/>
    <cellStyle name="20% - 强调文字颜色 3 3 9 2 2 3" xfId="9850"/>
    <cellStyle name="20% - 强调文字颜色 5 5 5 3 2 2" xfId="9851"/>
    <cellStyle name="20% - 强调文字颜色 2 6 3 3 2" xfId="9852"/>
    <cellStyle name="20% - 强调文字颜色 3 3 2 2 2 2 2 3 2 3" xfId="9853"/>
    <cellStyle name="20% - 强调文字颜色 2 6 3 4" xfId="9854"/>
    <cellStyle name="20% - 强调文字颜色 3 3 9 2 2 4" xfId="9855"/>
    <cellStyle name="20% - 强调文字颜色 2 6 3 5" xfId="9856"/>
    <cellStyle name="20% - 强调文字颜色 2 6 4" xfId="9857"/>
    <cellStyle name="20% - 强调文字颜色 3 3 9 2 3" xfId="9858"/>
    <cellStyle name="20% - 强调文字颜色 2 6 4 2" xfId="9859"/>
    <cellStyle name="20% - 强调文字颜色 3 3 9 2 3 2" xfId="9860"/>
    <cellStyle name="20% - 强调文字颜色 3 3 9 2 3 2 2" xfId="9861"/>
    <cellStyle name="20% - 强调文字颜色 4 2 2 6 2 3 5" xfId="9862"/>
    <cellStyle name="40% - 强调文字颜色 1 2 2 3 15" xfId="9863"/>
    <cellStyle name="20% - 强调文字颜色 2 6 4 2 2" xfId="9864"/>
    <cellStyle name="40% - 强调文字颜色 3 2 3 2 2 6 4" xfId="9865"/>
    <cellStyle name="常规 2 3 2 3 3 2 2 3 3" xfId="9866"/>
    <cellStyle name="20% - 强调文字颜色 2 6 4 2 2 2" xfId="9867"/>
    <cellStyle name="40% - 强调文字颜色 1 2 2 3 15 2" xfId="9868"/>
    <cellStyle name="20% - 强调文字颜色 2 6 4 2 2 3" xfId="9869"/>
    <cellStyle name="20% - 强调文字颜色 3 3 9 2 3 2 3" xfId="9870"/>
    <cellStyle name="20% - 强调文字颜色 4 2 2 6 2 3 6" xfId="9871"/>
    <cellStyle name="40% - 强调文字颜色 1 2 2 3 16" xfId="9872"/>
    <cellStyle name="20% - 强调文字颜色 2 6 4 2 3" xfId="9873"/>
    <cellStyle name="40% - 强调文字颜色 3 2 3 2 2 6 5" xfId="9874"/>
    <cellStyle name="20% - 强调文字颜色 2 6 4 3" xfId="9875"/>
    <cellStyle name="20% - 强调文字颜色 3 2 2" xfId="9876"/>
    <cellStyle name="20% - 强调文字颜色 3 3 9 2 3 3" xfId="9877"/>
    <cellStyle name="20% - 强调文字颜色 2 6 4 3 2" xfId="9878"/>
    <cellStyle name="40% - 强调文字颜色 3 2 3 2 2 7 4" xfId="9879"/>
    <cellStyle name="20% - 强调文字颜色 3 2 2 2" xfId="9880"/>
    <cellStyle name="40% - 强调文字颜色 4 2 4 2 12" xfId="9881"/>
    <cellStyle name="常规 2 3 2 3 3 2 3 3 3" xfId="9882"/>
    <cellStyle name="20% - 强调文字颜色 2 6 4 3 2 2" xfId="9883"/>
    <cellStyle name="20% - 强调文字颜色 3 3 2 2 2 16" xfId="9884"/>
    <cellStyle name="20% - 强调文字颜色 3 2 2 2 2" xfId="9885"/>
    <cellStyle name="40% - 强调文字颜色 4 2 4 2 12 2" xfId="9886"/>
    <cellStyle name="常规 2 3 2 3 3 2 3 3 4" xfId="9887"/>
    <cellStyle name="20% - 强调文字颜色 2 6 4 3 2 3" xfId="9888"/>
    <cellStyle name="20% - 强调文字颜色 3 2 2 2 3" xfId="9889"/>
    <cellStyle name="20% - 强调文字颜色 2 6 4 3 3" xfId="9890"/>
    <cellStyle name="20% - 强调文字颜色 3 2 2 3" xfId="9891"/>
    <cellStyle name="40% - 强调文字颜色 4 2 4 2 13" xfId="9892"/>
    <cellStyle name="40% - 强调文字颜色 6 2 2 3 2 2 3 2 2" xfId="9893"/>
    <cellStyle name="20% - 强调文字颜色 2 6 4 4" xfId="9894"/>
    <cellStyle name="20% - 强调文字颜色 3 3 9 2 3 4" xfId="9895"/>
    <cellStyle name="20% - 强调文字颜色 3 2 3" xfId="9896"/>
    <cellStyle name="40% - 强调文字颜色 6 3 6 3 2 2" xfId="9897"/>
    <cellStyle name="20% - 强调文字颜色 2 6 4 4 2" xfId="9898"/>
    <cellStyle name="20% - 强调文字颜色 3 2 3 2" xfId="9899"/>
    <cellStyle name="40% - 强调文字颜色 6 3 6 3 2 2 2" xfId="9900"/>
    <cellStyle name="20% - 强调文字颜色 2 6 4 4 3" xfId="9901"/>
    <cellStyle name="20% - 强调文字颜色 3 2 3 3" xfId="9902"/>
    <cellStyle name="40% - 强调文字颜色 6 3 6 3 2 2 3" xfId="9903"/>
    <cellStyle name="20% - 强调文字颜色 2 6 4 5" xfId="9904"/>
    <cellStyle name="20% - 强调文字颜色 3 2 4" xfId="9905"/>
    <cellStyle name="40% - 强调文字颜色 6 3 6 3 2 3" xfId="9906"/>
    <cellStyle name="20% - 强调文字颜色 2 6 4 5 2" xfId="9907"/>
    <cellStyle name="20% - 强调文字颜色 3 2 4 2" xfId="9908"/>
    <cellStyle name="20% - 强调文字颜色 2 6 4 5 3" xfId="9909"/>
    <cellStyle name="20% - 强调文字颜色 3 2 4 3" xfId="9910"/>
    <cellStyle name="20% - 强调文字颜色 2 6 4 6" xfId="9911"/>
    <cellStyle name="40% - 强调文字颜色 5 3 2 2 2 2 2 4 2" xfId="9912"/>
    <cellStyle name="20% - 强调文字颜色 3 2 5" xfId="9913"/>
    <cellStyle name="40% - 强调文字颜色 6 3 6 3 2 4" xfId="9914"/>
    <cellStyle name="20% - 强调文字颜色 2 6 4 7" xfId="9915"/>
    <cellStyle name="20% - 强调文字颜色 3 2 10 2 3 2 2" xfId="9916"/>
    <cellStyle name="20% - 强调文字颜色 3 2 6" xfId="9917"/>
    <cellStyle name="40% - 强调文字颜色 5 3 2 2 2 2 2 4 3" xfId="9918"/>
    <cellStyle name="20% - 强调文字颜色 2 6 5" xfId="9919"/>
    <cellStyle name="20% - 强调文字颜色 3 3 9 2 4" xfId="9920"/>
    <cellStyle name="20% - 强调文字颜色 2 6 5 2" xfId="9921"/>
    <cellStyle name="20% - 强调文字颜色 3 3 9 2 4 2" xfId="9922"/>
    <cellStyle name="20% - 强调文字颜色 2 6 5 2 2" xfId="9923"/>
    <cellStyle name="20% - 强调文字颜色 3 3 9 2 4 2 2" xfId="9924"/>
    <cellStyle name="20% - 强调文字颜色 2 6 6" xfId="9925"/>
    <cellStyle name="20% - 强调文字颜色 3 3 9 2 5" xfId="9926"/>
    <cellStyle name="20% - 强调文字颜色 2 6 7" xfId="9927"/>
    <cellStyle name="20% - 强调文字颜色 3 3 9 2 6" xfId="9928"/>
    <cellStyle name="20% - 强调文字颜色 2 6 7 2" xfId="9929"/>
    <cellStyle name="20% - 强调文字颜色 5 11 3 3" xfId="9930"/>
    <cellStyle name="20% - 强调文字颜色 2 6 8" xfId="9931"/>
    <cellStyle name="40% - 强调文字颜色 4 10 2 3 2 2" xfId="9932"/>
    <cellStyle name="20% - 强调文字颜色 2 7" xfId="9933"/>
    <cellStyle name="20% - 强调文字颜色 3 4 2 2 11"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20% - 强调文字颜色 2 7 2 2 3" xfId="9942"/>
    <cellStyle name="40% - 强调文字颜色 3 2 2 2 2 2 2 2 3 2" xfId="9943"/>
    <cellStyle name="20% - 强调文字颜色 2 7 2 2 3 2" xfId="9944"/>
    <cellStyle name="40% - 强调文字颜色 3 2 2 2 2 2 2 2 3 2 2" xfId="9945"/>
    <cellStyle name="20% - 强调文字颜色 2 7 2 2 3 2 2" xfId="9946"/>
    <cellStyle name="20% - 强调文字颜色 2 7 2 2 3 2 3" xfId="9947"/>
    <cellStyle name="常规 5 3 2 2 3 3 4 2" xfId="9948"/>
    <cellStyle name="20% - 强调文字颜色 2 7 2 2 3 3" xfId="9949"/>
    <cellStyle name="40% - 强调文字颜色 3 2 2 2 2 2 2 2 3 2 3" xfId="9950"/>
    <cellStyle name="常规 5 3 2 2 3 3 4 3" xfId="9951"/>
    <cellStyle name="20% - 强调文字颜色 2 7 2 2 3 4" xfId="9952"/>
    <cellStyle name="20% - 强调文字颜色 2 7 2 2 4" xfId="9953"/>
    <cellStyle name="40% - 强调文字颜色 3 2 2 2 2 2 2 2 3 3" xfId="9954"/>
    <cellStyle name="20% - 强调文字颜色 2 7 2 2 4 2" xfId="9955"/>
    <cellStyle name="20% - 强调文字颜色 2 7 2 2 4 2 2" xfId="9956"/>
    <cellStyle name="40% - 强调文字颜色 1 9 2 2 2 3" xfId="9957"/>
    <cellStyle name="40% - 强调文字颜色 3 3 3 2 5 3" xfId="9958"/>
    <cellStyle name="常规 5 3 2 2 3 3 5 2" xfId="9959"/>
    <cellStyle name="20% - 强调文字颜色 2 7 2 2 4 3" xfId="9960"/>
    <cellStyle name="20% - 强调文字颜色 2 7 2 2 5" xfId="9961"/>
    <cellStyle name="40% - 强调文字颜色 3 2 2 2 2 2 2 2 3 4" xfId="9962"/>
    <cellStyle name="20% - 强调文字颜色 2 7 2 2 5 2" xfId="9963"/>
    <cellStyle name="40% - 强调文字颜色 2 2 2 5 2 2 3" xfId="9964"/>
    <cellStyle name="20% - 强调文字颜色 2 7 2 2 6" xfId="9965"/>
    <cellStyle name="40% - 强调文字颜色 1 4 2 3 2 3 2" xfId="9966"/>
    <cellStyle name="20% - 强调文字颜色 2 7 2 2 7" xfId="9967"/>
    <cellStyle name="40% - 强调文字颜色 1 4 2 3 2 3 3" xfId="9968"/>
    <cellStyle name="20% - 强调文字颜色 2 7 2 3 2" xfId="9969"/>
    <cellStyle name="20% - 强调文字颜色 5 2 4 10" xfId="9970"/>
    <cellStyle name="20% - 强调文字颜色 2 7 2 3 3" xfId="9971"/>
    <cellStyle name="常规 2 3 3 2 3 5 2 2" xfId="9972"/>
    <cellStyle name="20% - 强调文字颜色 5 2 4 11" xfId="9973"/>
    <cellStyle name="40% - 强调文字颜色 1 3 7 2 2" xfId="9974"/>
    <cellStyle name="40% - 强调文字颜色 3 2 2 2 2 2 2 2 4 2" xfId="9975"/>
    <cellStyle name="20% - 强调文字颜色 2 7 2 4" xfId="9976"/>
    <cellStyle name="20% - 强调文字颜色 2 7 2 4 2" xfId="9977"/>
    <cellStyle name="20% - 强调文字颜色 2 7 2 4 3" xfId="9978"/>
    <cellStyle name="40% - 强调文字颜色 1 3 7 3 2" xfId="9979"/>
    <cellStyle name="40% - 强调文字颜色 3 2 2 2 2 2 2 2 5 2" xfId="9980"/>
    <cellStyle name="20% - 强调文字颜色 2 7 2 5" xfId="9981"/>
    <cellStyle name="40% - 强调文字颜色 1 2 2 3 2 2 2 6 2" xfId="9982"/>
    <cellStyle name="20% - 强调文字颜色 2 7 2 6" xfId="9983"/>
    <cellStyle name="20% - 强调文字颜色 5 2 2 6 4 4 2" xfId="9984"/>
    <cellStyle name="20% - 强调文字颜色 2 7 3" xfId="9985"/>
    <cellStyle name="20% - 强调文字颜色 2 7 3 2" xfId="9986"/>
    <cellStyle name="40% - 强调文字颜色 6 5 14"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20% - 强调文字颜色 2 7 3 3" xfId="9994"/>
    <cellStyle name="40% - 强调文字颜色 6 5 15" xfId="9995"/>
    <cellStyle name="20% - 强调文字颜色 2 7 3 3 2" xfId="9996"/>
    <cellStyle name="20% - 强调文字颜色 2 7 3 3 2 2" xfId="9997"/>
    <cellStyle name="20% - 强调文字颜色 2 7 3 3 2 3" xfId="9998"/>
    <cellStyle name="20% - 强调文字颜色 2 7 3 3 3" xfId="9999"/>
    <cellStyle name="40% - 强调文字颜色 6 2 2 3 2 3 2 2 2" xfId="10000"/>
    <cellStyle name="20% - 强调文字颜色 2 7 3 3 4" xfId="10001"/>
    <cellStyle name="常规 2 3 3 2 3 6 2 3" xfId="10002"/>
    <cellStyle name="40% - 强调文字颜色 2 3 3 2 3 2 2" xfId="10003"/>
    <cellStyle name="40% - 强调文字颜色 6 2 2 3 2 3 2 2 3" xfId="10004"/>
    <cellStyle name="20% - 强调文字颜色 2 7 3 4" xfId="10005"/>
    <cellStyle name="20% - 强调文字颜色 2 7 3 4 2" xfId="10006"/>
    <cellStyle name="20% - 强调文字颜色 2 7 3 4 3" xfId="10007"/>
    <cellStyle name="40% - 强调文字颜色 6 2 2 3 2 3 2 3 2" xfId="10008"/>
    <cellStyle name="20% - 强调文字颜色 2 7 3 5" xfId="10009"/>
    <cellStyle name="20% - 强调文字颜色 2 7 3 5 2" xfId="10010"/>
    <cellStyle name="注释 2 2 4 2 4 2 2" xfId="10011"/>
    <cellStyle name="40% - 强调文字颜色 6 2 3 2 3 2 2 2 3" xfId="10012"/>
    <cellStyle name="20% - 强调文字颜色 2 7 3 6" xfId="10013"/>
    <cellStyle name="20% - 强调文字颜色 5 2 2 6 4 5 2"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2 7 4 3" xfId="10020"/>
    <cellStyle name="20% - 强调文字颜色 4 2 2" xfId="10021"/>
    <cellStyle name="20% - 强调文字颜色 2 7 5" xfId="10022"/>
    <cellStyle name="20% - 强调文字颜色 2 7 5 2" xfId="10023"/>
    <cellStyle name="20% - 强调文字颜色 2 7 5 3" xfId="10024"/>
    <cellStyle name="20% - 强调文字颜色 4 3 2" xfId="10025"/>
    <cellStyle name="20% - 强调文字颜色 2 7 6" xfId="10026"/>
    <cellStyle name="20% - 强调文字颜色 2 7 6 2" xfId="10027"/>
    <cellStyle name="20% - 强调文字颜色 5 12 2 3" xfId="10028"/>
    <cellStyle name="20% - 强调文字颜色 2 7 7" xfId="10029"/>
    <cellStyle name="20% - 强调文字颜色 2 8" xfId="10030"/>
    <cellStyle name="20% - 强调文字颜色 3 4 2 2 12" xfId="10031"/>
    <cellStyle name="40% - 强调文字颜色 4 2 2 6 2 2 2 2 2" xfId="10032"/>
    <cellStyle name="20% - 强调文字颜色 2 8 2" xfId="10033"/>
    <cellStyle name="20% - 强调文字颜色 3 4 2 2 12 2" xfId="10034"/>
    <cellStyle name="20% - 强调文字颜色 2 8 2 2" xfId="10035"/>
    <cellStyle name="40% - 强调文字颜色 1 2 2 2 2 3" xfId="10036"/>
    <cellStyle name="20% - 强调文字颜色 2 8 2 2 2" xfId="10037"/>
    <cellStyle name="20% - 强调文字颜色 4 2 3 2 5" xfId="10038"/>
    <cellStyle name="40% - 强调文字颜色 1 2 2 2 2 3 2" xfId="10039"/>
    <cellStyle name="20% - 强调文字颜色 2 8 2 2 2 2" xfId="10040"/>
    <cellStyle name="20% - 强调文字颜色 4 2 3 2 5 2" xfId="10041"/>
    <cellStyle name="40% - 强调文字颜色 1 2 2 2 2 3 2 2" xfId="10042"/>
    <cellStyle name="20% - 强调文字颜色 2 8 2 2 2 2 2" xfId="10043"/>
    <cellStyle name="20% - 强调文字颜色 4 2 3 2 5 2 2" xfId="10044"/>
    <cellStyle name="40% - 强调文字颜色 1 2 2 2 2 3 2 2 2" xfId="10045"/>
    <cellStyle name="20% - 强调文字颜色 2 8 2 2 2 3" xfId="10046"/>
    <cellStyle name="20% - 强调文字颜色 4 2 3 2 5 3" xfId="10047"/>
    <cellStyle name="40% - 强调文字颜色 1 2 2 2 2 3 2 3" xfId="10048"/>
    <cellStyle name="20% - 强调文字颜色 2 8 2 2 2 4" xfId="10049"/>
    <cellStyle name="20% - 强调文字颜色 4 2 3 2 5 4" xfId="10050"/>
    <cellStyle name="40% - 强调文字颜色 1 2 2 2 2 3 2 4" xfId="10051"/>
    <cellStyle name="40% - 强调文字颜色 4 7 5 2" xfId="10052"/>
    <cellStyle name="20% - 强调文字颜色 2 8 2 2 3" xfId="10053"/>
    <cellStyle name="20% - 强调文字颜色 4 2 3 2 6" xfId="10054"/>
    <cellStyle name="40% - 强调文字颜色 1 2 2 2 2 3 3" xfId="10055"/>
    <cellStyle name="40% - 强调文字颜色 3 2 2 2 2 2 3 2 3 2" xfId="10056"/>
    <cellStyle name="20% - 强调文字颜色 2 8 2 2 3 2" xfId="10057"/>
    <cellStyle name="20% - 强调文字颜色 4 2 3 2 6 2" xfId="10058"/>
    <cellStyle name="40% - 强调文字颜色 1 2 2 2 2 3 3 2" xfId="10059"/>
    <cellStyle name="20% - 强调文字颜色 2 8 2 2 3 2 2" xfId="10060"/>
    <cellStyle name="20% - 强调文字颜色 4 2 3 2 6 2 2" xfId="10061"/>
    <cellStyle name="40% - 强调文字颜色 1 2 2 2 2 3 3 2 2" xfId="10062"/>
    <cellStyle name="20% - 强调文字颜色 2 8 2 2 3 3" xfId="10063"/>
    <cellStyle name="40% - 强调文字颜色 1 2 2 2 2 3 3 3" xfId="10064"/>
    <cellStyle name="20% - 强调文字颜色 4 2 3 2 6 3" xfId="10065"/>
    <cellStyle name="40% - 强调文字颜色 3 6 3 2 2 2" xfId="10066"/>
    <cellStyle name="20% - 强调文字颜色 2 8 2 2 3 4" xfId="10067"/>
    <cellStyle name="20% - 强调文字颜色 4 2 3 2 6 4" xfId="10068"/>
    <cellStyle name="40% - 强调文字颜色 3 6 3 2 2 3" xfId="10069"/>
    <cellStyle name="40% - 强调文字颜色 1 2 2 2 2 3 3 4" xfId="10070"/>
    <cellStyle name="40% - 强调文字颜色 4 7 6 2" xfId="10071"/>
    <cellStyle name="20% - 强调文字颜色 2 8 2 2 4" xfId="10072"/>
    <cellStyle name="20% - 强调文字颜色 4 2 3 2 7" xfId="10073"/>
    <cellStyle name="40% - 强调文字颜色 1 2 2 2 2 3 4" xfId="10074"/>
    <cellStyle name="20% - 强调文字颜色 2 8 2 2 4 2" xfId="10075"/>
    <cellStyle name="20% - 强调文字颜色 4 2 3 2 7 2" xfId="10076"/>
    <cellStyle name="20% - 强调文字颜色 2 8 2 2 4 2 2" xfId="10077"/>
    <cellStyle name="20% - 强调文字颜色 4 2 3 2 7 2 2" xfId="10078"/>
    <cellStyle name="40% - 强调文字颜色 1 3 2 2 2 2 2 2 4" xfId="10079"/>
    <cellStyle name="40% - 强调文字颜色 2 9 2 2 2 3" xfId="10080"/>
    <cellStyle name="40% - 强调文字颜色 4 3 3 2 5 3" xfId="10081"/>
    <cellStyle name="20% - 强调文字颜色 2 8 2 2 4 3" xfId="10082"/>
    <cellStyle name="20% - 强调文字颜色 4 2 3 2 7 3" xfId="10083"/>
    <cellStyle name="40% - 强调文字颜色 3 6 3 2 3 2" xfId="10084"/>
    <cellStyle name="20% - 强调文字颜色 2 8 2 2 5" xfId="10085"/>
    <cellStyle name="20% - 强调文字颜色 4 2 3 2 8" xfId="10086"/>
    <cellStyle name="40% - 强调文字颜色 1 2 2 2 2 3 5" xfId="10087"/>
    <cellStyle name="20% - 强调文字颜色 2 8 2 2 6" xfId="10088"/>
    <cellStyle name="20% - 强调文字颜色 4 2 3 2 9" xfId="10089"/>
    <cellStyle name="常规 2 3 4 6 2" xfId="10090"/>
    <cellStyle name="40% - 强调文字颜色 1 2 2 2 2 3 6" xfId="10091"/>
    <cellStyle name="40% - 强调文字颜色 1 4 2 4 2 3 2" xfId="10092"/>
    <cellStyle name="20% - 强调文字颜色 2 8 2 2 7" xfId="10093"/>
    <cellStyle name="常规 2 3 4 6 3" xfId="10094"/>
    <cellStyle name="20% - 强调文字颜色 4 4 2 10 2" xfId="10095"/>
    <cellStyle name="20% - 强调文字颜色 2 8 2 3" xfId="10096"/>
    <cellStyle name="40% - 强调文字颜色 1 2 2 2 2 4" xfId="10097"/>
    <cellStyle name="20% - 强调文字颜色 2 8 2 4" xfId="10098"/>
    <cellStyle name="40% - 强调文字颜色 1 2 2 2 2 5" xfId="10099"/>
    <cellStyle name="20% - 强调文字颜色 2 8 2 4 2" xfId="10100"/>
    <cellStyle name="20% - 强调文字颜色 4 2 3 4 5" xfId="10101"/>
    <cellStyle name="40% - 强调文字颜色 1 2 2 2 2 5 2" xfId="10102"/>
    <cellStyle name="20% - 强调文字颜色 2 8 2 5" xfId="10103"/>
    <cellStyle name="40% - 强调文字颜色 1 2 2 2 2 6" xfId="10104"/>
    <cellStyle name="40% - 强调文字颜色 3 2 4 2 2 2" xfId="10105"/>
    <cellStyle name="20% - 强调文字颜色 2 8 2 6" xfId="10106"/>
    <cellStyle name="40% - 强调文字颜色 1 2 2 2 2 7" xfId="10107"/>
    <cellStyle name="40% - 强调文字颜色 3 2 4 2 2 3" xfId="10108"/>
    <cellStyle name="20% - 强调文字颜色 2 8 3" xfId="10109"/>
    <cellStyle name="20% - 强调文字颜色 2 8 3 2" xfId="10110"/>
    <cellStyle name="20% - 强调文字颜色 2 8 3 2 2" xfId="10111"/>
    <cellStyle name="20% - 强调文字颜色 4 2 4 2 5" xfId="10112"/>
    <cellStyle name="20% - 强调文字颜色 2 8 3 2 2 2" xfId="10113"/>
    <cellStyle name="20% - 强调文字颜色 4 2 4 2 5 2" xfId="10114"/>
    <cellStyle name="20% - 强调文字颜色 2 8 3 2 2 3" xfId="10115"/>
    <cellStyle name="20% - 强调文字颜色 4 2 4 2 5 3" xfId="10116"/>
    <cellStyle name="20% - 强调文字颜色 2 8 3 2 3" xfId="10117"/>
    <cellStyle name="20% - 强调文字颜色 4 2 4 2 6" xfId="10118"/>
    <cellStyle name="40% - 强调文字颜色 3 2 2 2 2 2 3 3 3 2" xfId="10119"/>
    <cellStyle name="20% - 强调文字颜色 2 8 3 2 4" xfId="10120"/>
    <cellStyle name="20% - 强调文字颜色 4 2 4 2 7" xfId="10121"/>
    <cellStyle name="40% - 强调文字颜色 5 2 4 2 2 2 6 2" xfId="10122"/>
    <cellStyle name="20% - 强调文字颜色 2 8 3 3" xfId="10123"/>
    <cellStyle name="20% - 强调文字颜色 2 8 3 3 2" xfId="10124"/>
    <cellStyle name="20% - 强调文字颜色 4 2 4 3 5" xfId="10125"/>
    <cellStyle name="20% - 强调文字颜色 2 8 3 3 2 3" xfId="10126"/>
    <cellStyle name="40% - 强调文字颜色 2 2 2 2 2 2 2 5" xfId="10127"/>
    <cellStyle name="20% - 强调文字颜色 2 8 3 3 3" xfId="10128"/>
    <cellStyle name="20% - 强调文字颜色 4 2 4 3 6" xfId="10129"/>
    <cellStyle name="20% - 强调文字颜色 6 3 2 2 3 3 4 2 2" xfId="10130"/>
    <cellStyle name="40% - 强调文字颜色 6 2 2 3 2 4 2 2 2" xfId="10131"/>
    <cellStyle name="20% - 强调文字颜色 2 8 3 3 4" xfId="10132"/>
    <cellStyle name="40% - 强调文字颜色 2 3 3 3 3 2 2" xfId="10133"/>
    <cellStyle name="20% - 强调文字颜色 2 8 3 4" xfId="10134"/>
    <cellStyle name="20% - 强调文字颜色 2 8 3 5" xfId="10135"/>
    <cellStyle name="40% - 强调文字颜色 3 2 4 2 3 2" xfId="10136"/>
    <cellStyle name="20% - 强调文字颜色 2 8 3 5 2" xfId="10137"/>
    <cellStyle name="20% - 强调文字颜色 4 2 4 5 5" xfId="10138"/>
    <cellStyle name="20% - 强调文字颜色 5 2 4 2 12" xfId="10139"/>
    <cellStyle name="40% - 强调文字颜色 3 2 4 2 3 2 2" xfId="10140"/>
    <cellStyle name="常规 2 3 3 4 2 2 2 3 2 2" xfId="10141"/>
    <cellStyle name="40% - 强调文字颜色 6 2 3 2 3 3 2 2 3" xfId="10142"/>
    <cellStyle name="20% - 强调文字颜色 2 8 3 5 3" xfId="10143"/>
    <cellStyle name="20% - 强调文字颜色 4 2 4 5 6" xfId="10144"/>
    <cellStyle name="20% - 强调文字颜色 5 2 4 2 13" xfId="10145"/>
    <cellStyle name="40% - 强调文字颜色 3 2 4 2 3 2 3" xfId="10146"/>
    <cellStyle name="20% - 强调文字颜色 2 8 3 6" xfId="10147"/>
    <cellStyle name="40% - 强调文字颜色 3 2 4 2 3 3" xfId="10148"/>
    <cellStyle name="20% - 强调文字颜色 2 8 3 7" xfId="10149"/>
    <cellStyle name="40% - 强调文字颜色 3 2 4 2 3 4" xfId="10150"/>
    <cellStyle name="20% - 强调文字颜色 2 8 4" xfId="10151"/>
    <cellStyle name="20% - 强调文字颜色 2 8 5" xfId="10152"/>
    <cellStyle name="20% - 强调文字颜色 2 8 6" xfId="10153"/>
    <cellStyle name="20% - 强调文字颜色 2 8 6 2" xfId="10154"/>
    <cellStyle name="20% - 强调文字颜色 5 13 2 3" xfId="10155"/>
    <cellStyle name="20% - 强调文字颜色 2 8 7" xfId="10156"/>
    <cellStyle name="20% - 强调文字颜色 2 9 2" xfId="10157"/>
    <cellStyle name="20% - 强调文字颜色 3 4 2 2 13 2" xfId="10158"/>
    <cellStyle name="40% - 强调文字颜色 4 4 2 4 2 3" xfId="10159"/>
    <cellStyle name="20% - 强调文字颜色 2 9 2 3" xfId="10160"/>
    <cellStyle name="40% - 强调文字颜色 1 2 2 3 2 4" xfId="10161"/>
    <cellStyle name="20% - 强调文字颜色 2 9 2 4" xfId="10162"/>
    <cellStyle name="40% - 强调文字颜色 1 2 2 3 2 5" xfId="10163"/>
    <cellStyle name="40% - 强调文字颜色 5 3 2 2 9 2" xfId="10164"/>
    <cellStyle name="20% - 强调文字颜色 2 9 2 5" xfId="10165"/>
    <cellStyle name="40% - 强调文字颜色 1 2 2 3 2 6" xfId="10166"/>
    <cellStyle name="40% - 强调文字颜色 3 2 4 3 2 2" xfId="10167"/>
    <cellStyle name="40% - 强调文字颜色 5 3 2 2 9 3" xfId="10168"/>
    <cellStyle name="20% - 强调文字颜色 2 9 3" xfId="10169"/>
    <cellStyle name="40% - 强调文字颜色 4 4 2 4 2 4" xfId="10170"/>
    <cellStyle name="20% - 强调文字颜色 2 9 3 2" xfId="10171"/>
    <cellStyle name="20% - 强调文字颜色 3 2 2 3 2 2 3 7" xfId="10172"/>
    <cellStyle name="40% - 强调文字颜色 1 2 2 3 3 3" xfId="10173"/>
    <cellStyle name="40% - 强调文字颜色 4 2 2 2 2 4 6" xfId="10174"/>
    <cellStyle name="40% - 强调文字颜色 5 3 3 3 2 2 4" xfId="10175"/>
    <cellStyle name="20% - 强调文字颜色 2 9 3 2 2 3" xfId="10176"/>
    <cellStyle name="40% - 强调文字颜色 1 2 2 3 3 3 2 3" xfId="10177"/>
    <cellStyle name="20% - 强调文字颜色 2 9 3 2 3" xfId="10178"/>
    <cellStyle name="20% - 强调文字颜色 4 3 4 2 6" xfId="10179"/>
    <cellStyle name="40% - 强调文字颜色 1 2 2 3 3 3 3" xfId="10180"/>
    <cellStyle name="20% - 强调文字颜色 2 9 3 2 4" xfId="10181"/>
    <cellStyle name="40% - 强调文字颜色 1 2 2 3 3 3 4" xfId="10182"/>
    <cellStyle name="20% - 强调文字颜色 2 9 3 3" xfId="10183"/>
    <cellStyle name="40% - 强调文字颜色 1 2 2 3 3 4" xfId="10184"/>
    <cellStyle name="20% - 强调文字颜色 2 9 3 3 2" xfId="10185"/>
    <cellStyle name="20% - 强调文字颜色 2 9 3 3 2 2" xfId="10186"/>
    <cellStyle name="40% - 强调文字颜色 2 2 2 3 2 2 2 4" xfId="10187"/>
    <cellStyle name="20% - 强调文字颜色 2 9 3 3 2 3" xfId="10188"/>
    <cellStyle name="40% - 强调文字颜色 2 2 2 3 2 2 2 5" xfId="10189"/>
    <cellStyle name="20% - 强调文字颜色 2 9 3 3 3" xfId="10190"/>
    <cellStyle name="40% - 强调文字颜色 1 5 8 2 2" xfId="10191"/>
    <cellStyle name="20% - 强调文字颜色 2 9 3 3 4" xfId="10192"/>
    <cellStyle name="40% - 强调文字颜色 1 5 8 2 3" xfId="10193"/>
    <cellStyle name="20% - 强调文字颜色 2 9 3 4" xfId="10194"/>
    <cellStyle name="40% - 强调文字颜色 1 2 2 3 3 5" xfId="10195"/>
    <cellStyle name="20% - 强调文字颜色 2 9 3 4 2" xfId="10196"/>
    <cellStyle name="20% - 强调文字颜色 2 9 3 4 3" xfId="10197"/>
    <cellStyle name="20% - 强调文字颜色 2 9 3 5" xfId="10198"/>
    <cellStyle name="40% - 强调文字颜色 1 2 2 3 3 6" xfId="10199"/>
    <cellStyle name="40% - 强调文字颜色 3 2 4 3 3 2" xfId="10200"/>
    <cellStyle name="20% - 强调文字颜色 2 9 3 5 2" xfId="10201"/>
    <cellStyle name="40% - 强调文字颜色 3 2 4 3 3 2 2" xfId="10202"/>
    <cellStyle name="20% - 强调文字颜色 2 9 3 5 3" xfId="10203"/>
    <cellStyle name="40% - 强调文字颜色 3 2 4 3 3 2 3" xfId="10204"/>
    <cellStyle name="20% - 强调文字颜色 2 9 3 6" xfId="10205"/>
    <cellStyle name="40% - 强调文字颜色 3 2 4 3 3 3" xfId="10206"/>
    <cellStyle name="20% - 强调文字颜色 2 9 3 7" xfId="10207"/>
    <cellStyle name="40% - 强调文字颜色 3 2 4 3 3 4" xfId="10208"/>
    <cellStyle name="20% - 强调文字颜色 2 9 4" xfId="10209"/>
    <cellStyle name="40% - 强调文字颜色 4 2 8 3 2 2" xfId="10210"/>
    <cellStyle name="20% - 强调文字颜色 2 9 5" xfId="10211"/>
    <cellStyle name="40% - 强调文字颜色 4 2 8 3 2 3" xfId="10212"/>
    <cellStyle name="常规 5 5 2 2 2 2 2 2" xfId="10213"/>
    <cellStyle name="20% - 强调文字颜色 2 9 6" xfId="10214"/>
    <cellStyle name="40% - 强调文字颜色 4 2 8 3 2 4" xfId="10215"/>
    <cellStyle name="20% - 强调文字颜色 3 10" xfId="10216"/>
    <cellStyle name="40% - 强调文字颜色 4 2 3 2 7 4" xfId="10217"/>
    <cellStyle name="20% - 强调文字颜色 3 10 2" xfId="10218"/>
    <cellStyle name="20% - 强调文字颜色 3 10 2 2" xfId="10219"/>
    <cellStyle name="20% - 强调文字颜色 3 10 2 2 2" xfId="10220"/>
    <cellStyle name="20% - 强调文字颜色 3 10 2 2 3" xfId="10221"/>
    <cellStyle name="20% - 强调文字颜色 3 10 2 3" xfId="10222"/>
    <cellStyle name="40% - 强调文字颜色 4 2 2 10 2"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20% - 强调文字颜色 3 10 3 2 3" xfId="10233"/>
    <cellStyle name="40% - 强调文字颜色 4 2 2 2 2 2 2 6" xfId="10234"/>
    <cellStyle name="40% - 强调文字颜色 4 2 4 2 4 2 2 2"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2 11 4" xfId="10241"/>
    <cellStyle name="20% - 强调文字颜色 3 10 3 3 2 2" xfId="10242"/>
    <cellStyle name="40% - 强调文字颜色 4 2 2 2 2 2 3 5 2" xfId="10243"/>
    <cellStyle name="40% - 强调文字颜色 6 2 3 2 5 6" xfId="10244"/>
    <cellStyle name="20% - 强调文字颜色 3 10 3 3 3" xfId="10245"/>
    <cellStyle name="40% - 强调文字颜色 4 2 2 2 2 2 3 6" xfId="10246"/>
    <cellStyle name="20% - 强调文字颜色 5 3 6 4 4 2 2" xfId="10247"/>
    <cellStyle name="20% - 强调文字颜色 3 10 3 3 4" xfId="10248"/>
    <cellStyle name="40% - 强调文字颜色 4 2 2 2 2 2 3 7" xfId="10249"/>
    <cellStyle name="20% - 强调文字颜色 3 10 3 4" xfId="10250"/>
    <cellStyle name="20% - 强调文字颜色 3 10 3 4 2" xfId="10251"/>
    <cellStyle name="40% - 强调文字颜色 4 2 2 2 2 2 4 5" xfId="10252"/>
    <cellStyle name="40% - 强调文字颜色 4 3 3 3 3 2 2 3"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20% - 强调文字颜色 3 11" xfId="10266"/>
    <cellStyle name="20% - 强调文字颜色 5 2 3 2 2 3 3 3 2" xfId="10267"/>
    <cellStyle name="40% - 强调文字颜色 4 2 3 2 7 5" xfId="10268"/>
    <cellStyle name="20% - 强调文字颜色 3 11 2" xfId="10269"/>
    <cellStyle name="20% - 强调文字颜色 3 11 2 2" xfId="10270"/>
    <cellStyle name="20% - 强调文字颜色 4 2 5 4 3 3" xfId="10271"/>
    <cellStyle name="20% - 强调文字颜色 3 11 2 2 2" xfId="10272"/>
    <cellStyle name="常规 5 3 3 5 6" xfId="10273"/>
    <cellStyle name="20% - 强调文字颜色 3 11 2 2 2 2" xfId="10274"/>
    <cellStyle name="40% - 强调文字颜色 4 3 3 2 5 3 3" xfId="10275"/>
    <cellStyle name="20% - 强调文字颜色 3 11 2 2 3" xfId="10276"/>
    <cellStyle name="20% - 强调文字颜色 3 11 2 3" xfId="10277"/>
    <cellStyle name="20% - 强调文字颜色 3 11 2 3 2" xfId="10278"/>
    <cellStyle name="20% - 强调文字颜色 3 11 2 4" xfId="10279"/>
    <cellStyle name="20% - 强调文字颜色 3 11 2 5" xfId="10280"/>
    <cellStyle name="注释 2 2 2 2 2 2 2 2 3 4" xfId="10281"/>
    <cellStyle name="20% - 强调文字颜色 6 2 7 4 3 2"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3 11 4 2" xfId="10290"/>
    <cellStyle name="20% - 强调文字颜色 5 2 3 2 3" xfId="10291"/>
    <cellStyle name="20% - 强调文字颜色 3 11 4 2 2" xfId="10292"/>
    <cellStyle name="常规 5 4 2 5 3 3" xfId="10293"/>
    <cellStyle name="20% - 强调文字颜色 5 2 3 2 3 2" xfId="10294"/>
    <cellStyle name="20% - 强调文字颜色 3 11 4 3" xfId="10295"/>
    <cellStyle name="20% - 强调文字颜色 5 2 3 2 4" xfId="10296"/>
    <cellStyle name="20% - 强调文字颜色 3 11 5" xfId="10297"/>
    <cellStyle name="40% - 强调文字颜色 1 2 4 2 3 2 2 2 2" xfId="10298"/>
    <cellStyle name="20% - 强调文字颜色 3 11 5 2" xfId="10299"/>
    <cellStyle name="20% - 强调文字颜色 3 11 5 3" xfId="10300"/>
    <cellStyle name="20% - 强调文字颜色 3 11 6" xfId="10301"/>
    <cellStyle name="20% - 强调文字颜色 3 11 6 2" xfId="10302"/>
    <cellStyle name="20% - 强调文字颜色 5 2 3 4 3" xfId="10303"/>
    <cellStyle name="20% - 强调文字颜色 3 11 7" xfId="10304"/>
    <cellStyle name="20% - 强调文字颜色 5 3 3 2 5 4 2"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3 12 3" xfId="10311"/>
    <cellStyle name="20% - 强调文字颜色 4 4 5 4 2 2" xfId="10312"/>
    <cellStyle name="20% - 强调文字颜色 3 12 3 2" xfId="10313"/>
    <cellStyle name="20% - 强调文字颜色 4 4 2 8 5" xfId="10314"/>
    <cellStyle name="20% - 强调文字颜色 3 12 3 3" xfId="10315"/>
    <cellStyle name="20% - 强调文字颜色 3 12 4" xfId="10316"/>
    <cellStyle name="20% - 强调文字颜色 4 4 5 4 2 3" xfId="10317"/>
    <cellStyle name="20% - 强调文字颜色 3 12 4 2" xfId="10318"/>
    <cellStyle name="20% - 强调文字颜色 5 2 4 2 3" xfId="10319"/>
    <cellStyle name="40% - 强调文字颜色 3 2 2 2 2 2 2 7" xfId="10320"/>
    <cellStyle name="20% - 强调文字颜色 3 12 5" xfId="10321"/>
    <cellStyle name="20% - 强调文字颜色 3 13 2 2" xfId="10322"/>
    <cellStyle name="20% - 强调文字颜色 3 13 2 3" xfId="10323"/>
    <cellStyle name="20% - 强调文字颜色 3 13 3 2" xfId="10324"/>
    <cellStyle name="20% - 强调文字颜色 3 13 4" xfId="10325"/>
    <cellStyle name="40% - 强调文字颜色 5 2 6 4 2 2"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3 16 2" xfId="10338"/>
    <cellStyle name="20% - 强调文字颜色 6 2 2 3 3 2 2 4" xfId="10339"/>
    <cellStyle name="20% - 强调文字颜色 3 16 3" xfId="10340"/>
    <cellStyle name="20% - 强调文字颜色 6 2 2 3 3 2 2 5"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3 2" xfId="10347"/>
    <cellStyle name="20% - 强调文字颜色 5 5 5 3 3" xfId="10348"/>
    <cellStyle name="20% - 强调文字颜色 3 2 10" xfId="10349"/>
    <cellStyle name="20% - 强调文字颜色 3 2 10 2" xfId="10350"/>
    <cellStyle name="20% - 强调文字颜色 3 2 10 2 2" xfId="10351"/>
    <cellStyle name="20% - 强调文字颜色 3 2 10 2 3" xfId="10352"/>
    <cellStyle name="40% - 强调文字颜色 4 2 2 2 2 3 2 2 2" xfId="10353"/>
    <cellStyle name="20% - 强调文字颜色 3 2 10 2 3 2" xfId="10354"/>
    <cellStyle name="20% - 强调文字颜色 6 10 3 4 3" xfId="10355"/>
    <cellStyle name="40% - 强调文字颜色 4 2 2 2 2 3 2 2 2 2" xfId="10356"/>
    <cellStyle name="20% - 强调文字颜色 3 2 10 2 3 2 3" xfId="10357"/>
    <cellStyle name="20% - 强调文字颜色 3 2 7" xfId="10358"/>
    <cellStyle name="20% - 强调文字颜色 3 2 10 2 3 3" xfId="10359"/>
    <cellStyle name="40% - 强调文字颜色 4 2 2 2 2 3 2 2 2 3" xfId="10360"/>
    <cellStyle name="20% - 强调文字颜色 3 2 10 2 3 4" xfId="10361"/>
    <cellStyle name="20% - 强调文字颜色 3 2 10 2 4" xfId="10362"/>
    <cellStyle name="40% - 强调文字颜色 4 2 2 2 2 3 2 2 3" xfId="10363"/>
    <cellStyle name="20% - 强调文字颜色 3 2 10 2 4 2" xfId="10364"/>
    <cellStyle name="20% - 强调文字颜色 6 10 3 5 3" xfId="10365"/>
    <cellStyle name="40% - 强调文字颜色 4 2 2 2 2 3 2 2 3 2" xfId="10366"/>
    <cellStyle name="20% - 强调文字颜色 3 2 10 2 4 2 2" xfId="10367"/>
    <cellStyle name="20% - 强调文字颜色 4 2 6" xfId="10368"/>
    <cellStyle name="20% - 强调文字颜色 3 2 10 2 4 3" xfId="10369"/>
    <cellStyle name="20% - 强调文字颜色 3 2 10 2 5" xfId="10370"/>
    <cellStyle name="40% - 强调文字颜色 4 2 2 2 2 3 2 2 4"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20% - 强调文字颜色 3 2 10 5" xfId="10377"/>
    <cellStyle name="常规 2 3 4 5 2 2 2" xfId="10378"/>
    <cellStyle name="40% - 强调文字颜色 1 2 2 2 2 2 6 2 2" xfId="10379"/>
    <cellStyle name="20% - 强调文字颜色 3 2 11" xfId="10380"/>
    <cellStyle name="20% - 强调文字颜色 3 2 11 2" xfId="10381"/>
    <cellStyle name="20% - 强调文字颜色 3 2 2 10" xfId="10382"/>
    <cellStyle name="20% - 强调文字颜色 3 2 2 10 2" xfId="10383"/>
    <cellStyle name="40% - 强调文字颜色 1 3 7 2 2 2 3" xfId="10384"/>
    <cellStyle name="20% - 强调文字颜色 3 2 2 2 2 10" xfId="10385"/>
    <cellStyle name="20% - 强调文字颜色 3 2 2 2 2 11" xfId="10386"/>
    <cellStyle name="20% - 强调文字颜色 3 2 2 2 2 15" xfId="10387"/>
    <cellStyle name="40% - 强调文字颜色 5 2 4" xfId="10388"/>
    <cellStyle name="20% - 强调文字颜色 3 2 2 2 2 16" xfId="10389"/>
    <cellStyle name="20% - 强调文字颜色 5 3 3 2 2 2 3 2" xfId="10390"/>
    <cellStyle name="40% - 强调文字颜色 3 6 2 2 5 2" xfId="10391"/>
    <cellStyle name="40% - 强调文字颜色 5 2 5" xfId="10392"/>
    <cellStyle name="20% - 强调文字颜色 3 2 2 2 2 17" xfId="10393"/>
    <cellStyle name="40% - 强调文字颜色 5 2 6" xfId="10394"/>
    <cellStyle name="20% - 强调文字颜色 3 2 2 2 2 2" xfId="10395"/>
    <cellStyle name="常规 2 3 2 3 3 2 3 3 3 2" xfId="10396"/>
    <cellStyle name="40% - 强调文字颜色 2 3 6 3 5" xfId="10397"/>
    <cellStyle name="20% - 强调文字颜色 3 2 2 2 2 2 10" xfId="10398"/>
    <cellStyle name="20% - 强调文字颜色 5 3 2 2 13 2"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常规 2 3 3 2 7 2 3 2 3" xfId="10407"/>
    <cellStyle name="20% - 强调文字颜色 3 2 2 2 2 2 14" xfId="10408"/>
    <cellStyle name="40% - 强调文字颜色 2 2 2 3 4 2 3 2" xfId="10409"/>
    <cellStyle name="20% - 强调文字颜色 3 2 2 2 2 2 15" xfId="10410"/>
    <cellStyle name="20% - 强调文字颜色 3 2 2 2 2 2 16" xfId="10411"/>
    <cellStyle name="20% - 强调文字颜色 6 3 2 3 2"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20% - 强调文字颜色 3 2 2 2 2 2 2 2 3 2 2" xfId="10421"/>
    <cellStyle name="40% - 强调文字颜色 4 2 2 2 2 2 2 3 3"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20% - 强调文字颜色 3 2 2 2 2 2 2 2 6" xfId="10430"/>
    <cellStyle name="20% - 强调文字颜色 4 2 2 2 2 3" xfId="10431"/>
    <cellStyle name="40% - 强调文字颜色 1 2 2 3 2 2 2 2 3 2"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2 2 2 2 2 6" xfId="10441"/>
    <cellStyle name="20% - 强调文字颜色 3 2 4 2 4 2 2 2"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20% - 强调文字颜色 3 2 2 2 2 2 3 2 3" xfId="10448"/>
    <cellStyle name="40% - 强调文字颜色 1 4 2 3 3 2 2 2" xfId="10449"/>
    <cellStyle name="20% - 强调文字颜色 3 2 2 2 2 2 3 2 3 2" xfId="10450"/>
    <cellStyle name="20% - 强调文字颜色 3 2 2 2 2 2 3 2 4" xfId="10451"/>
    <cellStyle name="40% - 强调文字颜色 1 4 2 3 3 2 2 3"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20% - 强调文字颜色 3 2 2 2 2 2 3 3 4" xfId="10459"/>
    <cellStyle name="40% - 强调文字颜色 5 2 3 2 3 2 2 2" xfId="10460"/>
    <cellStyle name="20% - 强调文字颜色 3 2 2 2 2 2 3 4" xfId="10461"/>
    <cellStyle name="20% - 强调文字颜色 3 2 2 2 2 2 3 4 2" xfId="10462"/>
    <cellStyle name="20% - 强调文字颜色 3 2 2 2 2 2 3 4 3" xfId="10463"/>
    <cellStyle name="20% - 强调文字颜色 3 2 2 2 2 2 3 5" xfId="10464"/>
    <cellStyle name="20% - 强调文字颜色 3 2 4 15 2" xfId="10465"/>
    <cellStyle name="20% - 强调文字颜色 3 2 2 2 2 2 3 5 2" xfId="10466"/>
    <cellStyle name="20% - 强调文字颜色 3 2 2 2 2 2 3 5 3" xfId="10467"/>
    <cellStyle name="40% - 强调文字颜色 4 4 6 2 2 2 2" xfId="10468"/>
    <cellStyle name="20% - 强调文字颜色 3 2 2 2 2 2 3 6" xfId="10469"/>
    <cellStyle name="20% - 强调文字颜色 3 2 2 2 2 2 3 7" xfId="10470"/>
    <cellStyle name="20% - 强调文字颜色 3 2 2 2 2 2 4" xfId="10471"/>
    <cellStyle name="20% - 强调文字颜色 3 2 2 2 2 2 4 2" xfId="10472"/>
    <cellStyle name="40% - 强调文字颜色 2 2 2 6 2 3" xfId="10473"/>
    <cellStyle name="20% - 强调文字颜色 3 2 2 2 2 2 4 2 2" xfId="10474"/>
    <cellStyle name="40% - 强调文字颜色 6 3 2 2 11" xfId="10475"/>
    <cellStyle name="40% - 强调文字颜色 1 4 2 3 3 3 2 2" xfId="10476"/>
    <cellStyle name="20% - 强调文字颜色 3 2 2 2 2 2 4 2 3" xfId="10477"/>
    <cellStyle name="40% - 强调文字颜色 6 3 2 2 12" xfId="10478"/>
    <cellStyle name="20% - 强调文字颜色 3 2 2 2 2 2 4 3 2" xfId="10479"/>
    <cellStyle name="常规 2 3 2 2 2 2 2 2 3 2 2 3" xfId="10480"/>
    <cellStyle name="20% - 强调文字颜色 5 4 2 2 3 2 2 2" xfId="10481"/>
    <cellStyle name="20% - 强调文字颜色 3 2 2 2 2 2 4 3 3" xfId="10482"/>
    <cellStyle name="20% - 强调文字颜色 5 4 2 2 3 2 2 3" xfId="10483"/>
    <cellStyle name="20% - 强调文字颜色 3 2 2 2 2 2 4 4 2" xfId="10484"/>
    <cellStyle name="常规 6 2 2 2" xfId="10485"/>
    <cellStyle name="20% - 强调文字颜色 5 4 2 2 3 2 3 2" xfId="10486"/>
    <cellStyle name="20% - 强调文字颜色 3 2 2 2 2 2 4 5" xfId="10487"/>
    <cellStyle name="20% - 强调文字颜色 3 3 3 3 3 2 2 3" xfId="10488"/>
    <cellStyle name="20% - 强调文字颜色 5 4 2 2 3 2 4" xfId="10489"/>
    <cellStyle name="40% - 强调文字颜色 4 2 4 6 2 2" xfId="10490"/>
    <cellStyle name="20% - 强调文字颜色 3 2 2 2 2 2 4 6" xfId="10491"/>
    <cellStyle name="40% - 强调文字颜色 4 2 4 6 2 3" xfId="10492"/>
    <cellStyle name="20% - 强调文字颜色 3 2 2 2 2 2 5" xfId="10493"/>
    <cellStyle name="20% - 强调文字颜色 3 2 2 2 2 2 5 2" xfId="10494"/>
    <cellStyle name="40% - 强调文字颜色 2 2 2 6 3 3" xfId="10495"/>
    <cellStyle name="20% - 强调文字颜色 3 2 2 2 2 2 5 2 2" xfId="10496"/>
    <cellStyle name="40% - 强调文字颜色 2 2 2 6 3 3 2" xfId="10497"/>
    <cellStyle name="40% - 强调文字颜色 2 4 2 3 2 2 2 3" xfId="10498"/>
    <cellStyle name="20% - 强调文字颜色 3 2 2 2 2 2 5 2 3" xfId="10499"/>
    <cellStyle name="40% - 强调文字颜色 1 4 2 3 3 4 2 2" xfId="10500"/>
    <cellStyle name="40% - 强调文字颜色 2 2 2 6 3 3 3" xfId="10501"/>
    <cellStyle name="40% - 强调文字颜色 2 3 3 2 3 2 4 2" xfId="10502"/>
    <cellStyle name="20% - 强调文字颜色 3 2 2 2 2 2 5 3" xfId="10503"/>
    <cellStyle name="20% - 强调文字颜色 5 4 2 2 3 3 2" xfId="10504"/>
    <cellStyle name="40% - 强调文字颜色 2 2 2 6 3 4" xfId="10505"/>
    <cellStyle name="40% - 强调文字颜色 6 2 3 2 2 2 2" xfId="10506"/>
    <cellStyle name="20% - 强调文字颜色 3 2 2 2 2 2 5 3 2" xfId="10507"/>
    <cellStyle name="常规 2 3 2 2 2 2 2 2 3 3 2 3" xfId="10508"/>
    <cellStyle name="20% - 强调文字颜色 5 4 2 2 3 3 2 2" xfId="10509"/>
    <cellStyle name="40% - 强调文字颜色 2 2 2 6 3 4 2" xfId="10510"/>
    <cellStyle name="40% - 强调文字颜色 6 2 3 2 2 2 2 2" xfId="10511"/>
    <cellStyle name="20% - 强调文字颜色 3 2 2 2 2 2 5 3 3" xfId="10512"/>
    <cellStyle name="20% - 强调文字颜色 5 4 2 2 3 3 2 3" xfId="10513"/>
    <cellStyle name="40% - 强调文字颜色 2 2 2 6 3 4 3" xfId="10514"/>
    <cellStyle name="40% - 强调文字颜色 6 2 3 2 2 2 2 3" xfId="10515"/>
    <cellStyle name="20% - 强调文字颜色 3 2 2 2 2 2 5 4" xfId="10516"/>
    <cellStyle name="常规 6 3 2" xfId="10517"/>
    <cellStyle name="20% - 强调文字颜色 5 4 2 2 3 3 3" xfId="10518"/>
    <cellStyle name="40% - 强调文字颜色 2 2 2 6 3 5" xfId="10519"/>
    <cellStyle name="40% - 强调文字颜色 6 2 3 2 2 2 3" xfId="10520"/>
    <cellStyle name="20% - 强调文字颜色 3 2 2 2 2 2 5 4 2" xfId="10521"/>
    <cellStyle name="20% - 强调文字颜色 5 4 2 2 3 3 3 2" xfId="10522"/>
    <cellStyle name="40% - 强调文字颜色 6 2 3 2 2 2 3 2" xfId="10523"/>
    <cellStyle name="20% - 强调文字颜色 3 2 2 2 2 2 5 5" xfId="10524"/>
    <cellStyle name="40% - 强调文字颜色 2 2 2 6 3 6" xfId="10525"/>
    <cellStyle name="20% - 强调文字颜色 5 4 2 2 3 3 4" xfId="10526"/>
    <cellStyle name="40% - 强调文字颜色 4 2 4 6 3 2" xfId="10527"/>
    <cellStyle name="40% - 强调文字颜色 6 2 3 2 2 2 4" xfId="10528"/>
    <cellStyle name="40% - 强调文字颜色 4 2 4 6 3 3" xfId="10529"/>
    <cellStyle name="40% - 强调文字颜色 6 2 3 2 2 2 5" xfId="10530"/>
    <cellStyle name="20% - 强调文字颜色 3 2 2 2 2 2 5 6" xfId="10531"/>
    <cellStyle name="40% - 强调文字颜色 6 4 2 2" xfId="10532"/>
    <cellStyle name="20% - 强调文字颜色 3 2 2 2 2 2 6 2 2" xfId="10533"/>
    <cellStyle name="40% - 强调文字颜色 2 4 2 3 2 3 2 3" xfId="10534"/>
    <cellStyle name="20% - 强调文字颜色 3 2 2 2 2 2 6 2 3" xfId="10535"/>
    <cellStyle name="20% - 强调文字颜色 3 2 2 2 2 2 6 3 2" xfId="10536"/>
    <cellStyle name="20% - 强调文字颜色 6 4 2 2 2 2 2 4" xfId="10537"/>
    <cellStyle name="40% - 强调文字颜色 6 2 3 2 2 3 2 2" xfId="10538"/>
    <cellStyle name="20% - 强调文字颜色 3 2 2 2 2 2 6 4" xfId="10539"/>
    <cellStyle name="20% - 强调文字颜色 5 4 2 2 3 4 3" xfId="10540"/>
    <cellStyle name="40% - 强调文字颜色 6 2 3 2 2 3 3" xfId="10541"/>
    <cellStyle name="20% - 强调文字颜色 3 2 2 2 2 2 6 5" xfId="10542"/>
    <cellStyle name="40% - 强调文字颜色 4 2 4 6 4 2" xfId="10543"/>
    <cellStyle name="40% - 强调文字颜色 6 2 3 2 2 3 4" xfId="10544"/>
    <cellStyle name="常规 2 3 2 2 3 2 10 2" xfId="10545"/>
    <cellStyle name="20% - 强调文字颜色 3 2 2 2 2 2 7 2 2" xfId="10546"/>
    <cellStyle name="40% - 强调文字颜色 3 3 3 2 2 2 4 3" xfId="10547"/>
    <cellStyle name="常规 2 3 2 2 3 2 11" xfId="10548"/>
    <cellStyle name="20% - 强调文字颜色 3 2 2 2 2 2 7 3" xfId="10549"/>
    <cellStyle name="20% - 强调文字颜色 5 4 2 2 3 5 2" xfId="10550"/>
    <cellStyle name="40% - 强调文字颜色 6 2 3 2 2 4 2" xfId="10551"/>
    <cellStyle name="常规 2 3 2 2 3 2 12" xfId="10552"/>
    <cellStyle name="20% - 强调文字颜色 3 2 2 2 2 2 7 4" xfId="10553"/>
    <cellStyle name="20% - 强调文字颜色 5 4 2 2 3 5 3" xfId="10554"/>
    <cellStyle name="40% - 强调文字颜色 6 2 3 2 2 4 3" xfId="10555"/>
    <cellStyle name="20% - 强调文字颜色 3 2 2 2 2 2 8 2" xfId="10556"/>
    <cellStyle name="20% - 强调文字颜色 3 2 2 2 2 2 8 3" xfId="10557"/>
    <cellStyle name="40% - 强调文字颜色 6 2 3 2 2 5 2" xfId="10558"/>
    <cellStyle name="20% - 强调文字颜色 3 2 2 2 2 2 9" xfId="10559"/>
    <cellStyle name="20% - 强调文字颜色 3 2 2 2 2 2 9 2" xfId="10560"/>
    <cellStyle name="20% - 强调文字颜色 3 2 2 2 2 2 9 3" xfId="10561"/>
    <cellStyle name="40% - 强调文字颜色 4 2 2 2 2 2 3 2 2 2" xfId="10562"/>
    <cellStyle name="40% - 强调文字颜色 6 2 3 2 2 6 2" xfId="10563"/>
    <cellStyle name="20% - 强调文字颜色 3 2 2 2 2 3" xfId="10564"/>
    <cellStyle name="20% - 强调文字颜色 3 2 2 3 2 4 2 2 2" xfId="10565"/>
    <cellStyle name="40% - 强调文字颜色 2 3 6 3 6"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20% - 强调文字颜色 3 2 2 2 2 3 2 2 3 2 2" xfId="10576"/>
    <cellStyle name="40% - 强调文字颜色 4 2 2 3 2 2 2 3 3" xfId="10577"/>
    <cellStyle name="20% - 强调文字颜色 3 2 2 2 2 3 2 2 3 2 3" xfId="10578"/>
    <cellStyle name="40% - 强调文字颜色 4 2 2 3 2 2 2 3 4"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20% - 强调文字颜色 3 2 2 2 2 3 2 2 6" xfId="10586"/>
    <cellStyle name="20% - 强调文字颜色 4 2 3 2 2 3" xfId="10587"/>
    <cellStyle name="40% - 强调文字颜色 4 2 2 9 3 2" xfId="10588"/>
    <cellStyle name="20% - 强调文字颜色 3 2 2 2 2 3 2 3" xfId="10589"/>
    <cellStyle name="20% - 强调文字颜色 3 2 2 2 2 3 2 4" xfId="10590"/>
    <cellStyle name="20% - 强调文字颜色 3 2 2 2 2 3 2 4 2" xfId="10591"/>
    <cellStyle name="20% - 强调文字颜色 5 3 3 5 2 4"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20% - 强调文字颜色 3 2 2 2 2 3 3 3 4" xfId="10605"/>
    <cellStyle name="40% - 强调文字颜色 5 2 3 2 4 2 2 2" xfId="10606"/>
    <cellStyle name="20% - 强调文字颜色 3 2 2 2 2 3 3 4" xfId="10607"/>
    <cellStyle name="20% - 强调文字颜色 3 2 2 2 2 3 3 4 2" xfId="10608"/>
    <cellStyle name="20% - 强调文字颜色 5 3 3 6 2 4"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3 2 2 2 2 4 2 4" xfId="10626"/>
    <cellStyle name="20% - 强调文字颜色 4 2 4 2 3 2 2 2" xfId="10627"/>
    <cellStyle name="20% - 强调文字颜色 3 2 2 2 2 4 3" xfId="10628"/>
    <cellStyle name="20% - 强调文字颜色 3 2 2 2 2 4 3 2" xfId="10629"/>
    <cellStyle name="20% - 强调文字颜色 3 2 2 2 2 4 3 3" xfId="10630"/>
    <cellStyle name="20% - 强调文字颜色 3 2 2 2 2 4 4" xfId="10631"/>
    <cellStyle name="20% - 强调文字颜色 4 3 3 3 2 2 2" xfId="10632"/>
    <cellStyle name="20% - 强调文字颜色 3 2 2 2 2 4 5" xfId="10633"/>
    <cellStyle name="20% - 强调文字颜色 4 3 3 3 2 2 3" xfId="10634"/>
    <cellStyle name="20% - 强调文字颜色 3 2 2 2 2 5" xfId="10635"/>
    <cellStyle name="20% - 强调文字颜色 3 2 2 2 2 5 2" xfId="10636"/>
    <cellStyle name="20% - 强调文字颜色 3 2 2 2 2 5 2 2" xfId="10637"/>
    <cellStyle name="40% - 强调文字颜色 2 2 2 9 3" xfId="10638"/>
    <cellStyle name="20% - 强调文字颜色 3 2 2 2 2 5 2 3" xfId="10639"/>
    <cellStyle name="40% - 强调文字颜色 1 2 2 2 2 2 11 2" xfId="10640"/>
    <cellStyle name="40% - 强调文字颜色 1 2 4 3 2 2 3 2" xfId="10641"/>
    <cellStyle name="40% - 强调文字颜色 2 2 2 9 4" xfId="10642"/>
    <cellStyle name="20% - 强调文字颜色 3 2 2 2 2 5 2 4" xfId="10643"/>
    <cellStyle name="20% - 强调文字颜色 4 2 4 2 3 3 2 2" xfId="10644"/>
    <cellStyle name="40% - 强调文字颜色 2 2 2 9 5" xfId="10645"/>
    <cellStyle name="20% - 强调文字颜色 3 2 2 2 2 5 3" xfId="10646"/>
    <cellStyle name="20% - 强调文字颜色 3 2 2 2 2 5 3 2" xfId="10647"/>
    <cellStyle name="20% - 强调文字颜色 3 2 2 2 2 5 3 2 2" xfId="10648"/>
    <cellStyle name="20% - 强调文字颜色 3 2 2 2 2 5 3 3" xfId="10649"/>
    <cellStyle name="40% - 强调文字颜色 1 2 2 2 2 2 12 2" xfId="10650"/>
    <cellStyle name="20% - 强调文字颜色 3 2 2 2 2 5 3 4" xfId="10651"/>
    <cellStyle name="20% - 强调文字颜色 4 2 4 2 3 3 3 2" xfId="10652"/>
    <cellStyle name="20% - 强调文字颜色 3 2 2 2 2 5 4" xfId="10653"/>
    <cellStyle name="20% - 强调文字颜色 3 2 2 2 2 5 4 2" xfId="10654"/>
    <cellStyle name="40% - 强调文字颜色 2 2 2 9 2 3" xfId="10655"/>
    <cellStyle name="20% - 强调文字颜色 3 2 2 2 2 5 5" xfId="10656"/>
    <cellStyle name="20% - 强调文字颜色 3 2 2 2 2 6" xfId="10657"/>
    <cellStyle name="20% - 强调文字颜色 5 2 4 2 2 2" xfId="10658"/>
    <cellStyle name="20% - 强调文字颜色 3 2 2 2 2 6 2" xfId="10659"/>
    <cellStyle name="20% - 强调文字颜色 5 2 4 2 2 2 2" xfId="10660"/>
    <cellStyle name="20% - 强调文字颜色 3 2 2 2 2 6 2 2" xfId="10661"/>
    <cellStyle name="20% - 强调文字颜色 5 2 4 2 2 2 2 2" xfId="10662"/>
    <cellStyle name="20% - 强调文字颜色 3 2 2 2 2 6 2 3" xfId="10663"/>
    <cellStyle name="20% - 强调文字颜色 5 2 4 2 2 2 2 3" xfId="10664"/>
    <cellStyle name="20% - 强调文字颜色 6 3 3 2 6 2" xfId="10665"/>
    <cellStyle name="20% - 强调文字颜色 3 2 2 2 2 6 2 4" xfId="10666"/>
    <cellStyle name="20% - 强调文字颜色 4 2 4 2 3 4 2 2" xfId="10667"/>
    <cellStyle name="20% - 强调文字颜色 6 3 3 2 6 3" xfId="10668"/>
    <cellStyle name="40% - 强调文字颜色 5 7 3 2 2 2" xfId="10669"/>
    <cellStyle name="20% - 强调文字颜色 3 2 2 2 2 6 3" xfId="10670"/>
    <cellStyle name="20% - 强调文字颜色 5 2 4 2 2 2 3" xfId="10671"/>
    <cellStyle name="20% - 强调文字颜色 3 2 2 2 2 6 3 2" xfId="10672"/>
    <cellStyle name="20% - 强调文字颜色 5 2 4 2 2 2 3 2" xfId="10673"/>
    <cellStyle name="20% - 强调文字颜色 3 2 2 2 2 6 3 3" xfId="10674"/>
    <cellStyle name="20% - 强调文字颜色 6 3 3 2 7 2" xfId="10675"/>
    <cellStyle name="20% - 强调文字颜色 3 2 2 2 2 6 4" xfId="10676"/>
    <cellStyle name="20% - 强调文字颜色 4 3 3 3 2 4 2" xfId="10677"/>
    <cellStyle name="20% - 强调文字颜色 5 2 4 2 2 2 4" xfId="10678"/>
    <cellStyle name="20% - 强调文字颜色 3 2 2 2 2 6 4 2" xfId="10679"/>
    <cellStyle name="20% - 强调文字颜色 3 2 2 2 2 6 5" xfId="10680"/>
    <cellStyle name="20% - 强调文字颜色 5 2 4 2 2 2 5" xfId="10681"/>
    <cellStyle name="20% - 强调文字颜色 3 2 2 2 2 6 6" xfId="10682"/>
    <cellStyle name="20% - 强调文字颜色 5 2 4 2 2 3" xfId="10683"/>
    <cellStyle name="20% - 强调文字颜色 3 2 2 2 2 7" xfId="10684"/>
    <cellStyle name="40% - 强调文字颜色 5 4 2 2 5 4 2" xfId="10685"/>
    <cellStyle name="20% - 强调文字颜色 3 2 2 2 2 7 2" xfId="10686"/>
    <cellStyle name="20% - 强调文字颜色 5 2 4 2 2 3 2" xfId="10687"/>
    <cellStyle name="20% - 强调文字颜色 3 2 2 2 2 7 2 2" xfId="10688"/>
    <cellStyle name="20% - 强调文字颜色 5 2 4 2 2 3 2 2" xfId="10689"/>
    <cellStyle name="40% - 强调文字颜色 2 2 4 9 3" xfId="10690"/>
    <cellStyle name="20% - 强调文字颜色 3 2 2 2 2 7 2 3" xfId="10691"/>
    <cellStyle name="20% - 强调文字颜色 5 2 4 2 2 3 2 3" xfId="10692"/>
    <cellStyle name="20% - 强调文字颜色 3 2 2 2 2 7 3" xfId="10693"/>
    <cellStyle name="20% - 强调文字颜色 5 2 4 2 2 3 3" xfId="10694"/>
    <cellStyle name="20% - 强调文字颜色 3 2 2 2 2 7 3 2" xfId="10695"/>
    <cellStyle name="20% - 强调文字颜色 5 2 4 2 2 3 3 2" xfId="10696"/>
    <cellStyle name="20% - 强调文字颜色 3 2 2 2 2 7 4" xfId="10697"/>
    <cellStyle name="20% - 强调文字颜色 5 2 4 2 2 3 4" xfId="10698"/>
    <cellStyle name="20% - 强调文字颜色 3 2 2 2 2 7 5" xfId="10699"/>
    <cellStyle name="20% - 强调文字颜色 5 2 4 2 2 3 5" xfId="10700"/>
    <cellStyle name="40% - 强调文字颜色 2 4 2 2 2 2 3 2 2" xfId="10701"/>
    <cellStyle name="20% - 强调文字颜色 3 2 2 2 2 8" xfId="10702"/>
    <cellStyle name="20% - 强调文字颜色 5 2 4 2 2 4" xfId="10703"/>
    <cellStyle name="40% - 强调文字颜色 6 2 2 3 2 3 5 2" xfId="10704"/>
    <cellStyle name="20% - 强调文字颜色 3 2 2 2 2 8 2" xfId="10705"/>
    <cellStyle name="20% - 强调文字颜色 4 4 2 3" xfId="10706"/>
    <cellStyle name="20% - 强调文字颜色 3 2 2 2 2 8 2 2" xfId="10707"/>
    <cellStyle name="20% - 强调文字颜色 4 4 2 3 2" xfId="10708"/>
    <cellStyle name="20% - 强调文字颜色 3 2 2 2 2 8 2 3" xfId="10709"/>
    <cellStyle name="20% - 强调文字颜色 4 4 2 3 3" xfId="10710"/>
    <cellStyle name="20% - 强调文字颜色 3 2 2 2 2 8 3" xfId="10711"/>
    <cellStyle name="20% - 强调文字颜色 4 4 2 4" xfId="10712"/>
    <cellStyle name="40% - 强调文字颜色 2 3 3 2 6 2 2" xfId="10713"/>
    <cellStyle name="20% - 强调文字颜色 3 2 2 2 2 8 4" xfId="10714"/>
    <cellStyle name="20% - 强调文字颜色 4 4 2 5" xfId="10715"/>
    <cellStyle name="40% - 强调文字颜色 2 3 3 2 6 2 3" xfId="10716"/>
    <cellStyle name="20% - 强调文字颜色 3 2 2 2 2 8 5" xfId="10717"/>
    <cellStyle name="20% - 强调文字颜色 4 4 2 6" xfId="10718"/>
    <cellStyle name="20% - 强调文字颜色 3 2 2 2 2 9" xfId="10719"/>
    <cellStyle name="20% - 强调文字颜色 5 2 4 2 2 5" xfId="10720"/>
    <cellStyle name="40% - 强调文字颜色 6 2 2 3 2 3 5 3" xfId="10721"/>
    <cellStyle name="20% - 强调文字颜色 3 2 2 2 2 9 2" xfId="10722"/>
    <cellStyle name="20% - 强调文字颜色 3 2 2 2 2 9 3" xfId="10723"/>
    <cellStyle name="40% - 强调文字颜色 2 3 3 2 6 3 2" xfId="10724"/>
    <cellStyle name="20% - 强调文字颜色 3 2 2 2 3 2" xfId="10725"/>
    <cellStyle name="20% - 强调文字颜色 3 2 2 2 3 2 2" xfId="10726"/>
    <cellStyle name="20% - 强调文字颜色 3 2 2 2 4" xfId="10727"/>
    <cellStyle name="20% - 强调文字颜色 3 2 2 2 4 2" xfId="10728"/>
    <cellStyle name="20% - 强调文字颜色 3 2 3 2 3 3 2 2 3"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20% - 强调文字颜色 3 2 2 3 10" xfId="10739"/>
    <cellStyle name="40% - 强调文字颜色 6 2 3 2 2 2 2 4 2" xfId="10740"/>
    <cellStyle name="20% - 强调文字颜色 3 2 2 3 10 2" xfId="10741"/>
    <cellStyle name="20% - 强调文字颜色 6 4 5 6" xfId="10742"/>
    <cellStyle name="20% - 强调文字颜色 3 2 2 3 11" xfId="10743"/>
    <cellStyle name="40% - 强调文字颜色 6 2 3 2 2 2 2 4 3"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20% - 强调文字颜色 3 2 2 3 13" xfId="10750"/>
    <cellStyle name="40% - 强调文字颜色 4 3 4 2 3 2 2" xfId="10751"/>
    <cellStyle name="20% - 强调文字颜色 3 2 2 3 13 2" xfId="10752"/>
    <cellStyle name="20% - 强调文字颜色 3 2 2 3 14" xfId="10753"/>
    <cellStyle name="20% - 强调文字颜色 3 2 2 3 15" xfId="10754"/>
    <cellStyle name="20% - 强调文字颜色 3 2 2 3 15 2" xfId="10755"/>
    <cellStyle name="40% - 强调文字颜色 1 3 3 2 12" xfId="10756"/>
    <cellStyle name="20% - 强调文字颜色 3 2 2 3 16" xfId="10757"/>
    <cellStyle name="20% - 强调文字颜色 5 2 2 2 2 2 2 2 2 2 2" xfId="10758"/>
    <cellStyle name="20% - 强调文字颜色 3 2 2 3 17" xfId="10759"/>
    <cellStyle name="20% - 强调文字颜色 5 2 2 2 2 2 2 2 2 2 3" xfId="10760"/>
    <cellStyle name="40% - 强调文字颜色 1 3 2 2 4 2 4" xfId="10761"/>
    <cellStyle name="20% - 强调文字颜色 3 2 2 3 2" xfId="10762"/>
    <cellStyle name="40% - 强调文字颜色 4 2 4 2 13 2" xfId="10763"/>
    <cellStyle name="20% - 强调文字颜色 3 2 2 3 2 10" xfId="10764"/>
    <cellStyle name="20% - 强调文字颜色 4 7 3 3 2 2" xfId="10765"/>
    <cellStyle name="20% - 强调文字颜色 5 10 3 3 2 3" xfId="10766"/>
    <cellStyle name="20% - 强调文字颜色 3 2 2 3 2 10 2" xfId="10767"/>
    <cellStyle name="20% - 强调文字颜色 3 7 5" xfId="10768"/>
    <cellStyle name="20% - 强调文字颜色 3 2 2 3 2 11" xfId="10769"/>
    <cellStyle name="20% - 强调文字颜色 4 7 3 3 2 3" xfId="10770"/>
    <cellStyle name="20% - 强调文字颜色 3 2 2 3 2 11 2" xfId="10771"/>
    <cellStyle name="20% - 强调文字颜色 3 8 5" xfId="10772"/>
    <cellStyle name="20% - 强调文字颜色 3 2 2 3 2 12" xfId="10773"/>
    <cellStyle name="20% - 强调文字颜色 3 2 2 3 2 12 2" xfId="10774"/>
    <cellStyle name="20% - 强调文字颜色 3 9 5" xfId="10775"/>
    <cellStyle name="20% - 强调文字颜色 3 2 2 3 2 13" xfId="10776"/>
    <cellStyle name="20% - 强调文字颜色 3 2 2 3 2 13 2" xfId="10777"/>
    <cellStyle name="20% - 强调文字颜色 3 2 2 3 2 14" xfId="10778"/>
    <cellStyle name="20% - 强调文字颜色 3 2 2 3 2 2" xfId="10779"/>
    <cellStyle name="40% - 强调文字颜色 2 3 7 3 5" xfId="10780"/>
    <cellStyle name="20% - 强调文字颜色 3 2 2 3 2 2 2" xfId="10781"/>
    <cellStyle name="40% - 强调文字颜色 2 3 7 3 5 2" xfId="10782"/>
    <cellStyle name="20% - 强调文字颜色 3 2 2 3 2 2 2 2" xfId="10783"/>
    <cellStyle name="20% - 强调文字颜色 3 2 2 3 2 2 2 2 2" xfId="10784"/>
    <cellStyle name="20% - 强调文字颜色 3 2 2 3 2 2 2 2 3" xfId="10785"/>
    <cellStyle name="20% - 强调文字颜色 3 2 2 3 2 2 2 3 2" xfId="10786"/>
    <cellStyle name="40% - 强调文字颜色 4 2 2 2 2 3 2 2" xfId="10787"/>
    <cellStyle name="20% - 强调文字颜色 3 2 2 3 2 2 3" xfId="10788"/>
    <cellStyle name="20% - 强调文字颜色 3 2 2 3 2 2 3 2" xfId="10789"/>
    <cellStyle name="20% - 强调文字颜色 3 2 2 3 2 2 3 2 2" xfId="10790"/>
    <cellStyle name="40% - 强调文字颜色 1 3 2 2 2 2 4 3" xfId="10791"/>
    <cellStyle name="20% - 强调文字颜色 3 2 2 3 2 2 3 2 2 2" xfId="10792"/>
    <cellStyle name="20% - 强调文字颜色 4 3 3 14" xfId="10793"/>
    <cellStyle name="20% - 强调文字颜色 3 2 2 3 2 2 3 2 2 3" xfId="10794"/>
    <cellStyle name="20% - 强调文字颜色 4 3 3 15" xfId="10795"/>
    <cellStyle name="20% - 强调文字颜色 3 2 2 3 2 2 3 2 3" xfId="10796"/>
    <cellStyle name="20% - 强调文字颜色 3 2 2 3 2 2 3 2 4" xfId="10797"/>
    <cellStyle name="20% - 强调文字颜色 3 2 2 3 2 2 3 3 2 2" xfId="10798"/>
    <cellStyle name="40% - 强调文字颜色 4 2 2 2 2 4 2 2 2" xfId="10799"/>
    <cellStyle name="20% - 强调文字颜色 3 2 2 3 2 2 3 3 2 3" xfId="10800"/>
    <cellStyle name="20% - 强调文字颜色 3 2 2 3 2 2 3 3 3" xfId="10801"/>
    <cellStyle name="40% - 强调文字颜色 4 2 2 2 2 4 2 3" xfId="10802"/>
    <cellStyle name="20% - 强调文字颜色 3 2 2 3 2 2 3 3 4" xfId="10803"/>
    <cellStyle name="40% - 强调文字颜色 4 2 2 2 2 4 2 4" xfId="10804"/>
    <cellStyle name="40% - 强调文字颜色 5 2 4 2 3 2 2 2" xfId="10805"/>
    <cellStyle name="20% - 强调文字颜色 3 2 2 3 2 2 3 4 2" xfId="10806"/>
    <cellStyle name="40% - 强调文字颜色 4 2 2 2 2 4 3 2" xfId="10807"/>
    <cellStyle name="20% - 强调文字颜色 3 2 2 3 2 2 3 4 3" xfId="10808"/>
    <cellStyle name="40% - 强调文字颜色 4 2 2 2 2 4 3 3" xfId="10809"/>
    <cellStyle name="20% - 强调文字颜色 3 2 2 3 2 2 3 5 2" xfId="10810"/>
    <cellStyle name="40% - 强调文字颜色 5 3 3 3 2 2 2 2" xfId="10811"/>
    <cellStyle name="20% - 强调文字颜色 3 2 2 3 2 2 3 5 3" xfId="10812"/>
    <cellStyle name="40% - 强调文字颜色 5 3 3 3 2 2 2 3" xfId="10813"/>
    <cellStyle name="20% - 强调文字颜色 3 2 2 3 2 2 4" xfId="10814"/>
    <cellStyle name="20% - 强调文字颜色 3 2 2 3 2 2 5" xfId="10815"/>
    <cellStyle name="40% - 强调文字颜色 5 13 2 2" xfId="10816"/>
    <cellStyle name="注释 2 5 2 12 2" xfId="10817"/>
    <cellStyle name="20% - 强调文字颜色 3 2 2 3 2 3" xfId="10818"/>
    <cellStyle name="20% - 强调文字颜色 3 2 2 3 2 4 3 2 2" xfId="10819"/>
    <cellStyle name="40% - 强调文字颜色 2 2 3 2 15 2" xfId="10820"/>
    <cellStyle name="40% - 强调文字颜色 2 3 7 3 6"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3 2 2 3 2 3 2 4 2" xfId="10828"/>
    <cellStyle name="20% - 强调文字颜色 3 2 3 2 3 2 2 2 4" xfId="10829"/>
    <cellStyle name="20% - 强调文字颜色 6 3 3 5 2 4" xfId="10830"/>
    <cellStyle name="20% - 强调文字颜色 3 2 2 3 2 3 2 5" xfId="10831"/>
    <cellStyle name="20% - 强调文字颜色 3 2 2 3 2 3 3" xfId="10832"/>
    <cellStyle name="20% - 强调文字颜色 3 2 2 3 2 3 3 2" xfId="10833"/>
    <cellStyle name="20% - 强调文字颜色 3 2 2 3 2 3 3 2 2" xfId="10834"/>
    <cellStyle name="40% - 强调文字颜色 1 3 2 2 3 2 4 3" xfId="10835"/>
    <cellStyle name="40% - 强调文字颜色 2 2 7 3 6" xfId="10836"/>
    <cellStyle name="20% - 强调文字颜色 3 2 2 3 2 3 3 2 3" xfId="10837"/>
    <cellStyle name="20% - 强调文字颜色 3 2 2 3 2 3 3 3 2" xfId="10838"/>
    <cellStyle name="40% - 强调文字颜色 3 4 5 2 2 2 3" xfId="10839"/>
    <cellStyle name="40% - 强调文字颜色 5 2 2 2 2 2 2 4" xfId="10840"/>
    <cellStyle name="20% - 强调文字颜色 3 2 2 3 2 3 4" xfId="10841"/>
    <cellStyle name="20% - 强调文字颜色 3 2 2 3 2 3 4 2" xfId="10842"/>
    <cellStyle name="20% - 强调文字颜色 3 2 2 3 2 3 4 2 2" xfId="10843"/>
    <cellStyle name="40% - 强调文字颜色 1 3 2 2 3 3 4 3" xfId="10844"/>
    <cellStyle name="40% - 强调文字颜色 2 2 8 3 6" xfId="10845"/>
    <cellStyle name="20% - 强调文字颜色 3 2 2 3 2 3 5" xfId="10846"/>
    <cellStyle name="40% - 强调文字颜色 5 13 3 2" xfId="10847"/>
    <cellStyle name="20% - 强调文字颜色 3 2 2 3 2 3 5 2" xfId="10848"/>
    <cellStyle name="20% - 强调文字颜色 3 2 2 3 2 3 5 3" xfId="10849"/>
    <cellStyle name="40% - 强调文字颜色 6 2 4 2 3 2 2"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20% - 强调文字颜色 3 2 2 3 2 4 3 2" xfId="10859"/>
    <cellStyle name="40% - 强调文字颜色 2 2 3 2 15" xfId="10860"/>
    <cellStyle name="20% - 强调文字颜色 3 2 2 3 2 4 3 4" xfId="10861"/>
    <cellStyle name="40% - 强调文字颜色 2 2 3 2 17" xfId="10862"/>
    <cellStyle name="常规 2 3 2 2 3 2 5 2 4" xfId="10863"/>
    <cellStyle name="20% - 强调文字颜色 3 2 2 3 2 4 4" xfId="10864"/>
    <cellStyle name="20% - 强调文字颜色 4 3 3 4 2 2 2"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常规 2 3 2 2 3 2 5 3 2 2" xfId="10872"/>
    <cellStyle name="20% - 强调文字颜色 3 2 2 3 2 5 2 2" xfId="10873"/>
    <cellStyle name="40% - 强调文字颜色 3 2 2 9 3" xfId="10874"/>
    <cellStyle name="常规 2 3 2 2 3 2 5 3 3" xfId="10875"/>
    <cellStyle name="20% - 强调文字颜色 3 2 2 3 2 5 3" xfId="10876"/>
    <cellStyle name="20% - 强调文字颜色 3 2 2 3 2 5 3 2" xfId="10877"/>
    <cellStyle name="20% - 强调文字颜色 4 2 2 2 2 3 2 2 3" xfId="10878"/>
    <cellStyle name="20% - 强调文字颜色 3 2 2 3 2 5 3 3" xfId="10879"/>
    <cellStyle name="20% - 强调文字颜色 4 2 2 2 2 3 2 2 4" xfId="10880"/>
    <cellStyle name="常规 2 3 2 2 3 2 5 3 4" xfId="10881"/>
    <cellStyle name="20% - 强调文字颜色 3 2 2 3 2 5 4" xfId="10882"/>
    <cellStyle name="20% - 强调文字颜色 4 3 3 4 2 3 2" xfId="10883"/>
    <cellStyle name="20% - 强调文字颜色 3 2 2 3 2 5 4 2" xfId="10884"/>
    <cellStyle name="20% - 强调文字颜色 3 2 2 3 2 5 5" xfId="10885"/>
    <cellStyle name="常规 2 3 2 2 3 2 5 4" xfId="10886"/>
    <cellStyle name="20% - 强调文字颜色 3 2 2 3 2 6" xfId="10887"/>
    <cellStyle name="20% - 强调文字颜色 5 2 4 3 2 2" xfId="10888"/>
    <cellStyle name="常规 2 3 2 2 3 2 5 4 2" xfId="10889"/>
    <cellStyle name="20% - 强调文字颜色 3 2 2 3 2 6 2" xfId="10890"/>
    <cellStyle name="20% - 强调文字颜色 5 2 4 3 2 2 2" xfId="10891"/>
    <cellStyle name="20% - 强调文字颜色 3 2 2 3 2 6 2 2" xfId="10892"/>
    <cellStyle name="20% - 强调文字颜色 5 2 4 3 2 2 2 2" xfId="10893"/>
    <cellStyle name="20% - 强调文字颜色 3 2 2 3 2 6 2 3" xfId="10894"/>
    <cellStyle name="20% - 强调文字颜色 5 2 4 3 2 2 2 3" xfId="10895"/>
    <cellStyle name="20% - 强调文字颜色 3 2 2 3 2 6 3" xfId="10896"/>
    <cellStyle name="20% - 强调文字颜色 5 2 4 3 2 2 3" xfId="10897"/>
    <cellStyle name="20% - 强调文字颜色 3 2 2 3 2 6 3 2" xfId="10898"/>
    <cellStyle name="20% - 强调文字颜色 4 2 2 2 2 3 3 2 3" xfId="10899"/>
    <cellStyle name="20% - 强调文字颜色 5 2 4 3 2 2 3 2" xfId="10900"/>
    <cellStyle name="20% - 强调文字颜色 3 2 2 3 2 6 4" xfId="10901"/>
    <cellStyle name="20% - 强调文字颜色 5 2 4 3 2 2 4" xfId="10902"/>
    <cellStyle name="40% - 强调文字颜色 2 4 5 5 2 2" xfId="10903"/>
    <cellStyle name="20% - 强调文字颜色 3 2 2 3 2 6 5" xfId="10904"/>
    <cellStyle name="20% - 强调文字颜色 5 2 4 3 2 2 5" xfId="10905"/>
    <cellStyle name="常规 2 3 2 2 3 2 5 5" xfId="10906"/>
    <cellStyle name="20% - 强调文字颜色 3 2 2 3 2 7" xfId="10907"/>
    <cellStyle name="20% - 强调文字颜色 5 2 4 3 2 3" xfId="10908"/>
    <cellStyle name="20% - 强调文字颜色 3 2 2 3 2 7 2" xfId="10909"/>
    <cellStyle name="20% - 强调文字颜色 3 2 2 3 2 7 2 2" xfId="10910"/>
    <cellStyle name="40% - 强调文字颜色 3 2 4 9 3" xfId="10911"/>
    <cellStyle name="40% - 强调文字颜色 5 2 2 3 5 4" xfId="10912"/>
    <cellStyle name="20% - 强调文字颜色 3 2 2 3 2 7 3" xfId="10913"/>
    <cellStyle name="20% - 强调文字颜色 3 2 2 3 2 7 3 2" xfId="10914"/>
    <cellStyle name="40% - 强调文字颜色 5 2 2 3 6 4" xfId="10915"/>
    <cellStyle name="20% - 强调文字颜色 3 2 2 3 2 7 4" xfId="10916"/>
    <cellStyle name="常规 2 3 2 2 3 2 5 6" xfId="10917"/>
    <cellStyle name="20% - 强调文字颜色 3 2 2 3 2 8" xfId="10918"/>
    <cellStyle name="20% - 强调文字颜色 5 2 4 3 2 4" xfId="10919"/>
    <cellStyle name="20% - 强调文字颜色 3 2 2 3 2 8 2" xfId="10920"/>
    <cellStyle name="20% - 强调文字颜色 5 2 4 3 2 4 2" xfId="10921"/>
    <cellStyle name="20% - 强调文字颜色 5 4 2 3" xfId="10922"/>
    <cellStyle name="20% - 强调文字颜色 3 2 2 3 2 8 3" xfId="10923"/>
    <cellStyle name="20% - 强调文字颜色 5 4 2 4" xfId="10924"/>
    <cellStyle name="20% - 强调文字颜色 3 2 2 3 2 9" xfId="10925"/>
    <cellStyle name="20% - 强调文字颜色 5 2 4 3 2 5" xfId="10926"/>
    <cellStyle name="20% - 强调文字颜色 3 2 2 3 2 9 2" xfId="10927"/>
    <cellStyle name="20% - 强调文字颜色 4 2 7 4 6" xfId="10928"/>
    <cellStyle name="20% - 强调文字颜色 3 2 2 3 3" xfId="10929"/>
    <cellStyle name="40% - 强调文字颜色 3 4 5 3 2 2"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20% - 强调文字颜色 3 2 2 3 3 2 2 3 2" xfId="10938"/>
    <cellStyle name="20% - 强调文字颜色 4 3 2 2 3 2 4 2" xfId="10939"/>
    <cellStyle name="40% - 强调文字颜色 4 2 2 3 2 3 2 2" xfId="10940"/>
    <cellStyle name="20% - 强调文字颜色 3 2 2 3 3 2 2 3 2 2" xfId="10941"/>
    <cellStyle name="40% - 强调文字颜色 4 2 2 3 2 3 2 2 2" xfId="10942"/>
    <cellStyle name="20% - 强调文字颜色 3 2 2 3 3 2 2 3 2 3" xfId="10943"/>
    <cellStyle name="40% - 强调文字颜色 4 2 2 3 2 3 2 2 3" xfId="10944"/>
    <cellStyle name="20% - 强调文字颜色 3 2 2 3 3 2 2 3 3" xfId="10945"/>
    <cellStyle name="40% - 强调文字颜色 4 2 2 3 2 3 2 3" xfId="10946"/>
    <cellStyle name="20% - 强调文字颜色 3 2 2 3 3 2 2 3 4" xfId="10947"/>
    <cellStyle name="40% - 强调文字颜色 4 2 2 3 2 3 2 4" xfId="10948"/>
    <cellStyle name="20% - 强调文字颜色 3 2 2 3 3 2 2 4" xfId="10949"/>
    <cellStyle name="20% - 强调文字颜色 4 3 2 2 3 2 5" xfId="10950"/>
    <cellStyle name="40% - 强调文字颜色 4 2 2 3 2 3 3" xfId="10951"/>
    <cellStyle name="20% - 强调文字颜色 3 2 2 3 3 2 2 4 2" xfId="10952"/>
    <cellStyle name="20% - 强调文字颜色 6 4 2 5 2 4" xfId="10953"/>
    <cellStyle name="注释 2 2 2 2 2 2 3 2 2 3" xfId="10954"/>
    <cellStyle name="40% - 强调文字颜色 4 2 2 3 2 3 3 2" xfId="10955"/>
    <cellStyle name="20% - 强调文字颜色 3 2 2 3 3 2 2 4 3" xfId="10956"/>
    <cellStyle name="20% - 强调文字颜色 3 4 2 10 2" xfId="10957"/>
    <cellStyle name="40% - 强调文字颜色 3 3 2 2 2 2 2 2 2 2" xfId="10958"/>
    <cellStyle name="40% - 强调文字颜色 4 2 2 3 2 3 3 3" xfId="10959"/>
    <cellStyle name="20% - 强调文字颜色 3 2 2 3 3 2 2 5" xfId="10960"/>
    <cellStyle name="20% - 强调文字颜色 4 3 2 2 3 2 6" xfId="10961"/>
    <cellStyle name="40% - 强调文字颜色 4 2 2 3 2 3 4" xfId="10962"/>
    <cellStyle name="20% - 强调文字颜色 3 2 2 3 3 2 2 5 2" xfId="10963"/>
    <cellStyle name="20% - 强调文字颜色 6 4 2 5 3 4" xfId="10964"/>
    <cellStyle name="40% - 强调文字颜色 4 2 2 3 2 3 4 2" xfId="10965"/>
    <cellStyle name="20% - 强调文字颜色 3 2 2 3 3 2 2 6" xfId="10966"/>
    <cellStyle name="40% - 强调文字颜色 1 2 3 3 2 2" xfId="10967"/>
    <cellStyle name="40% - 强调文字颜色 4 2 2 3 2 3 5"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20% - 强调文字颜色 3 2 2 3 3 3 2 2 2" xfId="10975"/>
    <cellStyle name="20% - 强调文字颜色 4 3 2 2 4 2 3 2" xfId="10976"/>
    <cellStyle name="40% - 强调文字颜色 5 2 4 14" xfId="10977"/>
    <cellStyle name="20% - 强调文字颜色 3 2 2 3 3 3 2 2 3" xfId="10978"/>
    <cellStyle name="40% - 强调文字颜色 5 2 4 15" xfId="10979"/>
    <cellStyle name="20% - 强调文字颜色 3 2 2 3 3 3 2 3" xfId="10980"/>
    <cellStyle name="20% - 强调文字颜色 4 3 2 2 4 2 4" xfId="10981"/>
    <cellStyle name="40% - 强调文字颜色 4 2 2 3 3 3 2" xfId="10982"/>
    <cellStyle name="20% - 强调文字颜色 3 2 2 3 3 3 2 4" xfId="10983"/>
    <cellStyle name="40% - 强调文字颜色 4 2 2 3 3 3 3" xfId="10984"/>
    <cellStyle name="20% - 强调文字颜色 3 2 2 3 3 3 3" xfId="10985"/>
    <cellStyle name="20% - 强调文字颜色 3 2 2 3 3 3 3 2" xfId="10986"/>
    <cellStyle name="20% - 强调文字颜色 4 3 2 2 4 3 3" xfId="10987"/>
    <cellStyle name="20% - 强调文字颜色 3 2 2 3 3 3 3 2 2" xfId="10988"/>
    <cellStyle name="40% - 强调文字颜色 3 2 7 3 6" xfId="10989"/>
    <cellStyle name="20% - 强调文字颜色 3 2 2 3 3 3 3 2 3" xfId="10990"/>
    <cellStyle name="20% - 强调文字颜色 3 2 2 3 3 3 3 3" xfId="10991"/>
    <cellStyle name="20% - 强调文字颜色 3 2 2 3 3 3 3 4" xfId="10992"/>
    <cellStyle name="20% - 强调文字颜色 3 2 2 3 3 3 4 2 2" xfId="10993"/>
    <cellStyle name="40% - 强调文字颜色 3 2 8 3 6" xfId="10994"/>
    <cellStyle name="20% - 强调文字颜色 3 2 2 3 3 3 5 2" xfId="10995"/>
    <cellStyle name="20% - 强调文字颜色 3 2 2 3 3 3 5 3" xfId="10996"/>
    <cellStyle name="40% - 强调文字颜色 6 2 4 3 3 2 2"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常规 2 3 2 2 3 2 6 4" xfId="11005"/>
    <cellStyle name="20% - 强调文字颜色 3 2 2 3 3 6" xfId="11006"/>
    <cellStyle name="20% - 强调文字颜色 5 2 4 3 3 2" xfId="11007"/>
    <cellStyle name="20% - 强调文字颜色 3 2 2 3 4" xfId="11008"/>
    <cellStyle name="40% - 强调文字颜色 3 4 5 3 2 3" xfId="11009"/>
    <cellStyle name="20% - 强调文字颜色 3 2 2 3 4 2" xfId="11010"/>
    <cellStyle name="20% - 强调文字颜色 3 2 3 2 3 3 3 2 3"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20% - 强调文字颜色 3 2 2 3 5 2" xfId="11026"/>
    <cellStyle name="40% - 强调文字颜色 4 3 6 2 2 2 4" xfId="11027"/>
    <cellStyle name="20% - 强调文字颜色 3 2 2 3 5 2 2" xfId="11028"/>
    <cellStyle name="20% - 强调文字颜色 3 2 2 3 5 2 2 2" xfId="11029"/>
    <cellStyle name="20% - 强调文字颜色 3 2 2 3 5 2 3" xfId="11030"/>
    <cellStyle name="40% - 强调文字颜色 3 2 2 2 2 10 2" xfId="11031"/>
    <cellStyle name="20% - 强调文字颜色 3 2 2 3 5 2 4" xfId="11032"/>
    <cellStyle name="20% - 强调文字颜色 3 2 2 3 5 3" xfId="11033"/>
    <cellStyle name="20% - 强调文字颜色 3 2 2 3 5 3 2" xfId="11034"/>
    <cellStyle name="20% - 强调文字颜色 3 2 2 3 5 3 2 2" xfId="11035"/>
    <cellStyle name="20% - 强调文字颜色 3 2 2 3 5 3 3" xfId="11036"/>
    <cellStyle name="40% - 强调文字颜色 3 2 2 2 2 11 2" xfId="11037"/>
    <cellStyle name="20% - 强调文字颜色 3 2 2 3 5 3 4" xfId="11038"/>
    <cellStyle name="常规 2 3 2 2 3 2 8 2 2" xfId="11039"/>
    <cellStyle name="20% - 强调文字颜色 3 2 2 3 5 4 2" xfId="11040"/>
    <cellStyle name="40% - 强调文字颜色 2 2 3 2 2 2 2 2 2" xfId="11041"/>
    <cellStyle name="常规 2 3 2 2 3 2 8 4" xfId="11042"/>
    <cellStyle name="20% - 强调文字颜色 3 2 2 3 5 6" xfId="11043"/>
    <cellStyle name="20% - 强调文字颜色 3 8 3 3 2 2" xfId="11044"/>
    <cellStyle name="40% - 强调文字颜色 2 2 3 2 2 2 2 4" xfId="11045"/>
    <cellStyle name="20% - 强调文字颜色 3 2 2 3 6" xfId="11046"/>
    <cellStyle name="20% - 强调文字颜色 6 3 2 2 2 3 2 2 2" xfId="11047"/>
    <cellStyle name="20% - 强调文字颜色 3 2 2 3 6 2" xfId="11048"/>
    <cellStyle name="40% - 强调文字颜色 4 3 6 2 2 3 4" xfId="11049"/>
    <cellStyle name="20% - 强调文字颜色 3 2 2 3 6 2 2" xfId="11050"/>
    <cellStyle name="20% - 强调文字颜色 3 2 2 3 6 2 2 2" xfId="11051"/>
    <cellStyle name="40% - 强调文字颜色 1 3 2 2 9 3" xfId="11052"/>
    <cellStyle name="20% - 强调文字颜色 3 2 2 3 6 2 3" xfId="11053"/>
    <cellStyle name="20% - 强调文字颜色 3 2 2 3 6 2 4" xfId="11054"/>
    <cellStyle name="40% - 强调文字颜色 4 3 2 2 2 10 2"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常规 2 3 2 2 3 2 9 3" xfId="11061"/>
    <cellStyle name="20% - 强调文字颜色 3 2 2 3 6 5" xfId="11062"/>
    <cellStyle name="40% - 强调文字颜色 2 2 3 2 2 2 3 3" xfId="11063"/>
    <cellStyle name="20% - 强调文字颜色 3 2 2 3 6 6" xfId="11064"/>
    <cellStyle name="20% - 强调文字颜色 3 2 2 3 7" xfId="11065"/>
    <cellStyle name="20% - 强调文字颜色 6 3 2 2 2 3 2 2 3" xfId="11066"/>
    <cellStyle name="40% - 强调文字颜色 4 3 3 2 2 2 5 2" xfId="11067"/>
    <cellStyle name="20% - 强调文字颜色 3 2 2 3 7 2" xfId="11068"/>
    <cellStyle name="20% - 强调文字颜色 4 5 4 2 4" xfId="11069"/>
    <cellStyle name="20% - 强调文字颜色 3 2 2 3 7 2 2" xfId="11070"/>
    <cellStyle name="40% - 强调文字颜色 3 3 3 2 3 5" xfId="11071"/>
    <cellStyle name="20% - 强调文字颜色 3 2 2 3 7 2 3" xfId="11072"/>
    <cellStyle name="40% - 强调文字颜色 3 3 3 2 3 6" xfId="11073"/>
    <cellStyle name="40% - 强调文字颜色 5 3 5 2 3 2" xfId="11074"/>
    <cellStyle name="20% - 强调文字颜色 3 2 2 3 7 3" xfId="11075"/>
    <cellStyle name="20% - 强调文字颜色 3 2 2 3 7 3 2" xfId="11076"/>
    <cellStyle name="40% - 强调文字颜色 3 3 3 2 4 5" xfId="11077"/>
    <cellStyle name="20% - 强调文字颜色 3 2 2 3 7 4" xfId="11078"/>
    <cellStyle name="40% - 强调文字颜色 2 2 3 2 2 2 4 2" xfId="11079"/>
    <cellStyle name="20% - 强调文字颜色 3 2 2 3 7 5" xfId="11080"/>
    <cellStyle name="40% - 强调文字颜色 2 2 3 2 2 2 4 3" xfId="11081"/>
    <cellStyle name="20% - 强调文字颜色 3 2 2 3 8" xfId="11082"/>
    <cellStyle name="20% - 强调文字颜色 3 2 2 3 8 2" xfId="11083"/>
    <cellStyle name="20% - 强调文字颜色 3 2 2 3 8 2 2" xfId="11084"/>
    <cellStyle name="40% - 强调文字颜色 3 3 3 3 3 5" xfId="11085"/>
    <cellStyle name="20% - 强调文字颜色 3 2 2 3 8 3" xfId="11086"/>
    <cellStyle name="20% - 强调文字颜色 5 3 2 2 2 3 2 2" xfId="11087"/>
    <cellStyle name="20% - 强调文字颜色 3 2 2 3 8 3 2" xfId="11088"/>
    <cellStyle name="20% - 强调文字颜色 5 3 2 2 2 3 2 2 2" xfId="11089"/>
    <cellStyle name="20% - 强调文字颜色 6 2 3 2 2 13" xfId="11090"/>
    <cellStyle name="20% - 强调文字颜色 3 2 2 3 8 4" xfId="11091"/>
    <cellStyle name="20% - 强调文字颜色 5 3 2 2 2 3 2 3" xfId="11092"/>
    <cellStyle name="40% - 强调文字颜色 2 2 3 2 2 2 5 2"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20% - 强调文字颜色 3 2 2 4 2 2 2 3" xfId="11105"/>
    <cellStyle name="20% - 强调文字颜色 3 4 2 2 3 4 2" xfId="11106"/>
    <cellStyle name="40% - 强调文字颜色 4 2 3 2 2 3 2" xfId="11107"/>
    <cellStyle name="20% - 强调文字颜色 3 2 2 4 2 2 2 4" xfId="11108"/>
    <cellStyle name="20% - 强调文字颜色 3 4 2 2 3 4 3" xfId="11109"/>
    <cellStyle name="40% - 强调文字颜色 4 2 3 2 2 3 3" xfId="11110"/>
    <cellStyle name="20% - 强调文字颜色 3 2 2 4 2 2 3" xfId="11111"/>
    <cellStyle name="20% - 强调文字颜色 3 2 2 4 2 2 3 2" xfId="11112"/>
    <cellStyle name="20% - 强调文字颜色 3 2 2 4 2 2 4" xfId="11113"/>
    <cellStyle name="20% - 强调文字颜色 5 2 2 6 2 2" xfId="11114"/>
    <cellStyle name="20% - 强调文字颜色 3 2 2 4 2 2 5" xfId="11115"/>
    <cellStyle name="20% - 强调文字颜色 5 2 2 6 2 3" xfId="11116"/>
    <cellStyle name="20% - 强调文字颜色 3 2 2 4 2 3" xfId="11117"/>
    <cellStyle name="40% - 强调文字颜色 1 3 2 2 15" xfId="11118"/>
    <cellStyle name="20% - 强调文字颜色 3 2 2 4 2 3 2" xfId="11119"/>
    <cellStyle name="40% - 强调文字颜色 1 3 2 2 15 2" xfId="11120"/>
    <cellStyle name="40% - 强调文字颜色 4 2 2 2 2 7 2 3" xfId="11121"/>
    <cellStyle name="常规 5 2 2 3 16" xfId="11122"/>
    <cellStyle name="40% - 强调文字颜色 6 2 4 2 2 3 2 3" xfId="11123"/>
    <cellStyle name="20% - 强调文字颜色 3 2 2 4 2 3 2 2" xfId="11124"/>
    <cellStyle name="20% - 强调文字颜色 3 2 2 4 2 3 2 3" xfId="11125"/>
    <cellStyle name="20% - 强调文字颜色 3 4 2 2 4 4 2" xfId="11126"/>
    <cellStyle name="40% - 强调文字颜色 4 2 3 2 3 3 2"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3 2 2 4 2 6" xfId="11134"/>
    <cellStyle name="20% - 强调文字颜色 5 2 4 4 2 2"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20% - 强调文字颜色 3 2 2 5 2 2 2 3" xfId="11149"/>
    <cellStyle name="40% - 强调文字颜色 2 2 2 2 2 7 2" xfId="11150"/>
    <cellStyle name="常规 2 2 4 2" xfId="11151"/>
    <cellStyle name="40% - 强调文字颜色 4 2 4 2 2 3 2" xfId="11152"/>
    <cellStyle name="20% - 强调文字颜色 3 2 2 5 2 2 3" xfId="11153"/>
    <cellStyle name="20% - 强调文字颜色 3 2 2 5 2 2 3 2" xfId="11154"/>
    <cellStyle name="20% - 强调文字颜色 3 2 2 5 2 2 4" xfId="11155"/>
    <cellStyle name="20% - 强调文字颜色 3 2 2 5 2 3" xfId="11156"/>
    <cellStyle name="20% - 强调文字颜色 3 2 2 5 2 3 2" xfId="11157"/>
    <cellStyle name="40% - 强调文字颜色 4 2 2 2 2 2 12" xfId="11158"/>
    <cellStyle name="40% - 强调文字颜色 6 2 4 2 3 3 2 3" xfId="11159"/>
    <cellStyle name="20% - 强调文字颜色 3 2 2 5 2 3 2 2" xfId="11160"/>
    <cellStyle name="40% - 强调文字颜色 4 2 2 2 2 2 12 2" xfId="11161"/>
    <cellStyle name="20% - 强调文字颜色 3 2 2 5 2 3 3" xfId="11162"/>
    <cellStyle name="40% - 强调文字颜色 4 2 2 2 2 2 13" xfId="11163"/>
    <cellStyle name="40% - 强调文字颜色 5 10" xfId="11164"/>
    <cellStyle name="20% - 强调文字颜色 3 2 2 5 2 4" xfId="11165"/>
    <cellStyle name="20% - 强调文字颜色 3 2 2 5 2 5" xfId="11166"/>
    <cellStyle name="20% - 强调文字颜色 3 2 2 5 3" xfId="11167"/>
    <cellStyle name="20% - 强调文字颜色 3 2 2 5 3 2" xfId="11168"/>
    <cellStyle name="40% - 强调文字颜色 6 2 2 2 2 2 2 5" xfId="11169"/>
    <cellStyle name="20% - 强调文字颜色 3 2 2 5 3 3" xfId="11170"/>
    <cellStyle name="40% - 强调文字颜色 6 2 2 2 2 2 2 6" xfId="11171"/>
    <cellStyle name="40% - 强调文字颜色 6 2 4 2 4 2 2 2" xfId="11172"/>
    <cellStyle name="20% - 强调文字颜色 3 2 2 5 4" xfId="11173"/>
    <cellStyle name="20% - 强调文字颜色 3 2 2 5 4 2" xfId="11174"/>
    <cellStyle name="40% - 强调文字颜色 6 2 2 2 2 2 3 5" xfId="11175"/>
    <cellStyle name="20% - 强调文字颜色 3 2 2 5 4 2 2" xfId="11176"/>
    <cellStyle name="40% - 强调文字颜色 6 2 2 2 2 2 3 5 2" xfId="11177"/>
    <cellStyle name="20% - 强调文字颜色 3 2 2 5 4 3" xfId="11178"/>
    <cellStyle name="40% - 强调文字颜色 6 2 2 2 2 2 3 6" xfId="11179"/>
    <cellStyle name="20% - 强调文字颜色 3 2 2 5 4 4" xfId="11180"/>
    <cellStyle name="40% - 强调文字颜色 4 2 11 2" xfId="11181"/>
    <cellStyle name="40% - 强调文字颜色 6 2 2 2 2 2 3 7" xfId="11182"/>
    <cellStyle name="20% - 强调文字颜色 3 2 2 5 6 2" xfId="11183"/>
    <cellStyle name="40% - 强调文字颜色 6 2 2 2 2 2 5 5" xfId="11184"/>
    <cellStyle name="20% - 强调文字颜色 3 2 2 6" xfId="11185"/>
    <cellStyle name="40% - 强调文字颜色 1 4 2 2 4 4 2" xfId="11186"/>
    <cellStyle name="20% - 强调文字颜色 3 2 2 6 2" xfId="11187"/>
    <cellStyle name="20% - 强调文字颜色 3 2 2 6 2 2" xfId="11188"/>
    <cellStyle name="40% - 强调文字颜色 5 2 2 3 12" xfId="11189"/>
    <cellStyle name="20% - 强调文字颜色 3 2 2 6 2 2 2" xfId="11190"/>
    <cellStyle name="20% - 强调文字颜色 3 2 2 6 2 4" xfId="11191"/>
    <cellStyle name="40% - 强调文字颜色 5 2 2 3 12 2" xfId="11192"/>
    <cellStyle name="40% - 强调文字颜色 5 2 2 3 14" xfId="11193"/>
    <cellStyle name="20% - 强调文字颜色 3 2 2 6 2 2 3" xfId="11194"/>
    <cellStyle name="20% - 强调文字颜色 3 2 2 6 2 5" xfId="11195"/>
    <cellStyle name="40% - 强调文字颜色 2 2 3 2 2 5 2" xfId="11196"/>
    <cellStyle name="40% - 强调文字颜色 5 2 2 3 15" xfId="11197"/>
    <cellStyle name="20% - 强调文字颜色 3 2 2 6 2 2 3 2" xfId="11198"/>
    <cellStyle name="40% - 强调文字颜色 2 2 3 2 2 5 2 2" xfId="11199"/>
    <cellStyle name="40% - 强调文字颜色 5 2 2 3 15 2" xfId="11200"/>
    <cellStyle name="20% - 强调文字颜色 3 2 2 6 2 2 4" xfId="11201"/>
    <cellStyle name="20% - 强调文字颜色 5 2 4 6 2 2" xfId="11202"/>
    <cellStyle name="40% - 强调文字颜色 2 2 3 2 2 5 3" xfId="11203"/>
    <cellStyle name="40% - 强调文字颜色 5 2 2 3 16" xfId="11204"/>
    <cellStyle name="20% - 强调文字颜色 3 2 2 6 2 3" xfId="11205"/>
    <cellStyle name="40% - 强调文字颜色 5 2 2 3 13" xfId="11206"/>
    <cellStyle name="40% - 强调文字颜色 5 2 2 3 13 2" xfId="11207"/>
    <cellStyle name="20% - 强调文字颜色 3 2 2 6 2 3 2" xfId="11208"/>
    <cellStyle name="40% - 强调文字颜色 6 2 2 2 2 3 2 7"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20% - 强调文字颜色 3 2 2 6 2 3 3 2" xfId="11218"/>
    <cellStyle name="40% - 强调文字颜色 2 2 3 2 2 6 2 2" xfId="11219"/>
    <cellStyle name="20% - 强调文字颜色 3 2 2 6 2 3 3 2 2" xfId="11220"/>
    <cellStyle name="20% - 强调文字颜色 4 2 2 6 2 3 2 4" xfId="11221"/>
    <cellStyle name="20% - 强调文字颜色 3 2 2 6 2 3 3 2 3" xfId="11222"/>
    <cellStyle name="20% - 强调文字颜色 3 2 2 6 2 3 3 3" xfId="11223"/>
    <cellStyle name="40% - 强调文字颜色 2 2 3 2 2 6 2 3" xfId="11224"/>
    <cellStyle name="20% - 强调文字颜色 3 2 2 6 2 3 3 4" xfId="11225"/>
    <cellStyle name="20% - 强调文字颜色 3 2 2 6 2 3 4" xfId="11226"/>
    <cellStyle name="40% - 强调文字颜色 2 2 3 2 2 6 3" xfId="11227"/>
    <cellStyle name="20% - 强调文字颜色 5 2 4 6 3 2" xfId="11228"/>
    <cellStyle name="40% - 强调文字颜色 4 2 5 2 2 2 3" xfId="11229"/>
    <cellStyle name="20% - 强调文字颜色 3 2 2 6 2 3 4 2" xfId="11230"/>
    <cellStyle name="40% - 强调文字颜色 2 2 3 2 2 6 3 2" xfId="11231"/>
    <cellStyle name="20% - 强调文字颜色 3 2 2 6 2 3 4 3" xfId="11232"/>
    <cellStyle name="20% - 强调文字颜色 5 4 6 2 4 2 2" xfId="11233"/>
    <cellStyle name="20% - 强调文字颜色 3 2 2 6 3" xfId="11234"/>
    <cellStyle name="20% - 强调文字颜色 3 2 2 6 3 2" xfId="11235"/>
    <cellStyle name="40% - 强调文字颜色 6 2 2 2 2 3 2 5" xfId="11236"/>
    <cellStyle name="20% - 强调文字颜色 3 2 2 6 3 3" xfId="11237"/>
    <cellStyle name="40% - 强调文字颜色 6 2 2 2 2 3 2 6" xfId="11238"/>
    <cellStyle name="40% - 强调文字颜色 6 2 4 2 4 3 2 2" xfId="11239"/>
    <cellStyle name="20% - 强调文字颜色 3 2 2 6 4" xfId="11240"/>
    <cellStyle name="20% - 强调文字颜色 3 2 2 6 4 2" xfId="11241"/>
    <cellStyle name="40% - 强调文字颜色 6 2 2 2 2 3 3 5" xfId="11242"/>
    <cellStyle name="20% - 强调文字颜色 3 2 2 6 4 2 2" xfId="11243"/>
    <cellStyle name="40% - 强调文字颜色 5 6" xfId="11244"/>
    <cellStyle name="40% - 强调文字颜色 6 2 2 2 2 3 3 5 2" xfId="11245"/>
    <cellStyle name="20% - 强调文字颜色 3 2 2 6 4 2 2 2" xfId="11246"/>
    <cellStyle name="40% - 强调文字颜色 1 5 2 5" xfId="11247"/>
    <cellStyle name="40% - 强调文字颜色 5 6 2" xfId="11248"/>
    <cellStyle name="20% - 强调文字颜色 3 2 2 6 4 2 2 2 2" xfId="11249"/>
    <cellStyle name="40% - 强调文字颜色 5 6 2 2" xfId="11250"/>
    <cellStyle name="20% - 强调文字颜色 3 2 2 6 4 2 2 3" xfId="11251"/>
    <cellStyle name="40% - 强调文字颜色 5 6 3" xfId="11252"/>
    <cellStyle name="20% - 强调文字颜色 3 2 2 6 4 2 3" xfId="11253"/>
    <cellStyle name="40% - 强调文字颜色 5 7" xfId="11254"/>
    <cellStyle name="40% - 强调文字颜色 6 2 2 2 2 3 3 5 3" xfId="11255"/>
    <cellStyle name="20% - 强调文字颜色 3 2 2 6 4 2 3 2" xfId="11256"/>
    <cellStyle name="40% - 强调文字颜色 3 2 3 2 3 3 2 4" xfId="11257"/>
    <cellStyle name="40% - 强调文字颜色 5 7 2" xfId="11258"/>
    <cellStyle name="20% - 强调文字颜色 3 2 2 6 4 2 4" xfId="11259"/>
    <cellStyle name="20% - 强调文字颜色 5 2 4 8 2 2" xfId="11260"/>
    <cellStyle name="40% - 强调文字颜色 5 8" xfId="11261"/>
    <cellStyle name="20% - 强调文字颜色 3 2 2 6 4 3" xfId="11262"/>
    <cellStyle name="40% - 强调文字颜色 6 2 2 2 2 3 3 6" xfId="11263"/>
    <cellStyle name="20% - 强调文字颜色 3 2 2 6 4 3 2" xfId="11264"/>
    <cellStyle name="40% - 强调文字颜色 6 2 2 2 2 3 3 6 2" xfId="11265"/>
    <cellStyle name="20% - 强调文字颜色 3 2 2 6 4 3 2 2" xfId="11266"/>
    <cellStyle name="40% - 强调文字颜色 1 6 2 5" xfId="11267"/>
    <cellStyle name="20% - 强调文字颜色 3 2 2 6 4 3 2 3" xfId="11268"/>
    <cellStyle name="40% - 强调文字颜色 1 6 2 6" xfId="11269"/>
    <cellStyle name="20% - 强调文字颜色 3 2 2 6 4 3 3" xfId="11270"/>
    <cellStyle name="20% - 强调文字颜色 3 2 2 6 4 3 4" xfId="11271"/>
    <cellStyle name="20% - 强调文字颜色 5 2 4 8 3 2" xfId="11272"/>
    <cellStyle name="40% - 强调文字颜色 6 3 2 2 3 2 2 2" xfId="11273"/>
    <cellStyle name="20% - 强调文字颜色 3 2 2 6 4 4" xfId="11274"/>
    <cellStyle name="40% - 强调文字颜色 6 2 2 2 2 3 3 7" xfId="11275"/>
    <cellStyle name="20% - 强调文字颜色 3 2 2 6 4 4 2" xfId="11276"/>
    <cellStyle name="20% - 强调文字颜色 3 2 2 6 4 4 2 2" xfId="11277"/>
    <cellStyle name="20% - 强调文字颜色 6 2 2 2 2 3" xfId="11278"/>
    <cellStyle name="40% - 强调文字颜色 1 7 2 5"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5 2 4 6 4 2" xfId="11285"/>
    <cellStyle name="20% - 强调文字颜色 3 2 2 6 4 6" xfId="11286"/>
    <cellStyle name="40% - 强调文字颜色 2 2 3 2 2 7 3" xfId="11287"/>
    <cellStyle name="20% - 强调文字颜色 3 2 2 6 5 2" xfId="11288"/>
    <cellStyle name="40% - 强调文字颜色 6 3 3 3 3 3 2 3" xfId="11289"/>
    <cellStyle name="20% - 强调文字颜色 3 2 2 7" xfId="11290"/>
    <cellStyle name="20% - 强调文字颜色 3 2 2 7 2" xfId="11291"/>
    <cellStyle name="20% - 强调文字颜色 3 2 2 7 2 2" xfId="11292"/>
    <cellStyle name="20% - 强调文字颜色 3 2 2 7 2 2 2 2" xfId="11293"/>
    <cellStyle name="40% - 强调文字颜色 1 3 3 10" xfId="11294"/>
    <cellStyle name="20% - 强调文字颜色 3 2 2 7 2 2 2 2 2" xfId="11295"/>
    <cellStyle name="20% - 强调文字颜色 4 2 7 3" xfId="11296"/>
    <cellStyle name="40% - 强调文字颜色 1 3 3 10 2" xfId="11297"/>
    <cellStyle name="20% - 强调文字颜色 3 2 2 7 2 2 2 2 3" xfId="11298"/>
    <cellStyle name="20% - 强调文字颜色 4 2 7 4" xfId="11299"/>
    <cellStyle name="20% - 强调文字颜色 3 2 2 7 2 2 2 3" xfId="11300"/>
    <cellStyle name="40% - 强调文字颜色 1 3 3 11" xfId="11301"/>
    <cellStyle name="40% - 强调文字颜色 6 4 2 3 2 2 2" xfId="11302"/>
    <cellStyle name="20% - 强调文字颜色 3 2 2 7 2 2 3 2" xfId="11303"/>
    <cellStyle name="20% - 强调文字颜色 3 2 2 7 2 2 3 2 2" xfId="11304"/>
    <cellStyle name="20% - 强调文字颜色 4 3 7 3" xfId="11305"/>
    <cellStyle name="20% - 强调文字颜色 3 2 2 7 2 2 3 2 3" xfId="11306"/>
    <cellStyle name="20% - 强调文字颜色 4 3 7 4" xfId="11307"/>
    <cellStyle name="20% - 强调文字颜色 3 2 2 7 2 2 3 3" xfId="11308"/>
    <cellStyle name="40% - 强调文字颜色 6 4 2 3 2 3 2" xfId="11309"/>
    <cellStyle name="20% - 强调文字颜色 3 2 2 7 2 2 3 4" xfId="11310"/>
    <cellStyle name="40% - 强调文字颜色 6 4 2 3 2 3 3" xfId="11311"/>
    <cellStyle name="20% - 强调文字颜色 3 2 2 7 2 2 4" xfId="11312"/>
    <cellStyle name="20% - 强调文字颜色 3 2 2 7 2 2 4 2" xfId="11313"/>
    <cellStyle name="20% - 强调文字颜色 6 2 3 2 2 4 2 3" xfId="11314"/>
    <cellStyle name="20% - 强调文字颜色 3 2 2 7 2 2 4 3" xfId="11315"/>
    <cellStyle name="40% - 强调文字颜色 6 4 2 3 2 4 2" xfId="11316"/>
    <cellStyle name="20% - 强调文字颜色 3 2 2 7 2 2 5" xfId="11317"/>
    <cellStyle name="20% - 强调文字颜色 3 2 2 7 2 2 6" xfId="11318"/>
    <cellStyle name="20% - 强调文字颜色 4 2 4 2 2 3 3 2 2" xfId="11319"/>
    <cellStyle name="20% - 强调文字颜色 3 2 2 7 2 3" xfId="11320"/>
    <cellStyle name="20% - 强调文字颜色 3 2 2 7 2 4" xfId="11321"/>
    <cellStyle name="40% - 强调文字颜色 6 2 2 2 2 3 2 5 2" xfId="11322"/>
    <cellStyle name="20% - 强调文字颜色 3 2 2 7 2 4 2" xfId="11323"/>
    <cellStyle name="20% - 强调文字颜色 4 3 5 2 3 2 3" xfId="11324"/>
    <cellStyle name="20% - 强调文字颜色 3 2 2 7 2 5" xfId="11325"/>
    <cellStyle name="20% - 强调文字颜色 3 2 2 7 3" xfId="11326"/>
    <cellStyle name="20% - 强调文字颜色 3 2 2 7 3 2" xfId="11327"/>
    <cellStyle name="20% - 强调文字颜色 3 2 2 7 3 2 2" xfId="11328"/>
    <cellStyle name="20% - 强调文字颜色 3 2 2 7 3 2 2 2" xfId="11329"/>
    <cellStyle name="20% - 强调文字颜色 4 3 6 2 3 2 3" xfId="11330"/>
    <cellStyle name="40% - 强调文字颜色 6 2 2 2 2 2 5" xfId="11331"/>
    <cellStyle name="20% - 强调文字颜色 3 2 2 7 3 2 2 3" xfId="11332"/>
    <cellStyle name="20% - 强调文字颜色 4 3 6 2 3 2 4" xfId="11333"/>
    <cellStyle name="40% - 强调文字颜色 6 2 2 2 2 2 6" xfId="11334"/>
    <cellStyle name="40% - 强调文字颜色 6 4 2 4 2 2 2" xfId="11335"/>
    <cellStyle name="20% - 强调文字颜色 3 2 2 7 3 2 3" xfId="11336"/>
    <cellStyle name="20% - 强调文字颜色 3 2 2 7 3 2 4" xfId="11337"/>
    <cellStyle name="20% - 强调文字颜色 3 2 2 7 3 3" xfId="11338"/>
    <cellStyle name="20% - 强调文字颜色 3 2 2 7 3 3 2" xfId="11339"/>
    <cellStyle name="20% - 强调文字颜色 6 3 3 11" xfId="11340"/>
    <cellStyle name="20% - 强调文字颜色 3 2 2 7 3 3 2 2" xfId="11341"/>
    <cellStyle name="20% - 强调文字颜色 6 3 3 11 2" xfId="11342"/>
    <cellStyle name="20% - 强调文字颜色 3 2 2 7 3 3 2 3" xfId="11343"/>
    <cellStyle name="20% - 强调文字颜色 3 2 2 7 3 3 3" xfId="11344"/>
    <cellStyle name="20% - 强调文字颜色 6 3 3 12" xfId="11345"/>
    <cellStyle name="20% - 强调文字颜色 3 2 2 7 3 3 4" xfId="11346"/>
    <cellStyle name="20% - 强调文字颜色 6 3 3 13" xfId="11347"/>
    <cellStyle name="20% - 强调文字颜色 3 2 2 7 3 4" xfId="11348"/>
    <cellStyle name="40% - 强调文字颜色 6 2 2 2 2 3 2 6 2" xfId="11349"/>
    <cellStyle name="20% - 强调文字颜色 3 2 2 7 3 4 2" xfId="11350"/>
    <cellStyle name="20% - 强调文字颜色 3 2 2 7 3 4 2 2" xfId="11351"/>
    <cellStyle name="20% - 强调文字颜色 4 2 2 7 2 2 2 4" xfId="11352"/>
    <cellStyle name="20% - 强调文字颜色 3 2 2 7 3 4 3" xfId="11353"/>
    <cellStyle name="20% - 强调文字颜色 3 2 2 7 3 5" xfId="11354"/>
    <cellStyle name="40% - 强调文字颜色 4 2 5 2 3 2 2" xfId="11355"/>
    <cellStyle name="20% - 强调文字颜色 3 2 2 7 3 5 2" xfId="11356"/>
    <cellStyle name="20% - 强调文字颜色 3 2 2 7 3 6" xfId="11357"/>
    <cellStyle name="20% - 强调文字颜色 5 2 11 2" xfId="11358"/>
    <cellStyle name="20% - 强调文字颜色 5 2 4 7 3 2"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40% - 强调文字颜色 5 2 3 2 2 11 2" xfId="11365"/>
    <cellStyle name="20% - 强调文字颜色 3 2 2 8 2 3" xfId="11366"/>
    <cellStyle name="40% - 强调文字颜色 5 5" xfId="11367"/>
    <cellStyle name="20% - 强调文字颜色 3 2 2 8 3" xfId="11368"/>
    <cellStyle name="20% - 强调文字颜色 3 2 2 9" xfId="11369"/>
    <cellStyle name="20% - 强调文字颜色 3 2 2 9 2" xfId="11370"/>
    <cellStyle name="40% - 强调文字颜色 6 3 2 2 2 2 2 5" xfId="11371"/>
    <cellStyle name="20% - 强调文字颜色 3 2 2 9 2 2" xfId="11372"/>
    <cellStyle name="40% - 强调文字颜色 1 3 3 2 14" xfId="11373"/>
    <cellStyle name="40% - 强调文字颜色 6 3 2 2 2 2 2 5 2" xfId="11374"/>
    <cellStyle name="20% - 强调文字颜色 3 2 2 9 2 2 2" xfId="11375"/>
    <cellStyle name="20% - 强调文字颜色 3 2 2 9 2 2 2 2" xfId="11376"/>
    <cellStyle name="40% - 强调文字颜色 4 3 3 6 3 3" xfId="11377"/>
    <cellStyle name="20% - 强调文字颜色 3 2 2 9 2 2 2 3" xfId="11378"/>
    <cellStyle name="40% - 强调文字颜色 4 4 2 3 2 6 2" xfId="11379"/>
    <cellStyle name="20% - 强调文字颜色 3 2 2 9 2 2 3" xfId="11380"/>
    <cellStyle name="20% - 强调文字颜色 5 4 2 3 2 2 3 2" xfId="11381"/>
    <cellStyle name="20% - 强调文字颜色 3 2 2 9 2 2 4" xfId="11382"/>
    <cellStyle name="20% - 强调文字颜色 5 4 2 3 2 2 3 3" xfId="11383"/>
    <cellStyle name="20% - 强调文字颜色 3 2 2 9 2 3" xfId="11384"/>
    <cellStyle name="40% - 强调文字颜色 1 3 3 2 15" xfId="11385"/>
    <cellStyle name="40% - 强调文字颜色 6 2 2 7 2" xfId="11386"/>
    <cellStyle name="20% - 强调文字颜色 3 2 2 9 2 3 2" xfId="11387"/>
    <cellStyle name="40% - 强调文字颜色 6 2 2 7 2 2" xfId="11388"/>
    <cellStyle name="20% - 强调文字颜色 3 2 2 9 2 3 2 2" xfId="11389"/>
    <cellStyle name="40% - 强调文字颜色 5 3 3 2 3 4 3" xfId="11390"/>
    <cellStyle name="40% - 强调文字颜色 6 2 2 7 2 2 2" xfId="11391"/>
    <cellStyle name="20% - 强调文字颜色 3 2 2 9 2 3 2 3" xfId="11392"/>
    <cellStyle name="40% - 强调文字颜色 4 4 2 3 3 6 2" xfId="11393"/>
    <cellStyle name="40% - 强调文字颜色 6 2 2 7 2 2 3" xfId="11394"/>
    <cellStyle name="20% - 强调文字颜色 3 2 2 9 2 3 3" xfId="11395"/>
    <cellStyle name="20% - 强调文字颜色 5 4 2 3 2 2 4 2" xfId="11396"/>
    <cellStyle name="40% - 强调文字颜色 6 2 2 7 2 3" xfId="11397"/>
    <cellStyle name="20% - 强调文字颜色 3 2 2 9 2 3 4" xfId="11398"/>
    <cellStyle name="20% - 强调文字颜色 5 4 2 3 2 2 4 3" xfId="11399"/>
    <cellStyle name="20% - 强调文字颜色 5 8 2 2 4 2 2" xfId="11400"/>
    <cellStyle name="40% - 强调文字颜色 6 2 2 7 2 4" xfId="11401"/>
    <cellStyle name="20% - 强调文字颜色 3 2 2 9 2 4" xfId="11402"/>
    <cellStyle name="40% - 强调文字颜色 6 2 2 7 3" xfId="11403"/>
    <cellStyle name="20% - 强调文字颜色 3 2 2 9 2 4 2" xfId="11404"/>
    <cellStyle name="40% - 强调文字颜色 2 5 2 5" xfId="11405"/>
    <cellStyle name="40% - 强调文字颜色 6 2 2 7 3 2" xfId="11406"/>
    <cellStyle name="20% - 强调文字颜色 3 2 2 9 2 4 2 2" xfId="11407"/>
    <cellStyle name="40% - 强调文字颜色 6 2 2 7 3 2 2" xfId="11408"/>
    <cellStyle name="20% - 强调文字颜色 3 2 2 9 2 4 3" xfId="11409"/>
    <cellStyle name="20% - 强调文字颜色 5 4 2 3 2 2 5 2" xfId="11410"/>
    <cellStyle name="40% - 强调文字颜色 6 2 2 7 3 3" xfId="11411"/>
    <cellStyle name="20% - 强调文字颜色 3 2 2 9 2 5" xfId="11412"/>
    <cellStyle name="40% - 强调文字颜色 6 2 2 7 4" xfId="11413"/>
    <cellStyle name="20% - 强调文字颜色 3 2 2 9 2 5 2" xfId="11414"/>
    <cellStyle name="40% - 强调文字颜色 1 2 2 2 2 11" xfId="11415"/>
    <cellStyle name="20% - 强调文字颜色 3 2 2 9 2 6" xfId="11416"/>
    <cellStyle name="40% - 强调文字颜色 6 2 2 7 5" xfId="11417"/>
    <cellStyle name="20% - 强调文字颜色 3 2 2 9 3" xfId="11418"/>
    <cellStyle name="40% - 强调文字颜色 6 3 2 2 2 2 2 6"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3 2 3 2 12" xfId="11426"/>
    <cellStyle name="20% - 强调文字颜色 5 2 3 2 4 3 2" xfId="11427"/>
    <cellStyle name="20% - 强调文字颜色 3 2 3 2 12 2" xfId="11428"/>
    <cellStyle name="20% - 强调文字颜色 3 2 3 2 13" xfId="11429"/>
    <cellStyle name="20% - 强调文字颜色 5 2 3 2 4 3 3" xfId="11430"/>
    <cellStyle name="20% - 强调文字颜色 3 2 3 2 13 2" xfId="11431"/>
    <cellStyle name="20% - 强调文字颜色 3 2 3 2 14" xfId="11432"/>
    <cellStyle name="20% - 强调文字颜色 3 2 3 2 15" xfId="11433"/>
    <cellStyle name="20% - 强调文字颜色 3 2 3 2 15 2" xfId="11434"/>
    <cellStyle name="40% - 强调文字颜色 1 4 2 2 1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3 2 3 2 2 12" xfId="11441"/>
    <cellStyle name="20% - 强调文字颜色 4 3 2 2 2 2 2 4 2" xfId="11442"/>
    <cellStyle name="20% - 强调文字颜色 3 2 3 2 2 16" xfId="11443"/>
    <cellStyle name="40% - 强调文字颜色 5 2 2 3 8 5" xfId="11444"/>
    <cellStyle name="40% - 强调文字颜色 6 2 4 2 7 2 2" xfId="11445"/>
    <cellStyle name="20% - 强调文字颜色 3 2 3 2 2 2" xfId="11446"/>
    <cellStyle name="20% - 强调文字颜色 4 2 3 2 2 2 2 2 3" xfId="11447"/>
    <cellStyle name="20% - 强调文字颜色 3 2 3 2 2 2 2" xfId="11448"/>
    <cellStyle name="20% - 强调文字颜色 6 2 3 5" xfId="11449"/>
    <cellStyle name="40% - 强调文字颜色 6 2 2 2 2 17" xfId="11450"/>
    <cellStyle name="20% - 强调文字颜色 3 2 3 2 2 2 2 2" xfId="11451"/>
    <cellStyle name="20% - 强调文字颜色 3 2 3 2 2 2 2 2 2" xfId="11452"/>
    <cellStyle name="20% - 强调文字颜色 3 2 3 2 2 2 2 2 2 2" xfId="11453"/>
    <cellStyle name="20% - 强调文字颜色 3 2 3 2 2 2 2 2 2 3" xfId="11454"/>
    <cellStyle name="40% - 强调文字颜色 3 4 2 6 4 2" xfId="11455"/>
    <cellStyle name="20% - 强调文字颜色 3 2 3 2 2 2 2 2 3" xfId="11456"/>
    <cellStyle name="20% - 强调文字颜色 3 2 3 2 2 2 2 2 4" xfId="11457"/>
    <cellStyle name="20% - 强调文字颜色 3 2 3 2 2 2 2 3" xfId="11458"/>
    <cellStyle name="20% - 强调文字颜色 3 2 3 2 2 2 2 3 2" xfId="11459"/>
    <cellStyle name="40% - 强调文字颜色 1 2 2 3 2 10" xfId="11460"/>
    <cellStyle name="20% - 强调文字颜色 3 2 3 2 2 2 2 3 2 2" xfId="11461"/>
    <cellStyle name="40% - 强调文字颜色 1 2 2 3 2 10 2" xfId="11462"/>
    <cellStyle name="20% - 强调文字颜色 3 2 3 2 2 2 2 3 2 3" xfId="11463"/>
    <cellStyle name="20% - 强调文字颜色 3 2 3 2 2 2 2 3 3" xfId="11464"/>
    <cellStyle name="40% - 强调文字颜色 1 2 2 3 2 11" xfId="11465"/>
    <cellStyle name="20% - 强调文字颜色 3 2 3 2 2 2 2 3 4" xfId="11466"/>
    <cellStyle name="40% - 强调文字颜色 1 2 2 3 2 12"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20% - 强调文字颜色 3 2 3 2 2 2 3" xfId="11474"/>
    <cellStyle name="20% - 强调文字颜色 6 2 3 6" xfId="11475"/>
    <cellStyle name="40% - 强调文字颜色 3 2 2 6 2 2 2 2 2" xfId="11476"/>
    <cellStyle name="注释 2 2 2 7 2 3" xfId="11477"/>
    <cellStyle name="20% - 强调文字颜色 3 2 3 2 2 2 3 2" xfId="11478"/>
    <cellStyle name="20% - 强调文字颜色 6 2 3 6 2" xfId="11479"/>
    <cellStyle name="注释 2 2 2 7 2 4" xfId="11480"/>
    <cellStyle name="20% - 强调文字颜色 3 2 3 2 2 2 3 3" xfId="11481"/>
    <cellStyle name="20% - 强调文字颜色 3 2 3 2 2 2 4" xfId="11482"/>
    <cellStyle name="40% - 强调文字颜色 3 2 2 6 2 2 2 2 3" xfId="11483"/>
    <cellStyle name="注释 2 2 2 7 3 3" xfId="11484"/>
    <cellStyle name="20% - 强调文字颜色 3 2 3 2 2 2 4 2" xfId="11485"/>
    <cellStyle name="40% - 强调文字颜色 3 2 2 6 2 3" xfId="11486"/>
    <cellStyle name="注释 2 2 2 7 3 4" xfId="11487"/>
    <cellStyle name="20% - 强调文字颜色 3 2 3 2 2 2 4 3" xfId="11488"/>
    <cellStyle name="40% - 强调文字颜色 3 2 2 6 2 4" xfId="11489"/>
    <cellStyle name="20% - 强调文字颜色 3 2 3 2 2 2 5" xfId="11490"/>
    <cellStyle name="20% - 强调文字颜色 3 2 3 2 2 2 5 2" xfId="11491"/>
    <cellStyle name="40% - 强调文字颜色 3 2 2 6 3 3" xfId="11492"/>
    <cellStyle name="20% - 强调文字颜色 3 2 3 2 2 2 6" xfId="11493"/>
    <cellStyle name="20% - 强调文字颜色 3 2 3 2 2 2 7" xfId="11494"/>
    <cellStyle name="20% - 强调文字颜色 3 2 3 2 2 3" xfId="11495"/>
    <cellStyle name="20% - 强调文字颜色 4 2 3 2 2 2 2 2 4" xfId="11496"/>
    <cellStyle name="40% - 强调文字颜色 3 2 2 9 3 2" xfId="11497"/>
    <cellStyle name="20% - 强调文字颜色 3 2 3 2 2 3 2" xfId="11498"/>
    <cellStyle name="20% - 强调文字颜色 6 2 4 5" xfId="11499"/>
    <cellStyle name="40% - 强调文字颜色 3 2 2 9 3 2 2" xfId="11500"/>
    <cellStyle name="20% - 强调文字颜色 3 2 3 2 2 3 2 2" xfId="11501"/>
    <cellStyle name="20% - 强调文字颜色 6 2 4 5 2" xfId="11502"/>
    <cellStyle name="20% - 强调文字颜色 3 2 3 2 2 3 2 2 2" xfId="11503"/>
    <cellStyle name="20% - 强调文字颜色 6 2 4 5 2 2" xfId="11504"/>
    <cellStyle name="20% - 强调文字颜色 3 2 3 2 2 3 2 2 3" xfId="11505"/>
    <cellStyle name="20% - 强调文字颜色 6 2 4 5 2 3" xfId="11506"/>
    <cellStyle name="20% - 强调文字颜色 3 2 3 2 2 3 2 3" xfId="11507"/>
    <cellStyle name="20% - 强调文字颜色 6 2 4 5 3" xfId="11508"/>
    <cellStyle name="20% - 强调文字颜色 3 2 3 2 2 3 2 3 2" xfId="11509"/>
    <cellStyle name="20% - 强调文字颜色 6 2 4 5 3 2" xfId="11510"/>
    <cellStyle name="20% - 强调文字颜色 3 2 3 2 2 3 2 4" xfId="11511"/>
    <cellStyle name="20% - 强调文字颜色 6 2 4 5 4" xfId="11512"/>
    <cellStyle name="20% - 强调文字颜色 3 2 3 2 2 3 3" xfId="11513"/>
    <cellStyle name="20% - 强调文字颜色 6 2 4 6" xfId="11514"/>
    <cellStyle name="40% - 强调文字颜色 3 2 2 9 3 2 3" xfId="11515"/>
    <cellStyle name="20% - 强调文字颜色 3 2 3 2 2 3 3 2" xfId="11516"/>
    <cellStyle name="20% - 强调文字颜色 6 2 4 6 2" xfId="11517"/>
    <cellStyle name="20% - 强调文字颜色 3 2 3 2 2 3 3 2 2" xfId="11518"/>
    <cellStyle name="20% - 强调文字颜色 6 2 4 6 2 2" xfId="11519"/>
    <cellStyle name="20% - 强调文字颜色 3 2 3 2 2 3 3 2 3" xfId="11520"/>
    <cellStyle name="20% - 强调文字颜色 6 2 4 6 2 3" xfId="11521"/>
    <cellStyle name="20% - 强调文字颜色 3 2 3 2 2 3 3 3" xfId="11522"/>
    <cellStyle name="20% - 强调文字颜色 6 2 4 6 3" xfId="11523"/>
    <cellStyle name="20% - 强调文字颜色 3 2 3 2 2 3 3 3 2" xfId="11524"/>
    <cellStyle name="20% - 强调文字颜色 6 2 4 6 3 2" xfId="11525"/>
    <cellStyle name="20% - 强调文字颜色 3 2 3 2 2 3 3 4" xfId="11526"/>
    <cellStyle name="20% - 强调文字颜色 6 2 4 6 4" xfId="11527"/>
    <cellStyle name="20% - 强调文字颜色 3 2 3 2 2 3 4" xfId="11528"/>
    <cellStyle name="20% - 强调文字颜色 6 2 4 7" xfId="11529"/>
    <cellStyle name="20% - 强调文字颜色 3 2 3 2 2 3 4 2" xfId="11530"/>
    <cellStyle name="20% - 强调文字颜色 6 2 4 7 2" xfId="11531"/>
    <cellStyle name="40% - 强调文字颜色 3 2 2 7 2 3" xfId="11532"/>
    <cellStyle name="20% - 强调文字颜色 3 2 3 2 2 3 4 3" xfId="11533"/>
    <cellStyle name="20% - 强调文字颜色 6 2 4 7 3" xfId="11534"/>
    <cellStyle name="40% - 强调文字颜色 3 2 2 7 2 4" xfId="11535"/>
    <cellStyle name="20% - 强调文字颜色 3 2 3 2 2 3 5" xfId="11536"/>
    <cellStyle name="20% - 强调文字颜色 6 2 4 8" xfId="11537"/>
    <cellStyle name="20% - 强调文字颜色 3 2 3 2 2 3 5 2" xfId="11538"/>
    <cellStyle name="20% - 强调文字颜色 6 2 4 8 2" xfId="11539"/>
    <cellStyle name="40% - 强调文字颜色 3 2 2 7 3 3" xfId="11540"/>
    <cellStyle name="20% - 强调文字颜色 3 2 3 2 2 3 5 3" xfId="11541"/>
    <cellStyle name="20% - 强调文字颜色 6 2 4 8 3" xfId="11542"/>
    <cellStyle name="40% - 强调文字颜色 3 2 2 7 3 4" xfId="11543"/>
    <cellStyle name="40% - 强调文字颜色 6 3 3 2 3 2 2" xfId="11544"/>
    <cellStyle name="20% - 强调文字颜色 3 2 3 2 2 3 6" xfId="11545"/>
    <cellStyle name="20% - 强调文字颜色 6 2 4 9" xfId="11546"/>
    <cellStyle name="20% - 强调文字颜色 3 2 3 2 2 3 7" xfId="11547"/>
    <cellStyle name="20% - 强调文字颜色 3 2 3 2 2 4" xfId="11548"/>
    <cellStyle name="40% - 强调文字颜色 3 2 2 9 3 3" xfId="11549"/>
    <cellStyle name="20% - 强调文字颜色 3 2 3 2 2 4 2" xfId="11550"/>
    <cellStyle name="20% - 强调文字颜色 6 2 5 5" xfId="11551"/>
    <cellStyle name="20% - 强调文字颜色 3 2 3 2 2 4 2 2" xfId="11552"/>
    <cellStyle name="20% - 强调文字颜色 6 2 5 5 2" xfId="11553"/>
    <cellStyle name="20% - 强调文字颜色 3 2 3 2 2 4 2 3" xfId="11554"/>
    <cellStyle name="20% - 强调文字颜色 6 2 5 5 3" xfId="11555"/>
    <cellStyle name="20% - 强调文字颜色 3 2 3 2 2 4 3" xfId="11556"/>
    <cellStyle name="20% - 强调文字颜色 6 2 5 6" xfId="11557"/>
    <cellStyle name="40% - 强调文字颜色 6 2 3 2 2 2 2 2 2 2" xfId="11558"/>
    <cellStyle name="注释 2 2 2 9 2 3" xfId="11559"/>
    <cellStyle name="20% - 强调文字颜色 3 2 3 2 2 4 3 2" xfId="11560"/>
    <cellStyle name="20% - 强调文字颜色 6 2 5 6 2" xfId="11561"/>
    <cellStyle name="注释 2 2 2 9 2 4" xfId="11562"/>
    <cellStyle name="20% - 强调文字颜色 3 2 3 2 2 4 3 3" xfId="11563"/>
    <cellStyle name="20% - 强调文字颜色 3 2 3 2 2 4 4" xfId="11564"/>
    <cellStyle name="40% - 强调文字颜色 6 2 3 2 2 2 2 2 2 3" xfId="11565"/>
    <cellStyle name="注释 2 2 2 9 3 3" xfId="11566"/>
    <cellStyle name="20% - 强调文字颜色 3 2 3 2 2 4 4 2" xfId="11567"/>
    <cellStyle name="20% - 强调文字颜色 3 2 3 2 2 4 5" xfId="11568"/>
    <cellStyle name="20% - 强调文字颜色 3 2 3 2 2 4 6" xfId="11569"/>
    <cellStyle name="20% - 强调文字颜色 3 2 3 2 2 5" xfId="11570"/>
    <cellStyle name="40% - 强调文字颜色 3 2 2 9 3 4" xfId="11571"/>
    <cellStyle name="40% - 强调文字颜色 6 3 3 2 5 2 2" xfId="11572"/>
    <cellStyle name="20% - 强调文字颜色 3 2 3 2 2 5 2" xfId="11573"/>
    <cellStyle name="20% - 强调文字颜色 6 2 6 5" xfId="11574"/>
    <cellStyle name="20% - 强调文字颜色 3 2 3 2 2 5 2 3" xfId="11575"/>
    <cellStyle name="40% - 强调文字颜色 2 4 2 13" xfId="11576"/>
    <cellStyle name="20% - 强调文字颜色 3 2 3 2 2 5 3" xfId="11577"/>
    <cellStyle name="20% - 强调文字颜色 6 2 6 6" xfId="11578"/>
    <cellStyle name="20% - 强调文字颜色 3 2 3 2 2 5 3 2" xfId="11579"/>
    <cellStyle name="20% - 强调文字颜色 6 2 6 6 2" xfId="11580"/>
    <cellStyle name="20% - 强调文字颜色 3 2 3 2 2 5 3 3" xfId="11581"/>
    <cellStyle name="20% - 强调文字颜色 3 2 3 2 2 5 4" xfId="11582"/>
    <cellStyle name="20% - 强调文字颜色 3 2 3 2 2 5 4 2" xfId="11583"/>
    <cellStyle name="40% - 强调文字颜色 3 2 2 9 2 3" xfId="11584"/>
    <cellStyle name="20% - 强调文字颜色 3 2 3 2 2 5 5" xfId="11585"/>
    <cellStyle name="20% - 强调文字颜色 3 2 3 2 2 5 6" xfId="11586"/>
    <cellStyle name="20% - 强调文字颜色 3 2 3 2 2 6" xfId="11587"/>
    <cellStyle name="20% - 强调文字颜色 5 2 5 2 2 2" xfId="11588"/>
    <cellStyle name="40% - 强调文字颜色 3 2 2 2 2 3 2 6 2" xfId="11589"/>
    <cellStyle name="40% - 强调文字颜色 6 3 3 2 5 2 3" xfId="11590"/>
    <cellStyle name="20% - 强调文字颜色 3 2 3 2 2 6 2" xfId="11591"/>
    <cellStyle name="20% - 强调文字颜色 5 2 5 2 2 2 2" xfId="11592"/>
    <cellStyle name="常规 2 3 2 2 4 2 2" xfId="11593"/>
    <cellStyle name="20% - 强调文字颜色 6 2 7 5" xfId="11594"/>
    <cellStyle name="20% - 强调文字颜色 3 2 3 2 2 6 2 2" xfId="11595"/>
    <cellStyle name="常规 2 3 2 2 4 2 2 2" xfId="11596"/>
    <cellStyle name="20% - 强调文字颜色 6 2 7 5 2" xfId="11597"/>
    <cellStyle name="20% - 强调文字颜色 3 2 3 2 2 6 2 3" xfId="11598"/>
    <cellStyle name="20% - 强调文字颜色 3 2 3 2 2 6 3" xfId="11599"/>
    <cellStyle name="20% - 强调文字颜色 5 2 5 2 2 2 3" xfId="11600"/>
    <cellStyle name="20% - 强调文字颜色 3 2 3 2 2 6 3 2" xfId="11601"/>
    <cellStyle name="20% - 强调文字颜色 3 2 3 2 2 6 4" xfId="11602"/>
    <cellStyle name="20% - 强调文字颜色 5 2 5 2 2 2 4" xfId="11603"/>
    <cellStyle name="20% - 强调文字颜色 3 2 3 2 2 6 5" xfId="11604"/>
    <cellStyle name="20% - 强调文字颜色 3 2 3 2 2 7" xfId="11605"/>
    <cellStyle name="20% - 强调文字颜色 5 2 5 2 2 3" xfId="11606"/>
    <cellStyle name="20% - 强调文字颜色 3 2 3 2 2 7 2" xfId="11607"/>
    <cellStyle name="20% - 强调文字颜色 5 2 5 2 2 3 2" xfId="11608"/>
    <cellStyle name="常规 2 3 2 2 4 3 2" xfId="11609"/>
    <cellStyle name="20% - 强调文字颜色 6 2 8 5" xfId="11610"/>
    <cellStyle name="40% - 强调文字颜色 3 3 2 2 2 2 2 3" xfId="11611"/>
    <cellStyle name="20% - 强调文字颜色 3 2 3 2 2 7 2 2" xfId="11612"/>
    <cellStyle name="40% - 强调文字颜色 3 3 2 2 2 2 2 3 2" xfId="11613"/>
    <cellStyle name="20% - 强调文字颜色 3 2 3 2 2 7 3" xfId="11614"/>
    <cellStyle name="40% - 强调文字颜色 3 3 2 2 2 2 2 4" xfId="11615"/>
    <cellStyle name="20% - 强调文字颜色 3 2 3 2 2 7 4" xfId="11616"/>
    <cellStyle name="40% - 强调文字颜色 3 3 2 2 2 2 2 5" xfId="11617"/>
    <cellStyle name="20% - 强调文字颜色 3 2 3 2 2 8" xfId="11618"/>
    <cellStyle name="20% - 强调文字颜色 5 2 5 2 2 4" xfId="11619"/>
    <cellStyle name="常规 2 3 2 2 4 4" xfId="11620"/>
    <cellStyle name="40% - 强调文字颜色 6 2 2 3 3 3 5 2" xfId="11621"/>
    <cellStyle name="20% - 强调文字颜色 3 2 3 2 2 8 2" xfId="11622"/>
    <cellStyle name="40% - 强调文字颜色 3 3 2 2 2 2 3 3" xfId="11623"/>
    <cellStyle name="20% - 强调文字颜色 3 2 3 2 2 8 3" xfId="11624"/>
    <cellStyle name="20% - 强调文字颜色 3 2 3 2 2 9" xfId="11625"/>
    <cellStyle name="20% - 强调文字颜色 3 4 2 3 2 2 3 2" xfId="11626"/>
    <cellStyle name="20% - 强调文字颜色 5 2 5 2 2 5" xfId="11627"/>
    <cellStyle name="常规 2 3 2 2 4 5" xfId="11628"/>
    <cellStyle name="40% - 强调文字颜色 6 2 2 3 3 3 5 3" xfId="11629"/>
    <cellStyle name="20% - 强调文字颜色 3 2 3 2 2 9 2" xfId="11630"/>
    <cellStyle name="20% - 强调文字颜色 3 4 2 3 2 2 3 2 2" xfId="11631"/>
    <cellStyle name="40% - 强调文字颜色 3 3 2 2 2 2 4 3" xfId="11632"/>
    <cellStyle name="20% - 强调文字颜色 3 2 3 2 2 9 3" xfId="11633"/>
    <cellStyle name="20% - 强调文字颜色 3 4 2 3 2 2 3 2 3" xfId="11634"/>
    <cellStyle name="20% - 强调文字颜色 3 2 3 2 3 2 2" xfId="11635"/>
    <cellStyle name="20% - 强调文字颜色 6 3 3 5" xfId="11636"/>
    <cellStyle name="20% - 强调文字颜色 3 2 3 2 3 2 2 2" xfId="11637"/>
    <cellStyle name="20% - 强调文字颜色 6 3 3 5 2" xfId="11638"/>
    <cellStyle name="20% - 强调文字颜色 3 2 3 2 3 2 2 2 2" xfId="11639"/>
    <cellStyle name="20% - 强调文字颜色 6 3 3 5 2 2" xfId="11640"/>
    <cellStyle name="20% - 强调文字颜色 3 2 3 2 3 2 2 2 2 2" xfId="11641"/>
    <cellStyle name="20% - 强调文字颜色 6 3 3 5 2 2 2" xfId="11642"/>
    <cellStyle name="20% - 强调文字颜色 3 2 3 2 3 2 2 2 2 3" xfId="11643"/>
    <cellStyle name="40% - 强调文字颜色 4 4 2 6 4 2" xfId="11644"/>
    <cellStyle name="20% - 强调文字颜色 3 2 3 2 3 2 2 2 3" xfId="11645"/>
    <cellStyle name="20% - 强调文字颜色 6 3 3 5 2 3" xfId="11646"/>
    <cellStyle name="20% - 强调文字颜色 3 2 3 2 3 2 2 3" xfId="11647"/>
    <cellStyle name="20% - 强调文字颜色 6 3 3 5 3" xfId="11648"/>
    <cellStyle name="20% - 强调文字颜色 3 2 3 2 3 2 2 3 2" xfId="11649"/>
    <cellStyle name="20% - 强调文字颜色 6 3 3 5 3 2" xfId="11650"/>
    <cellStyle name="20% - 强调文字颜色 3 2 3 2 3 2 2 3 2 2" xfId="11651"/>
    <cellStyle name="20% - 强调文字颜色 6 3 3 5 3 2 2" xfId="11652"/>
    <cellStyle name="20% - 强调文字颜色 3 2 3 2 3 2 2 3 2 3" xfId="11653"/>
    <cellStyle name="20% - 强调文字颜色 3 2 3 2 3 2 2 3 3" xfId="11654"/>
    <cellStyle name="20% - 强调文字颜色 6 3 3 5 3 3" xfId="11655"/>
    <cellStyle name="20% - 强调文字颜色 3 2 3 2 3 2 2 3 4" xfId="11656"/>
    <cellStyle name="20% - 强调文字颜色 6 3 3 5 3 4" xfId="11657"/>
    <cellStyle name="20% - 强调文字颜色 3 2 3 2 3 2 2 4" xfId="11658"/>
    <cellStyle name="20% - 强调文字颜色 6 3 3 5 4" xfId="11659"/>
    <cellStyle name="20% - 强调文字颜色 3 2 3 2 3 2 2 4 2" xfId="11660"/>
    <cellStyle name="20% - 强调文字颜色 6 3 3 5 4 2" xfId="11661"/>
    <cellStyle name="20% - 强调文字颜色 3 2 3 2 3 2 2 4 3" xfId="11662"/>
    <cellStyle name="20% - 强调文字颜色 3 2 3 2 3 2 2 5" xfId="11663"/>
    <cellStyle name="20% - 强调文字颜色 6 3 3 5 5" xfId="11664"/>
    <cellStyle name="40% - 强调文字颜色 1 2 4 3 2 6 2" xfId="11665"/>
    <cellStyle name="20% - 强调文字颜色 3 2 3 2 3 2 2 5 2" xfId="11666"/>
    <cellStyle name="20% - 强调文字颜色 3 2 3 2 3 2 2 6" xfId="11667"/>
    <cellStyle name="20% - 强调文字颜色 6 3 3 5 6" xfId="11668"/>
    <cellStyle name="20% - 强调文字颜色 3 2 3 2 3 2 3" xfId="11669"/>
    <cellStyle name="20% - 强调文字颜色 6 3 3 6" xfId="11670"/>
    <cellStyle name="40% - 强调文字颜色 3 2 2 6 2 2 3 2 2" xfId="11671"/>
    <cellStyle name="20% - 强调文字颜色 3 2 3 2 3 2 4" xfId="11672"/>
    <cellStyle name="20% - 强调文字颜色 6 3 3 7" xfId="11673"/>
    <cellStyle name="40% - 强调文字颜色 3 2 2 6 2 2 3 2 3" xfId="11674"/>
    <cellStyle name="20% - 强调文字颜色 3 2 3 2 3 2 4 2" xfId="11675"/>
    <cellStyle name="20% - 强调文字颜色 6 3 3 7 2" xfId="11676"/>
    <cellStyle name="40% - 强调文字颜色 5 2 2 2 2 3 3" xfId="11677"/>
    <cellStyle name="20% - 强调文字颜色 3 2 3 2 3 2 5" xfId="11678"/>
    <cellStyle name="20% - 强调文字颜色 6 3 3 8" xfId="11679"/>
    <cellStyle name="20% - 强调文字颜色 3 2 3 2 3 2 6" xfId="11680"/>
    <cellStyle name="常规 4 2 2 2" xfId="11681"/>
    <cellStyle name="20% - 强调文字颜色 6 3 3 9" xfId="11682"/>
    <cellStyle name="常规 2 3 6 2 3 2 2 3" xfId="11683"/>
    <cellStyle name="20% - 强调文字颜色 3 2 3 2 3 3 2" xfId="11684"/>
    <cellStyle name="20% - 强调文字颜色 6 3 4 5" xfId="11685"/>
    <cellStyle name="40% - 强调文字颜色 3 2 2 9 4 2 2" xfId="11686"/>
    <cellStyle name="20% - 强调文字颜色 3 2 3 2 3 3 2 2" xfId="11687"/>
    <cellStyle name="20% - 强调文字颜色 6 3 4 5 2" xfId="11688"/>
    <cellStyle name="20% - 强调文字颜色 3 2 3 2 3 3 2 2 2" xfId="11689"/>
    <cellStyle name="20% - 强调文字颜色 6 3 4 5 2 2" xfId="11690"/>
    <cellStyle name="20% - 强调文字颜色 3 2 3 2 3 3 2 3" xfId="11691"/>
    <cellStyle name="20% - 强调文字颜色 6 3 4 5 3" xfId="11692"/>
    <cellStyle name="20% - 强调文字颜色 3 2 3 2 3 3 2 4" xfId="11693"/>
    <cellStyle name="40% - 强调文字颜色 2 11 2 2 2 2" xfId="11694"/>
    <cellStyle name="20% - 强调文字颜色 3 2 3 2 3 3 3" xfId="11695"/>
    <cellStyle name="20% - 强调文字颜色 6 3 4 6" xfId="11696"/>
    <cellStyle name="20% - 强调文字颜色 3 2 3 2 3 3 3 2" xfId="11697"/>
    <cellStyle name="20% - 强调文字颜色 6 3 4 6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20% - 强调文字颜色 3 2 3 2 3 3 5 3" xfId="11708"/>
    <cellStyle name="常规 5 3 10" xfId="11709"/>
    <cellStyle name="40% - 强调文字颜色 6 3 3 3 3 2 2" xfId="11710"/>
    <cellStyle name="20% - 强调文字颜色 3 2 3 2 3 3 6" xfId="11711"/>
    <cellStyle name="40% - 强调文字颜色 4 2 4 4 2 2 2" xfId="11712"/>
    <cellStyle name="20% - 强调文字颜色 3 2 3 2 3 3 6 2" xfId="11713"/>
    <cellStyle name="20% - 强调文字颜色 3 2 3 2 3 3 7" xfId="11714"/>
    <cellStyle name="20% - 强调文字颜色 3 2 3 2 3 4" xfId="11715"/>
    <cellStyle name="40% - 强调文字颜色 3 2 2 9 4 3" xfId="11716"/>
    <cellStyle name="20% - 强调文字颜色 3 2 3 2 3 5" xfId="11717"/>
    <cellStyle name="20% - 强调文字颜色 5 2 2 3 2 2 3 3 2 2" xfId="11718"/>
    <cellStyle name="40% - 强调文字颜色 6 3 3 2 5 3 2" xfId="11719"/>
    <cellStyle name="20% - 强调文字颜色 3 2 3 2 3 6" xfId="11720"/>
    <cellStyle name="20% - 强调文字颜色 5 2 2 3 2 2 3 3 2 3" xfId="11721"/>
    <cellStyle name="20% - 强调文字颜色 5 2 5 2 3 2" xfId="11722"/>
    <cellStyle name="40% - 强调文字颜色 6 3 3 2 5 3 3" xfId="11723"/>
    <cellStyle name="20% - 强调文字颜色 3 2 3 2 4 2" xfId="11724"/>
    <cellStyle name="20% - 强调文字颜色 4 2 3 2 2 2 2 4 3" xfId="11725"/>
    <cellStyle name="20% - 强调文字颜色 3 2 3 2 4 2 2" xfId="11726"/>
    <cellStyle name="20% - 强调文字颜色 3 2 3 2 4 2 2 2" xfId="11727"/>
    <cellStyle name="20% - 强调文字颜色 3 2 3 2 4 2 3" xfId="11728"/>
    <cellStyle name="40% - 强调文字颜色 3 2 2 6 2 2 4 2 2" xfId="11729"/>
    <cellStyle name="注释 2 2 4 7 2 3" xfId="11730"/>
    <cellStyle name="20% - 强调文字颜色 3 2 3 2 4 2 3 2" xfId="11731"/>
    <cellStyle name="40% - 强调文字颜色 5 2 2 3 2 2 3" xfId="11732"/>
    <cellStyle name="20% - 强调文字颜色 3 2 3 2 4 2 4" xfId="11733"/>
    <cellStyle name="20% - 强调文字颜色 3 2 3 2 4 3" xfId="11734"/>
    <cellStyle name="40% - 强调文字颜色 3 2 2 9 5 2" xfId="11735"/>
    <cellStyle name="常规 2 3 6 2 3 3 2 3" xfId="11736"/>
    <cellStyle name="20% - 强调文字颜色 3 2 3 2 4 3 2" xfId="11737"/>
    <cellStyle name="20% - 强调文字颜色 6 4 4 5" xfId="11738"/>
    <cellStyle name="20% - 强调文字颜色 3 2 3 2 4 3 3" xfId="11739"/>
    <cellStyle name="20% - 强调文字颜色 3 2 3 2 4 4" xfId="11740"/>
    <cellStyle name="20% - 强调文字颜色 3 2 3 2 4 5" xfId="11741"/>
    <cellStyle name="40% - 强调文字颜色 6 3 3 2 5 4 2" xfId="11742"/>
    <cellStyle name="20% - 强调文字颜色 3 2 3 2 4 6" xfId="11743"/>
    <cellStyle name="20% - 强调文字颜色 3 2 3 2 5 2 2 2" xfId="11744"/>
    <cellStyle name="20% - 强调文字颜色 3 2 3 2 5 2 4" xfId="11745"/>
    <cellStyle name="40% - 强调文字颜色 2 2 2 3 2 2 2 2 2" xfId="11746"/>
    <cellStyle name="20% - 强调文字颜色 3 2 3 2 5 3 2" xfId="11747"/>
    <cellStyle name="20% - 强调文字颜色 6 5 4 5" xfId="11748"/>
    <cellStyle name="20% - 强调文字颜色 3 2 3 2 5 3 2 2" xfId="11749"/>
    <cellStyle name="40% - 强调文字颜色 3 2 2 3 11" xfId="11750"/>
    <cellStyle name="20% - 强调文字颜色 3 2 3 2 5 3 3" xfId="11751"/>
    <cellStyle name="20% - 强调文字颜色 6 5 4 6" xfId="11752"/>
    <cellStyle name="20% - 强调文字颜色 3 2 3 2 5 3 4" xfId="11753"/>
    <cellStyle name="40% - 强调文字颜色 2 2 2 3 2 2 2 3 2" xfId="11754"/>
    <cellStyle name="20% - 强调文字颜色 3 2 3 2 5 4 2" xfId="11755"/>
    <cellStyle name="20% - 强调文字颜色 6 5 5 5" xfId="11756"/>
    <cellStyle name="20% - 强调文字颜色 3 2 3 2 5 5" xfId="11757"/>
    <cellStyle name="20% - 强调文字颜色 3 2 3 2 5 6" xfId="11758"/>
    <cellStyle name="20% - 强调文字颜色 5 2 5 2 5 2" xfId="11759"/>
    <cellStyle name="20% - 强调文字颜色 3 2 3 2 6 2 2 2" xfId="11760"/>
    <cellStyle name="20% - 强调文字颜色 3 2 3 2 6 2 4" xfId="11761"/>
    <cellStyle name="40% - 强调文字颜色 5 4 2 7 2" xfId="11762"/>
    <cellStyle name="40% - 强调文字颜色 2 2 2 3 2 2 3 2 2" xfId="11763"/>
    <cellStyle name="40% - 强调文字颜色 6 3 3 15 2" xfId="11764"/>
    <cellStyle name="20% - 强调文字颜色 6 6 4 5" xfId="11765"/>
    <cellStyle name="40% - 强调文字颜色 1 2 2 6 2 2 2 2" xfId="11766"/>
    <cellStyle name="20% - 强调文字颜色 3 2 3 2 6 3 2" xfId="11767"/>
    <cellStyle name="40% - 强调文字颜色 2 6 3 2 2 2 2" xfId="11768"/>
    <cellStyle name="20% - 强调文字颜色 3 2 3 2 6 3 3" xfId="11769"/>
    <cellStyle name="20% - 强调文字颜色 6 6 4 6" xfId="11770"/>
    <cellStyle name="注释 2 3 3 10" xfId="11771"/>
    <cellStyle name="40% - 强调文字颜色 1 2 2 6 2 2 2 3" xfId="11772"/>
    <cellStyle name="20% - 强调文字颜色 3 2 3 2 6 4 2" xfId="11773"/>
    <cellStyle name="40% - 强调文字颜色 1 2 2 6 2 2 3 2" xfId="11774"/>
    <cellStyle name="20% - 强调文字颜色 3 2 3 2 6 5" xfId="11775"/>
    <cellStyle name="40% - 强调文字颜色 1 2 2 6 2 2 4" xfId="11776"/>
    <cellStyle name="20% - 强调文字颜色 3 2 3 2 6 6" xfId="11777"/>
    <cellStyle name="常规 2 3 2 3 2 3 2 2" xfId="11778"/>
    <cellStyle name="40% - 强调文字颜色 1 2 2 6 2 2 5" xfId="11779"/>
    <cellStyle name="20% - 强调文字颜色 3 2 3 2 7 2 3" xfId="11780"/>
    <cellStyle name="20% - 强调文字颜色 6 7 3 6" xfId="11781"/>
    <cellStyle name="40% - 强调文字颜色 3 4 2 2 3 6" xfId="11782"/>
    <cellStyle name="20% - 强调文字颜色 3 2 3 2 7 3 2" xfId="11783"/>
    <cellStyle name="40% - 强调文字颜色 3 4 2 2 4 5" xfId="11784"/>
    <cellStyle name="20% - 强调文字颜色 3 2 3 2 7 4" xfId="11785"/>
    <cellStyle name="20% - 强调文字颜色 3 2 3 2 7 5" xfId="11786"/>
    <cellStyle name="20% - 强调文字颜色 3 2 3 2 8 2 2" xfId="11787"/>
    <cellStyle name="40% - 强调文字颜色 3 2 8 2 3 2" xfId="11788"/>
    <cellStyle name="20% - 强调文字颜色 6 8 3 5" xfId="11789"/>
    <cellStyle name="40% - 强调文字颜色 3 4 2 3 3 5" xfId="11790"/>
    <cellStyle name="20% - 强调文字颜色 3 2 3 2 8 2 3" xfId="11791"/>
    <cellStyle name="40% - 强调文字颜色 3 2 8 2 3 3" xfId="11792"/>
    <cellStyle name="20% - 强调文字颜色 6 8 3 6" xfId="11793"/>
    <cellStyle name="40% - 强调文字颜色 3 4 2 3 3 6" xfId="11794"/>
    <cellStyle name="20% - 强调文字颜色 3 2 3 2 8 3" xfId="11795"/>
    <cellStyle name="20% - 强调文字颜色 5 3 2 2 3 2 2 2" xfId="11796"/>
    <cellStyle name="20% - 强调文字颜色 6 2 4 10" xfId="11797"/>
    <cellStyle name="40% - 强调文字颜色 3 2 8 2 4" xfId="11798"/>
    <cellStyle name="20% - 强调文字颜色 3 2 3 2 8 3 2" xfId="11799"/>
    <cellStyle name="20% - 强调文字颜色 5 3 2 2 3 2 2 2 2" xfId="11800"/>
    <cellStyle name="20% - 强调文字颜色 6 2 4 10 2" xfId="11801"/>
    <cellStyle name="40% - 强调文字颜色 3 2 8 2 4 2" xfId="11802"/>
    <cellStyle name="20% - 强调文字颜色 3 2 3 2 8 4" xfId="11803"/>
    <cellStyle name="20% - 强调文字颜色 5 3 2 2 3 2 2 3" xfId="11804"/>
    <cellStyle name="20% - 强调文字颜色 6 2 4 11" xfId="11805"/>
    <cellStyle name="40% - 强调文字颜色 3 2 8 2 5" xfId="11806"/>
    <cellStyle name="20% - 强调文字颜色 3 2 3 2 8 5" xfId="11807"/>
    <cellStyle name="20% - 强调文字颜色 5 3 2 2 3 2 2 4" xfId="11808"/>
    <cellStyle name="20% - 强调文字颜色 6 2 4 12" xfId="11809"/>
    <cellStyle name="40% - 强调文字颜色 3 2 8 2 6" xfId="11810"/>
    <cellStyle name="20% - 强调文字颜色 3 2 3 2 9 2" xfId="11811"/>
    <cellStyle name="40% - 强调文字颜色 3 2 8 3 3" xfId="11812"/>
    <cellStyle name="20% - 强调文字颜色 3 2 3 2 9 3" xfId="11813"/>
    <cellStyle name="40% - 强调文字颜色 3 2 8 3 4" xfId="11814"/>
    <cellStyle name="20% - 强调文字颜色 3 2 3 3 2" xfId="11815"/>
    <cellStyle name="40% - 强调文字颜色 1 3 2 2 5 2 4" xfId="11816"/>
    <cellStyle name="20% - 强调文字颜色 3 2 3 3 2 2" xfId="11817"/>
    <cellStyle name="40% - 强调文字颜色 1 2 3 2 2 5 6" xfId="11818"/>
    <cellStyle name="20% - 强调文字颜色 3 2 3 4" xfId="11819"/>
    <cellStyle name="20% - 强调文字颜色 3 2 3 4 2" xfId="11820"/>
    <cellStyle name="40% - 强调文字颜色 1 3 2 2 5 3 4"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3 2 4 12 2" xfId="11835"/>
    <cellStyle name="20% - 强调文字颜色 6 3 2 2 10" xfId="11836"/>
    <cellStyle name="20% - 强调文字颜色 3 2 4 15" xfId="11837"/>
    <cellStyle name="40% - 强调文字颜色 5 3 2 3 2 2" xfId="11838"/>
    <cellStyle name="20% - 强调文字颜色 3 2 4 16" xfId="11839"/>
    <cellStyle name="40% - 强调文字颜色 4 2 4 6 2" xfId="11840"/>
    <cellStyle name="20% - 强调文字颜色 3 2 4 17" xfId="11841"/>
    <cellStyle name="40% - 强调文字颜色 4 2 4 6 3"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3 2 4 2 15" xfId="11862"/>
    <cellStyle name="20% - 强调文字颜色 5 6 2 6 2" xfId="11863"/>
    <cellStyle name="20% - 强调文字颜色 3 2 4 2 2" xfId="11864"/>
    <cellStyle name="20% - 强调文字颜色 4 2 3 2 2 3 5" xfId="11865"/>
    <cellStyle name="20% - 强调文字颜色 3 2 4 2 2 3 2 2 2" xfId="11866"/>
    <cellStyle name="20% - 强调文字颜色 3 2 4 2 2 3 2 2 3" xfId="11867"/>
    <cellStyle name="20% - 强调文字颜色 3 2 4 2 2 3 2 4" xfId="11868"/>
    <cellStyle name="20% - 强调文字颜色 3 3 2 2 3 2 2 3 2" xfId="11869"/>
    <cellStyle name="20% - 强调文字颜色 3 2 4 2 2 3 3 2 2" xfId="11870"/>
    <cellStyle name="20% - 强调文字颜色 3 2 4 2 2 3 3 3" xfId="11871"/>
    <cellStyle name="20% - 强调文字颜色 3 2 4 2 2 3 3 4" xfId="11872"/>
    <cellStyle name="20% - 强调文字颜色 3 3 2 2 3 2 2 4 2" xfId="11873"/>
    <cellStyle name="20% - 强调文字颜色 3 2 4 2 2 3 4 2" xfId="11874"/>
    <cellStyle name="40% - 强调文字颜色 4 2 2 7 2 3" xfId="11875"/>
    <cellStyle name="20% - 强调文字颜色 3 2 4 2 2 3 4 3" xfId="11876"/>
    <cellStyle name="40% - 强调文字颜色 4 2 2 7 2 4" xfId="11877"/>
    <cellStyle name="20% - 强调文字颜色 3 2 4 2 2 3 5 2" xfId="11878"/>
    <cellStyle name="40% - 强调文字颜色 4 2 2 7 3 3" xfId="11879"/>
    <cellStyle name="40% - 强调文字颜色 4 5 2 2" xfId="11880"/>
    <cellStyle name="20% - 强调文字颜色 3 2 4 2 2 3 5 3" xfId="11881"/>
    <cellStyle name="40% - 强调文字颜色 4 2 2 7 3 4" xfId="11882"/>
    <cellStyle name="40% - 强调文字颜色 4 5 2 3" xfId="11883"/>
    <cellStyle name="20% - 强调文字颜色 3 2 4 2 2 3 6" xfId="11884"/>
    <cellStyle name="40% - 强调文字颜色 4 5 3" xfId="11885"/>
    <cellStyle name="20% - 强调文字颜色 3 2 4 2 2 3 7" xfId="11886"/>
    <cellStyle name="40% - 强调文字颜色 4 5 4" xfId="11887"/>
    <cellStyle name="20% - 强调文字颜色 3 2 4 2 2 6" xfId="11888"/>
    <cellStyle name="20% - 强调文字颜色 5 2 6 2 2 2" xfId="11889"/>
    <cellStyle name="40% - 强调文字颜色 1 4 4" xfId="11890"/>
    <cellStyle name="20% - 强调文字颜色 3 2 4 2 3" xfId="11891"/>
    <cellStyle name="20% - 强调文字颜色 4 2 3 2 2 3 6" xfId="11892"/>
    <cellStyle name="20% - 强调文字颜色 3 2 4 2 3 2" xfId="11893"/>
    <cellStyle name="20% - 强调文字颜色 3 2 4 2 3 2 2 2 2" xfId="11894"/>
    <cellStyle name="20% - 强调文字颜色 5 2 2 5 4 4" xfId="11895"/>
    <cellStyle name="20% - 强调文字颜色 3 2 4 2 3 2 2 3" xfId="11896"/>
    <cellStyle name="20% - 强调文字颜色 3 2 4 2 3 2 3" xfId="11897"/>
    <cellStyle name="20% - 强调文字颜色 3 2 4 6 2 2" xfId="11898"/>
    <cellStyle name="20% - 强调文字颜色 3 2 4 2 3 2 3 2" xfId="11899"/>
    <cellStyle name="20% - 强调文字颜色 3 4 2 6 2 4" xfId="11900"/>
    <cellStyle name="20% - 强调文字颜色 3 2 4 6 2 2 2" xfId="11901"/>
    <cellStyle name="40% - 强调文字颜色 5 3 2 2 2 2 3"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2 3 3 3" xfId="11907"/>
    <cellStyle name="20% - 强调文字颜色 3 2 4 6 3 2" xfId="11908"/>
    <cellStyle name="20% - 强调文字颜色 3 2 4 2 3 4" xfId="11909"/>
    <cellStyle name="40% - 强调文字颜色 1 5 2" xfId="11910"/>
    <cellStyle name="注释 2 2 3 2 10" xfId="11911"/>
    <cellStyle name="20% - 强调文字颜色 3 2 4 2 3 5" xfId="11912"/>
    <cellStyle name="40% - 强调文字颜色 1 5 3" xfId="11913"/>
    <cellStyle name="注释 2 2 3 2 10 2" xfId="11914"/>
    <cellStyle name="20% - 强调文字颜色 3 2 4 2 3 5 2" xfId="11915"/>
    <cellStyle name="20% - 强调文字颜色 3 4 2 2 3 2 2 3" xfId="11916"/>
    <cellStyle name="40% - 强调文字颜色 1 5 3 2" xfId="11917"/>
    <cellStyle name="20% - 强调文字颜色 3 2 4 2 3 5 3" xfId="11918"/>
    <cellStyle name="40% - 强调文字颜色 1 5 3 3" xfId="11919"/>
    <cellStyle name="40% - 强调文字颜色 3 2 3 2 3 3 2 2" xfId="11920"/>
    <cellStyle name="注释 2 2 3 2 11" xfId="11921"/>
    <cellStyle name="20% - 强调文字颜色 3 2 4 2 3 6" xfId="11922"/>
    <cellStyle name="20% - 强调文字颜色 5 2 6 2 3 2" xfId="11923"/>
    <cellStyle name="40% - 强调文字颜色 1 5 4" xfId="11924"/>
    <cellStyle name="注释 2 2 3 2 11 2" xfId="11925"/>
    <cellStyle name="20% - 强调文字颜色 3 2 4 2 3 6 2" xfId="11926"/>
    <cellStyle name="20% - 强调文字颜色 5 2 6 2 3 2 2" xfId="11927"/>
    <cellStyle name="40% - 强调文字颜色 1 5 4 2" xfId="11928"/>
    <cellStyle name="注释 2 2 3 2 12" xfId="11929"/>
    <cellStyle name="20% - 强调文字颜色 3 2 4 2 3 7" xfId="11930"/>
    <cellStyle name="20% - 强调文字颜色 5 2 6 2 3 3" xfId="11931"/>
    <cellStyle name="40% - 强调文字颜色 1 5 5" xfId="11932"/>
    <cellStyle name="注释 2 2 3 2 13" xfId="11933"/>
    <cellStyle name="20% - 强调文字颜色 3 2 4 2 3 8" xfId="11934"/>
    <cellStyle name="40% - 强调文字颜色 1 5 6" xfId="11935"/>
    <cellStyle name="20% - 强调文字颜色 3 2 4 2 4" xfId="11936"/>
    <cellStyle name="20% - 强调文字颜色 4 2 3 2 2 3 7" xfId="11937"/>
    <cellStyle name="20% - 强调文字颜色 3 2 4 2 4 2" xfId="11938"/>
    <cellStyle name="20% - 强调文字颜色 3 2 4 2 4 2 3" xfId="11939"/>
    <cellStyle name="20% - 强调文字颜色 3 2 4 7 2 2" xfId="11940"/>
    <cellStyle name="20% - 强调文字颜色 3 2 4 2 4 2 4" xfId="11941"/>
    <cellStyle name="20% - 强调文字颜色 3 2 4 7 2 3" xfId="11942"/>
    <cellStyle name="20% - 强调文字颜色 3 2 4 2 4 3" xfId="11943"/>
    <cellStyle name="20% - 强调文字颜色 6 2 2 3 2 7 2 2" xfId="11944"/>
    <cellStyle name="20% - 强调文字颜色 3 2 4 2 4 3 4" xfId="11945"/>
    <cellStyle name="20% - 强调文字颜色 3 2 4 2 4 4" xfId="11946"/>
    <cellStyle name="20% - 强调文字颜色 6 2 2 3 2 7 2 3" xfId="11947"/>
    <cellStyle name="40% - 强调文字颜色 1 6 2" xfId="11948"/>
    <cellStyle name="20% - 强调文字颜色 3 2 4 2 4 4 2" xfId="11949"/>
    <cellStyle name="40% - 强调文字颜色 1 6 2 2" xfId="11950"/>
    <cellStyle name="20% - 强调文字颜色 3 2 4 2 4 5" xfId="11951"/>
    <cellStyle name="40% - 强调文字颜色 1 6 3" xfId="11952"/>
    <cellStyle name="20% - 强调文字颜色 3 2 4 2 4 6" xfId="11953"/>
    <cellStyle name="40% - 强调文字颜色 1 6 4" xfId="11954"/>
    <cellStyle name="20% - 强调文字颜色 3 2 4 2 5 2 2" xfId="11955"/>
    <cellStyle name="20% - 强调文字颜色 3 2 4 2 5 2 3" xfId="11956"/>
    <cellStyle name="20% - 强调文字颜色 3 2 4 8 2 2" xfId="11957"/>
    <cellStyle name="20% - 强调文字颜色 3 2 4 2 5 3 2" xfId="11958"/>
    <cellStyle name="20% - 强调文字颜色 3 2 4 2 5 3 3" xfId="11959"/>
    <cellStyle name="20% - 强调文字颜色 3 2 4 8 3 2" xfId="11960"/>
    <cellStyle name="20% - 强调文字颜色 3 2 4 2 5 4" xfId="11961"/>
    <cellStyle name="40% - 强调文字颜色 1 7 2" xfId="11962"/>
    <cellStyle name="20% - 强调文字颜色 3 2 4 2 5 5" xfId="11963"/>
    <cellStyle name="40% - 强调文字颜色 1 7 3" xfId="11964"/>
    <cellStyle name="20% - 强调文字颜色 3 2 4 2 5 6" xfId="11965"/>
    <cellStyle name="40% - 强调文字颜色 1 2 3 2 5 3 2 2" xfId="11966"/>
    <cellStyle name="40% - 强调文字颜色 1 7 4" xfId="11967"/>
    <cellStyle name="20% - 强调文字颜色 3 2 4 2 6 2" xfId="11968"/>
    <cellStyle name="20% - 强调文字颜色 3 2 4 2 6 3" xfId="11969"/>
    <cellStyle name="40% - 强调文字颜色 1 2 2 7 2 2 2" xfId="11970"/>
    <cellStyle name="20% - 强调文字颜色 3 2 4 2 6 3 2" xfId="11971"/>
    <cellStyle name="40% - 强调文字颜色 1 2 2 7 2 2 2 2" xfId="11972"/>
    <cellStyle name="40% - 强调文字颜色 1 3 3 2 2 2 3 4" xfId="11973"/>
    <cellStyle name="20% - 强调文字颜色 3 2 4 2 6 4" xfId="11974"/>
    <cellStyle name="40% - 强调文字颜色 1 2 2 7 2 2 3" xfId="11975"/>
    <cellStyle name="40% - 强调文字颜色 1 8 2" xfId="11976"/>
    <cellStyle name="20% - 强调文字颜色 3 2 4 2 6 5" xfId="11977"/>
    <cellStyle name="40% - 强调文字颜色 1 2 2 7 2 2 4" xfId="11978"/>
    <cellStyle name="40% - 强调文字颜色 1 2 3 2 2 2 2 2 2 2" xfId="11979"/>
    <cellStyle name="40% - 强调文字颜色 1 8 3" xfId="11980"/>
    <cellStyle name="20% - 强调文字颜色 3 2 4 2 7 2" xfId="11981"/>
    <cellStyle name="20% - 强调文字颜色 4 7 3 2 4" xfId="11982"/>
    <cellStyle name="20% - 强调文字颜色 3 2 4 2 7 2 2" xfId="11983"/>
    <cellStyle name="20% - 强调文字颜色 3 2 4 2 7 2 3" xfId="11984"/>
    <cellStyle name="40% - 强调文字颜色 5 5 4 2 3 2" xfId="11985"/>
    <cellStyle name="20% - 强调文字颜色 3 2 4 2 7 3" xfId="11986"/>
    <cellStyle name="40% - 强调文字颜色 1 2 2 7 2 3 2" xfId="11987"/>
    <cellStyle name="20% - 强调文字颜色 3 2 4 2 7 3 2" xfId="11988"/>
    <cellStyle name="40% - 强调文字颜色 1 2 2 7 2 3 2 2" xfId="11989"/>
    <cellStyle name="20% - 强调文字颜色 3 2 4 2 7 4" xfId="11990"/>
    <cellStyle name="40% - 强调文字颜色 1 2 2 7 2 3 3" xfId="11991"/>
    <cellStyle name="40% - 强调文字颜色 1 9 2" xfId="11992"/>
    <cellStyle name="20% - 强调文字颜色 3 2 4 2 8" xfId="11993"/>
    <cellStyle name="40% - 强调文字颜色 2 3 5 2 3 2" xfId="11994"/>
    <cellStyle name="20% - 强调文字颜色 3 2 4 2 8 2" xfId="11995"/>
    <cellStyle name="20% - 强调文字颜色 4 7 3 3 4" xfId="11996"/>
    <cellStyle name="40% - 强调文字颜色 2 3 5 2 3 2 2" xfId="11997"/>
    <cellStyle name="20% - 强调文字颜色 3 2 4 2 8 3" xfId="11998"/>
    <cellStyle name="20% - 强调文字颜色 5 3 2 2 4 2 2 2" xfId="11999"/>
    <cellStyle name="40% - 强调文字颜色 1 2 2 7 2 4 2" xfId="12000"/>
    <cellStyle name="20% - 强调文字颜色 3 2 4 2 9" xfId="12001"/>
    <cellStyle name="40% - 强调文字颜色 2 3 5 2 3 3" xfId="12002"/>
    <cellStyle name="20% - 强调文字颜色 3 2 4 2 9 2" xfId="12003"/>
    <cellStyle name="20% - 强调文字颜色 4 2 10 2 2 3" xfId="12004"/>
    <cellStyle name="20% - 强调文字颜色 3 2 4 3 2" xfId="12005"/>
    <cellStyle name="20% - 强调文字颜色 4 2 3 2 2 4 5" xfId="12006"/>
    <cellStyle name="40% - 强调文字颜色 1 3 2 2 6 2 4" xfId="12007"/>
    <cellStyle name="40% - 强调文字颜色 4 7 2 2 5"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40% - 强调文字颜色 4 11 6 2" xfId="12015"/>
    <cellStyle name="20% - 强调文字颜色 3 2 4 3 2 2 3 2 3" xfId="12016"/>
    <cellStyle name="40% - 强调文字颜色 6 2 7 4 3" xfId="12017"/>
    <cellStyle name="40% - 强调文字颜色 4 4 2 2 2 4 2" xfId="12018"/>
    <cellStyle name="20% - 强调文字颜色 3 2 4 3 2 2 3 3" xfId="12019"/>
    <cellStyle name="40% - 强调文字颜色 6 2 7 5" xfId="12020"/>
    <cellStyle name="20% - 强调文字颜色 3 2 4 3 2 2 3 4" xfId="12021"/>
    <cellStyle name="40% - 强调文字颜色 4 4 2 2 2 4 3" xfId="12022"/>
    <cellStyle name="20% - 强调文字颜色 3 2 4 3 2 2 4 2" xfId="12023"/>
    <cellStyle name="40% - 强调文字颜色 6 2 8 4" xfId="12024"/>
    <cellStyle name="40% - 强调文字颜色 4 4 2 2 2 5 2" xfId="12025"/>
    <cellStyle name="20% - 强调文字颜色 3 2 4 3 2 2 4 3" xfId="12026"/>
    <cellStyle name="40% - 强调文字颜色 6 2 8 5" xfId="12027"/>
    <cellStyle name="20% - 强调文字颜色 3 2 4 3 2 2 5 2" xfId="12028"/>
    <cellStyle name="20% - 强调文字颜色 3 2 4 3 2 2 6" xfId="12029"/>
    <cellStyle name="20% - 强调文字颜色 3 2 4 3 2 6" xfId="12030"/>
    <cellStyle name="40% - 强调文字颜色 2 4 4" xfId="12031"/>
    <cellStyle name="20% - 强调文字颜色 3 2 4 3 3" xfId="12032"/>
    <cellStyle name="20% - 强调文字颜色 4 2 3 2 2 4 6" xfId="12033"/>
    <cellStyle name="40% - 强调文字颜色 3 4 5 5 2 2"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20% - 强调文字颜色 3 2 4 3 3 3 2 3" xfId="12041"/>
    <cellStyle name="40% - 强调文字颜色 4 2 2 2 2 10" xfId="12042"/>
    <cellStyle name="40% - 强调文字颜色 4 4 2 3 3 3 2" xfId="12043"/>
    <cellStyle name="20% - 强调文字颜色 3 2 4 3 3 3 3" xfId="12044"/>
    <cellStyle name="20% - 强调文字颜色 3 2 4 3 3 3 4" xfId="12045"/>
    <cellStyle name="20% - 强调文字颜色 3 2 4 3 3 4" xfId="12046"/>
    <cellStyle name="40% - 强调文字颜色 2 5 2" xfId="12047"/>
    <cellStyle name="20% - 强调文字颜色 3 2 4 3 3 4 2" xfId="12048"/>
    <cellStyle name="40% - 强调文字颜色 2 5 2 2" xfId="12049"/>
    <cellStyle name="20% - 强调文字颜色 3 2 4 3 3 4 2 2" xfId="12050"/>
    <cellStyle name="20% - 强调文字颜色 4 2 4 3 2 2 2 4" xfId="12051"/>
    <cellStyle name="40% - 强调文字颜色 2 5 2 2 2" xfId="12052"/>
    <cellStyle name="20% - 强调文字颜色 3 2 4 3 3 4 3" xfId="12053"/>
    <cellStyle name="40% - 强调文字颜色 2 5 2 3" xfId="12054"/>
    <cellStyle name="20% - 强调文字颜色 3 2 4 3 3 5" xfId="12055"/>
    <cellStyle name="40% - 强调文字颜色 2 5 3" xfId="12056"/>
    <cellStyle name="40% - 强调文字颜色 5 2 2 2 2 10" xfId="12057"/>
    <cellStyle name="20% - 强调文字颜色 3 2 4 3 3 5 2" xfId="12058"/>
    <cellStyle name="40% - 强调文字颜色 2 5 3 2" xfId="12059"/>
    <cellStyle name="40% - 强调文字颜色 5 2 2 2 2 10 2" xfId="12060"/>
    <cellStyle name="20% - 强调文字颜色 3 2 4 3 3 5 3" xfId="12061"/>
    <cellStyle name="40% - 强调文字颜色 2 5 3 3" xfId="12062"/>
    <cellStyle name="20% - 强调文字颜色 3 2 4 3 3 6" xfId="12063"/>
    <cellStyle name="20% - 强调文字颜色 5 2 6 3 3 2" xfId="12064"/>
    <cellStyle name="40% - 强调文字颜色 2 5 4" xfId="12065"/>
    <cellStyle name="40% - 强调文字颜色 5 2 2 2 2 11" xfId="12066"/>
    <cellStyle name="20% - 强调文字颜色 3 2 4 3 3 6 2" xfId="12067"/>
    <cellStyle name="40% - 强调文字颜色 1 2 4 2 7 2 3" xfId="12068"/>
    <cellStyle name="40% - 强调文字颜色 2 5 4 2" xfId="12069"/>
    <cellStyle name="40% - 强调文字颜色 5 2 2 2 2 11 2" xfId="12070"/>
    <cellStyle name="20% - 强调文字颜色 3 2 4 3 3 7" xfId="12071"/>
    <cellStyle name="20% - 强调文字颜色 5 2 6 3 3 3" xfId="12072"/>
    <cellStyle name="40% - 强调文字颜色 2 5 5" xfId="12073"/>
    <cellStyle name="40% - 强调文字颜色 5 2 2 2 2 12" xfId="12074"/>
    <cellStyle name="40% - 强调文字颜色 6 10 3 2" xfId="12075"/>
    <cellStyle name="20% - 强调文字颜色 3 2 4 3 4" xfId="12076"/>
    <cellStyle name="20% - 强调文字颜色 6 4 2 2 2 2 2 2 2" xfId="12077"/>
    <cellStyle name="20% - 强调文字颜色 3 2 4 4" xfId="12078"/>
    <cellStyle name="20% - 强调文字颜色 3 2 4 4 2" xfId="12079"/>
    <cellStyle name="20% - 强调文字颜色 4 2 3 2 2 5 5" xfId="12080"/>
    <cellStyle name="20% - 强调文字颜色 3 2 4 4 2 2 2" xfId="12081"/>
    <cellStyle name="20% - 强调文字颜色 4 7" xfId="12082"/>
    <cellStyle name="20% - 强调文字颜色 3 2 4 4 2 3" xfId="12083"/>
    <cellStyle name="20% - 强调文字颜色 3 2 4 4 2 3 2" xfId="12084"/>
    <cellStyle name="20% - 强调文字颜色 5 7" xfId="12085"/>
    <cellStyle name="20% - 强调文字颜色 3 2 4 4 2 4" xfId="12086"/>
    <cellStyle name="40% - 强调文字颜色 3 4 2" xfId="12087"/>
    <cellStyle name="20% - 强调文字颜色 3 2 4 4 3" xfId="12088"/>
    <cellStyle name="20% - 强调文字颜色 4 2 3 2 2 5 6"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4 2 3 2 2 6 5" xfId="12095"/>
    <cellStyle name="20% - 强调文字颜色 3 2 4 5 2" xfId="12096"/>
    <cellStyle name="40% - 强调文字颜色 3 2 2 6 3 2 2 2" xfId="12097"/>
    <cellStyle name="20% - 强调文字颜色 3 2 4 5 3" xfId="12098"/>
    <cellStyle name="40% - 强调文字颜色 3 2 2 6 3 2 2 3" xfId="12099"/>
    <cellStyle name="20% - 强调文字颜色 3 2 4 5 4" xfId="12100"/>
    <cellStyle name="40% - 强调文字颜色 6 2 3 2 2 3 2 2 2" xfId="12101"/>
    <cellStyle name="20% - 强调文字颜色 3 2 4 6" xfId="12102"/>
    <cellStyle name="40% - 强调文字颜色 3 2 2 6 3 2 3" xfId="12103"/>
    <cellStyle name="20% - 强调文字颜色 3 2 4 6 2" xfId="12104"/>
    <cellStyle name="20% - 强调文字颜色 3 2 4 6 3" xfId="12105"/>
    <cellStyle name="20% - 强调文字颜色 3 2 4 6 4" xfId="12106"/>
    <cellStyle name="40% - 强调文字颜色 6 2 3 2 2 3 2 3 2" xfId="12107"/>
    <cellStyle name="20% - 强调文字颜色 3 2 4 6 6" xfId="12108"/>
    <cellStyle name="40% - 强调文字颜色 3 2 3 2 3 3 3"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20% - 强调文字颜色 3 2 4 8 2 3" xfId="12118"/>
    <cellStyle name="40% - 强调文字颜色 2 2 2 3 3 2 2 2 2"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3 2 5 2 2" xfId="12127"/>
    <cellStyle name="20% - 强调文字颜色 4 2 3 2 3 3 5" xfId="12128"/>
    <cellStyle name="20% - 强调文字颜色 4 2 3 2 3 3 6" xfId="12129"/>
    <cellStyle name="20% - 强调文字颜色 3 2 5 2 3" xfId="12130"/>
    <cellStyle name="40% - 强调文字颜色 5 2 4 4 2 2 2" xfId="12131"/>
    <cellStyle name="20% - 强调文字颜色 3 2 5 2 3 2 2" xfId="12132"/>
    <cellStyle name="40% - 强调文字颜色 3 3 7 4" xfId="12133"/>
    <cellStyle name="20% - 强调文字颜色 3 2 5 2 3 2 3" xfId="12134"/>
    <cellStyle name="40% - 强调文字颜色 3 3 7 5" xfId="12135"/>
    <cellStyle name="20% - 强调文字颜色 3 2 5 2 3 3" xfId="12136"/>
    <cellStyle name="20% - 强调文字颜色 3 2 5 2 4" xfId="12137"/>
    <cellStyle name="20% - 强调文字颜色 4 2 3 2 3 3 7"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20% - 强调文字颜色 3 2 5 3 2 3" xfId="12144"/>
    <cellStyle name="40% - 强调文字颜色 5 2 2 3 6 4 2" xfId="12145"/>
    <cellStyle name="20% - 强调文字颜色 3 2 5 3 3" xfId="12146"/>
    <cellStyle name="40% - 强调文字颜色 5 2 4 4 2 3 2" xfId="12147"/>
    <cellStyle name="20% - 强调文字颜色 3 2 5 3 4" xfId="12148"/>
    <cellStyle name="20% - 强调文字颜色 6 4 2 2 2 2 3 2 2"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20% - 强调文字颜色 3 2 6 2 2 2 2" xfId="12165"/>
    <cellStyle name="40% - 强调文字颜色 1 2 4 13 2" xfId="12166"/>
    <cellStyle name="20% - 强调文字颜色 3 2 6 2 2 2 3" xfId="12167"/>
    <cellStyle name="20% - 强调文字颜色 3 2 6 2 2 3" xfId="12168"/>
    <cellStyle name="20% - 强调文字颜色 5 4 2 3 2 2" xfId="12169"/>
    <cellStyle name="40% - 强调文字颜色 1 2 4 14" xfId="12170"/>
    <cellStyle name="20% - 强调文字颜色 3 2 6 2 2 3 2" xfId="12171"/>
    <cellStyle name="20% - 强调文字颜色 5 4 2 3 2 2 2" xfId="12172"/>
    <cellStyle name="20% - 强调文字颜色 3 2 6 2 2 4" xfId="12173"/>
    <cellStyle name="20% - 强调文字颜色 5 4 2 3 2 3" xfId="12174"/>
    <cellStyle name="40% - 强调文字颜色 1 2 4 15"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20% - 强调文字颜色 3 2 6 5" xfId="12187"/>
    <cellStyle name="40% - 强调文字颜色 3 2 2 6 3 4 2" xfId="12188"/>
    <cellStyle name="40% - 强调文字颜色 6 3 3 2 2 2 2 2" xfId="12189"/>
    <cellStyle name="20% - 强调文字颜色 3 2 6 6" xfId="12190"/>
    <cellStyle name="40% - 强调文字颜色 3 2 2 6 3 4 3" xfId="12191"/>
    <cellStyle name="40% - 强调文字颜色 6 3 3 2 2 2 2 3" xfId="12192"/>
    <cellStyle name="20% - 强调文字颜色 3 2 6 6 2" xfId="12193"/>
    <cellStyle name="40% - 强调文字颜色 4 2 2 6 2 2 3 4" xfId="12194"/>
    <cellStyle name="40% - 强调文字颜色 6 3 3 2 2 2 2 3 2" xfId="12195"/>
    <cellStyle name="20% - 强调文字颜色 3 2 7 2" xfId="12196"/>
    <cellStyle name="20% - 强调文字颜色 3 2 7 2 2" xfId="12197"/>
    <cellStyle name="20% - 强调文字颜色 3 2 7 2 3" xfId="12198"/>
    <cellStyle name="20% - 强调文字颜色 3 2 7 2 3 2" xfId="12199"/>
    <cellStyle name="40% - 强调文字颜色 4 2 2 3 2 4" xfId="12200"/>
    <cellStyle name="20% - 强调文字颜色 3 2 7 2 3 2 2 2" xfId="12201"/>
    <cellStyle name="20% - 强调文字颜色 4 3 2 2 3 3 4 2" xfId="12202"/>
    <cellStyle name="常规 2 3 3 4 11 2" xfId="12203"/>
    <cellStyle name="40% - 强调文字颜色 4 2 2 3 2 4 2 2" xfId="12204"/>
    <cellStyle name="20% - 强调文字颜色 3 2 7 2 3 2 2 3" xfId="12205"/>
    <cellStyle name="20% - 强调文字颜色 4 3 2 2 3 3 4 3" xfId="12206"/>
    <cellStyle name="40% - 强调文字颜色 4 2 2 3 2 4 2 3" xfId="12207"/>
    <cellStyle name="20% - 强调文字颜色 3 2 7 2 3 2 3" xfId="12208"/>
    <cellStyle name="20% - 强调文字颜色 4 3 2 2 3 3 5" xfId="12209"/>
    <cellStyle name="常规 2 3 3 4 12" xfId="12210"/>
    <cellStyle name="40% - 强调文字颜色 4 2 2 3 2 4 3" xfId="12211"/>
    <cellStyle name="20% - 强调文字颜色 3 2 7 2 3 2 4" xfId="12212"/>
    <cellStyle name="20% - 强调文字颜色 4 3 2 2 3 3 6" xfId="12213"/>
    <cellStyle name="常规 2 3 3 4 13" xfId="12214"/>
    <cellStyle name="40% - 强调文字颜色 4 2 2 3 2 4 4" xfId="12215"/>
    <cellStyle name="40% - 强调文字颜色 5 3 3 4 2 2 2" xfId="12216"/>
    <cellStyle name="20% - 强调文字颜色 3 2 7 2 3 3 2 2" xfId="12217"/>
    <cellStyle name="40% - 强调文字颜色 4 2 2 3 2 5 2 2" xfId="12218"/>
    <cellStyle name="20% - 强调文字颜色 3 2 7 2 3 3 2 3" xfId="12219"/>
    <cellStyle name="40% - 强调文字颜色 4 2 2 3 2 5 2 3" xfId="12220"/>
    <cellStyle name="20% - 强调文字颜色 3 2 7 2 3 3 3" xfId="12221"/>
    <cellStyle name="40% - 强调文字颜色 4 2 2 3 2 5 3" xfId="12222"/>
    <cellStyle name="20% - 强调文字颜色 3 2 7 2 3 3 4" xfId="12223"/>
    <cellStyle name="40% - 强调文字颜色 4 2 2 3 2 5 4" xfId="12224"/>
    <cellStyle name="40% - 强调文字颜色 5 3 3 4 2 3 2" xfId="12225"/>
    <cellStyle name="20% - 强调文字颜色 3 2 7 2 3 4 2" xfId="12226"/>
    <cellStyle name="40% - 强调文字颜色 4 2 2 3 2 6 2" xfId="12227"/>
    <cellStyle name="40% - 强调文字颜色 2 2 2 2 2 2 10" xfId="12228"/>
    <cellStyle name="40% - 强调文字颜色 6 2 4 3 2 2 2" xfId="12229"/>
    <cellStyle name="20% - 强调文字颜色 3 2 7 2 3 4 3" xfId="12230"/>
    <cellStyle name="40% - 强调文字颜色 4 2 2 3 2 6 3" xfId="12231"/>
    <cellStyle name="40% - 强调文字颜色 2 2 2 2 2 2 11" xfId="12232"/>
    <cellStyle name="40% - 强调文字颜色 6 2 4 3 2 2 3" xfId="12233"/>
    <cellStyle name="20% - 强调文字颜色 3 2 7 2 3 5" xfId="12234"/>
    <cellStyle name="40% - 强调文字颜色 2 3 10 2" xfId="12235"/>
    <cellStyle name="40% - 强调文字颜色 4 2 2 3 2 7" xfId="12236"/>
    <cellStyle name="40% - 强调文字颜色 6 2 4 3 2 3" xfId="12237"/>
    <cellStyle name="20% - 强调文字颜色 5 2 9 2 3 2" xfId="12238"/>
    <cellStyle name="常规 2 3 6 2 5 2" xfId="12239"/>
    <cellStyle name="40% - 强调文字颜色 4 2 2 3 2 8" xfId="12240"/>
    <cellStyle name="20% - 强调文字颜色 3 2 7 2 3 6" xfId="12241"/>
    <cellStyle name="40% - 强调文字颜色 4 3 2 2 2 2 2 2 2" xfId="12242"/>
    <cellStyle name="40% - 强调文字颜色 6 2 4 3 2 4"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3 2 7 4 3" xfId="12254"/>
    <cellStyle name="20% - 强调文字颜色 5 6 2 2 2 2" xfId="12255"/>
    <cellStyle name="20% - 强调文字颜色 3 2 7 4 3 2" xfId="12256"/>
    <cellStyle name="40% - 强调文字颜色 4 2 2 5 2 4" xfId="12257"/>
    <cellStyle name="20% - 强调文字颜色 3 2 7 4 3 2 2" xfId="12258"/>
    <cellStyle name="20% - 强调文字颜色 3 2 7 4 3 2 3" xfId="12259"/>
    <cellStyle name="40% - 强调文字颜色 2 2 2 2 2 2 3 2 3 2" xfId="12260"/>
    <cellStyle name="20% - 强调文字颜色 3 2 7 4 3 3" xfId="12261"/>
    <cellStyle name="20% - 强调文字颜色 3 2 7 4 3 4" xfId="12262"/>
    <cellStyle name="40% - 强调文字颜色 6 2 4 5 2 2" xfId="12263"/>
    <cellStyle name="20% - 强调文字颜色 3 2 7 4 4" xfId="12264"/>
    <cellStyle name="20% - 强调文字颜色 5 6 2 2 2 3" xfId="12265"/>
    <cellStyle name="20% - 强调文字颜色 3 2 7 4 4 2" xfId="12266"/>
    <cellStyle name="40% - 强调文字颜色 4 3 2 3" xfId="12267"/>
    <cellStyle name="20% - 强调文字颜色 3 2 7 4 4 2 2" xfId="12268"/>
    <cellStyle name="40% - 强调文字颜色 4 3 2 3 2" xfId="12269"/>
    <cellStyle name="20% - 强调文字颜色 3 2 7 4 4 3" xfId="12270"/>
    <cellStyle name="40% - 强调文字颜色 4 3 2 4" xfId="12271"/>
    <cellStyle name="20% - 强调文字颜色 3 2 7 4 5 2" xfId="12272"/>
    <cellStyle name="40% - 强调文字颜色 4 3 3 3" xfId="12273"/>
    <cellStyle name="20% - 强调文字颜色 3 2 7 4 6" xfId="12274"/>
    <cellStyle name="20% - 强调文字颜色 3 2 7 5" xfId="12275"/>
    <cellStyle name="40% - 强调文字颜色 6 3 3 2 2 2 3 2" xfId="12276"/>
    <cellStyle name="20% - 强调文字颜色 3 2 7 5 2" xfId="12277"/>
    <cellStyle name="40% - 强调文字颜色 6 3 3 2 2 2 3 2 2" xfId="12278"/>
    <cellStyle name="20% - 强调文字颜色 3 2 8" xfId="12279"/>
    <cellStyle name="20% - 强调文字颜色 3 2 8 2" xfId="12280"/>
    <cellStyle name="20% - 强调文字颜色 3 2 8 2 2" xfId="12281"/>
    <cellStyle name="20% - 强调文字颜色 5 2 3 2 3 3 2 2 3" xfId="12282"/>
    <cellStyle name="20% - 强调文字颜色 3 2 8 2 2 2" xfId="12283"/>
    <cellStyle name="20% - 强调文字颜色 3 4 2 3 2 5" xfId="12284"/>
    <cellStyle name="20% - 强调文字颜色 3 2 8 2 2 2 2" xfId="12285"/>
    <cellStyle name="20% - 强调文字颜色 4 3 3 2 2 3 4" xfId="12286"/>
    <cellStyle name="20% - 强调文字颜色 3 2 8 2 2 2 2 2" xfId="12287"/>
    <cellStyle name="20% - 强调文字颜色 4 3 3 2 2 3 4 2" xfId="12288"/>
    <cellStyle name="20% - 强调文字颜色 3 2 8 2 2 2 2 3" xfId="12289"/>
    <cellStyle name="20% - 强调文字颜色 4 3 3 2 2 3 4 3" xfId="12290"/>
    <cellStyle name="20% - 强调文字颜色 3 2 8 2 2 2 3" xfId="12291"/>
    <cellStyle name="20% - 强调文字颜色 4 3 3 2 2 3 5" xfId="12292"/>
    <cellStyle name="20% - 强调文字颜色 3 2 8 2 2 2 4" xfId="12293"/>
    <cellStyle name="20% - 强调文字颜色 4 3 3 2 2 3 6" xfId="12294"/>
    <cellStyle name="20% - 强调文字颜色 3 2 8 2 2 3" xfId="12295"/>
    <cellStyle name="20% - 强调文字颜色 3 4 2 3 2 6" xfId="12296"/>
    <cellStyle name="20% - 强调文字颜色 3 2 8 2 2 3 2" xfId="12297"/>
    <cellStyle name="40% - 强调文字颜色 1 4 2 2 6 2 3" xfId="12298"/>
    <cellStyle name="20% - 强调文字颜色 3 2 8 2 2 3 2 2" xfId="12299"/>
    <cellStyle name="20% - 强调文字颜色 3 2 8 2 2 3 2 3" xfId="12300"/>
    <cellStyle name="20% - 强调文字颜色 3 2 8 2 2 3 3" xfId="12301"/>
    <cellStyle name="20% - 强调文字颜色 3 2 8 2 2 3 4" xfId="12302"/>
    <cellStyle name="40% - 强调文字颜色 4 4 5 5 2 2"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20% - 强调文字颜色 3 2 8 2 3" xfId="12309"/>
    <cellStyle name="40% - 强调文字颜色 2 3 3 15 2"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3 2 8 3 3 2 2" xfId="12317"/>
    <cellStyle name="20% - 强调文字颜色 4 3 3 3 3 3 4" xfId="12318"/>
    <cellStyle name="20% - 强调文字颜色 3 2 8 3 3 2 3" xfId="12319"/>
    <cellStyle name="40% - 强调文字颜色 2 2 2 2 2 3 2 2 3 2" xfId="12320"/>
    <cellStyle name="20% - 强调文字颜色 3 2 8 3 3 4" xfId="12321"/>
    <cellStyle name="20% - 强调文字颜色 3 2 8 3 4" xfId="12322"/>
    <cellStyle name="20% - 强调文字颜色 3 2 8 3 4 2 2" xfId="12323"/>
    <cellStyle name="40% - 强调文字颜色 5 2 2 3 2" xfId="12324"/>
    <cellStyle name="20% - 强调文字颜色 3 2 8 3 5" xfId="12325"/>
    <cellStyle name="20% - 强调文字颜色 3 2 8 3 6" xfId="12326"/>
    <cellStyle name="20% - 强调文字颜色 3 2 8 4" xfId="12327"/>
    <cellStyle name="20% - 强调文字颜色 3 4 6 2 2" xfId="12328"/>
    <cellStyle name="20% - 强调文字颜色 3 2 8 5" xfId="12329"/>
    <cellStyle name="20% - 强调文字颜色 3 4 6 2 3" xfId="12330"/>
    <cellStyle name="40% - 强调文字颜色 5 4 2 3 2 4 2 2" xfId="12331"/>
    <cellStyle name="40% - 强调文字颜色 6 3 3 2 2 2 4 2"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2" xfId="12339"/>
    <cellStyle name="20% - 强调文字颜色 3 3 9 2 4 3" xfId="12340"/>
    <cellStyle name="20% - 强调文字颜色 3 3 2 2" xfId="12341"/>
    <cellStyle name="40% - 强调文字颜色 3 10 2 2 4" xfId="12342"/>
    <cellStyle name="20% - 强调文字颜色 3 3 2 2 10" xfId="12343"/>
    <cellStyle name="20% - 强调文字颜色 3 6 4 2 4" xfId="12344"/>
    <cellStyle name="40% - 强调文字颜色 2 3 2 2 2 2 2 2" xfId="12345"/>
    <cellStyle name="20% - 强调文字颜色 3 3 2 2 10 2" xfId="12346"/>
    <cellStyle name="40% - 强调文字颜色 1 4 2 2 3 3 4" xfId="12347"/>
    <cellStyle name="40% - 强调文字颜色 2 3 2 2 2 2 2 2 2" xfId="12348"/>
    <cellStyle name="20% - 强调文字颜色 3 3 2 2 11" xfId="12349"/>
    <cellStyle name="40% - 强调文字颜色 2 3 2 2 2 2 2 3" xfId="12350"/>
    <cellStyle name="20% - 强调文字颜色 3 3 2 2 11 2" xfId="12351"/>
    <cellStyle name="40% - 强调文字颜色 1 2 8 2 7" xfId="12352"/>
    <cellStyle name="40% - 强调文字颜色 2 3 2 2 2 2 2 3 2" xfId="12353"/>
    <cellStyle name="20% - 强调文字颜色 3 3 2 2 12" xfId="12354"/>
    <cellStyle name="40% - 强调文字颜色 2 3 2 2 2 2 2 4" xfId="12355"/>
    <cellStyle name="40% - 强调文字颜色 6 2 2 2 2 2 2 2 5 2" xfId="12356"/>
    <cellStyle name="20% - 强调文字颜色 3 3 2 2 12 2" xfId="12357"/>
    <cellStyle name="40% - 强调文字颜色 2 3 2 2 2 2 2 4 2" xfId="12358"/>
    <cellStyle name="20% - 强调文字颜色 3 3 2 2 13" xfId="12359"/>
    <cellStyle name="40% - 强调文字颜色 2 3 2 2 2 2 2 5" xfId="12360"/>
    <cellStyle name="20% - 强调文字颜色 3 3 2 2 13 2" xfId="12361"/>
    <cellStyle name="40% - 强调文字颜色 2 3 2 2 2 2 2 5 2" xfId="12362"/>
    <cellStyle name="40% - 强调文字颜色 3 2 2 6 2 2 5" xfId="12363"/>
    <cellStyle name="20% - 强调文字颜色 3 3 2 2 14" xfId="12364"/>
    <cellStyle name="40% - 强调文字颜色 2 3 2 2 2 2 2 6" xfId="12365"/>
    <cellStyle name="40% - 强调文字颜色 2 3 2 2 3 2 3 2 2" xfId="12366"/>
    <cellStyle name="常规 2 3 2 2 2 4 3 2" xfId="12367"/>
    <cellStyle name="40% - 强调文字颜色 2 3 9 2 3 2" xfId="12368"/>
    <cellStyle name="20% - 强调文字颜色 3 3 2 2 15" xfId="12369"/>
    <cellStyle name="40% - 强调文字颜色 2 3 2 2 3 2 3 2 3" xfId="12370"/>
    <cellStyle name="20% - 强调文字颜色 3 3 2 2 15 2" xfId="12371"/>
    <cellStyle name="40% - 强调文字颜色 2 3 2 2 12" xfId="12372"/>
    <cellStyle name="40% - 强调文字颜色 5 3 3 2 3 3 2 3" xfId="12373"/>
    <cellStyle name="20% - 强调文字颜色 3 3 2 2 16" xfId="12374"/>
    <cellStyle name="20% - 强调文字颜色 3 3 2 2 17" xfId="12375"/>
    <cellStyle name="20% - 强调文字颜色 3 3 2 2 2" xfId="12376"/>
    <cellStyle name="20% - 强调文字颜色 3 3 2 2 2 10 2" xfId="12377"/>
    <cellStyle name="20% - 强调文字颜色 6 4 2 2 4 2 3" xfId="12378"/>
    <cellStyle name="40% - 强调文字颜色 2 2 2 3 2 6 2 2" xfId="12379"/>
    <cellStyle name="40% - 强调文字颜色 4 2 4 3 2 2 2 2" xfId="12380"/>
    <cellStyle name="20% - 强调文字颜色 3 3 2 2 2 11 2" xfId="12381"/>
    <cellStyle name="20% - 强调文字颜色 6 2 2 2 2 5 2 3" xfId="12382"/>
    <cellStyle name="20% - 强调文字颜色 6 4 2 2 4 3 3" xfId="12383"/>
    <cellStyle name="40% - 强调文字颜色 2 2 2 3 2 6 3 2" xfId="12384"/>
    <cellStyle name="40% - 强调文字颜色 4 2 4 3 2 2 3 2" xfId="12385"/>
    <cellStyle name="40% - 强调文字颜色 5 8 2 7" xfId="12386"/>
    <cellStyle name="20% - 强调文字颜色 3 3 2 2 2 12" xfId="12387"/>
    <cellStyle name="40% - 强调文字颜色 2 2 2 3 2 6 4" xfId="12388"/>
    <cellStyle name="40% - 强调文字颜色 4 2 4 3 2 2 4" xfId="12389"/>
    <cellStyle name="20% - 强调文字颜色 3 3 2 2 2 12 2" xfId="12390"/>
    <cellStyle name="20% - 强调文字颜色 6 2 2 2 2 5 3 3" xfId="12391"/>
    <cellStyle name="40% - 强调文字颜色 5 8 3 7" xfId="12392"/>
    <cellStyle name="20% - 强调文字颜色 3 3 2 2 2 13" xfId="12393"/>
    <cellStyle name="40% - 强调文字颜色 2 2 2 3 2 6 5" xfId="12394"/>
    <cellStyle name="20% - 强调文字颜色 3 3 2 2 2 13 2" xfId="12395"/>
    <cellStyle name="20% - 强调文字颜色 3 3 2 2 2 14" xfId="12396"/>
    <cellStyle name="20% - 强调文字颜色 3 3 2 2 2 15" xfId="12397"/>
    <cellStyle name="20% - 强调文字颜色 3 3 2 2 2 2" xfId="12398"/>
    <cellStyle name="40% - 强调文字颜色 3 3 6 3 5" xfId="12399"/>
    <cellStyle name="20% - 强调文字颜色 3 3 2 2 2 2 2" xfId="12400"/>
    <cellStyle name="20% - 强调文字颜色 3 3 2 2 2 2 2 2" xfId="12401"/>
    <cellStyle name="20% - 强调文字颜色 3 3 2 2 2 2 2 2 2" xfId="12402"/>
    <cellStyle name="20% - 强调文字颜色 3 3 2 2 2 2 2 2 2 2" xfId="12403"/>
    <cellStyle name="40% - 强调文字颜色 1 3 7 3 2 4" xfId="12404"/>
    <cellStyle name="20% - 强调文字颜色 3 3 2 2 2 2 2 2 3" xfId="12405"/>
    <cellStyle name="常规 2 3 2 3 2 2 2 5 3 2" xfId="12406"/>
    <cellStyle name="40% - 强调文字颜色 1 3 3 2 3 5 2" xfId="12407"/>
    <cellStyle name="20% - 强调文字颜色 3 3 2 2 2 2 2 2 4" xfId="12408"/>
    <cellStyle name="常规 2 3 2 3 2 2 2 5 3 3" xfId="12409"/>
    <cellStyle name="40% - 强调文字颜色 1 3 3 2 3 5 3" xfId="12410"/>
    <cellStyle name="40% - 强调文字颜色 2 2 2 7 2 3 2" xfId="12411"/>
    <cellStyle name="20% - 强调文字颜色 3 3 2 2 2 2 2 3" xfId="12412"/>
    <cellStyle name="20% - 强调文字颜色 3 3 2 2 2 2 2 3 2" xfId="12413"/>
    <cellStyle name="20% - 强调文字颜色 3 3 2 2 2 2 2 3 2 2" xfId="12414"/>
    <cellStyle name="20% - 强调文字颜色 3 3 2 2 2 2 2 3 3" xfId="12415"/>
    <cellStyle name="常规 2 3 2 3 2 2 2 5 4 2" xfId="12416"/>
    <cellStyle name="40% - 强调文字颜色 1 3 3 2 3 6 2" xfId="12417"/>
    <cellStyle name="40% - 强调文字颜色 3 3 5 2 3 2 2" xfId="12418"/>
    <cellStyle name="20% - 强调文字颜色 3 3 2 2 2 2 2 3 4" xfId="12419"/>
    <cellStyle name="40% - 强调文字颜色 2 2 2 7 2 4 2" xfId="12420"/>
    <cellStyle name="20% - 强调文字颜色 3 3 2 2 2 2 2 4" xfId="12421"/>
    <cellStyle name="20% - 强调文字颜色 5 3 3 7 2" xfId="12422"/>
    <cellStyle name="20% - 强调文字颜色 3 3 2 2 2 2 2 4 2" xfId="12423"/>
    <cellStyle name="20% - 强调文字颜色 5 3 3 7 2 2" xfId="12424"/>
    <cellStyle name="20% - 强调文字颜色 3 3 2 2 2 2 2 4 3" xfId="12425"/>
    <cellStyle name="20% - 强调文字颜色 5 3 3 7 2 3" xfId="12426"/>
    <cellStyle name="20% - 强调文字颜色 3 3 2 2 2 2 2 5" xfId="12427"/>
    <cellStyle name="20% - 强调文字颜色 5 3 3 7 3" xfId="12428"/>
    <cellStyle name="20% - 强调文字颜色 3 3 2 2 2 2 2 5 2" xfId="12429"/>
    <cellStyle name="20% - 强调文字颜色 5 3 3 7 3 2" xfId="12430"/>
    <cellStyle name="20% - 强调文字颜色 3 3 2 2 2 2 2 6" xfId="12431"/>
    <cellStyle name="20% - 强调文字颜色 5 3 3 7 4"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20% - 强调文字颜色 3 3 2 2 2 2 5 2" xfId="12439"/>
    <cellStyle name="20% - 强调文字颜色 6 2 6 2 2 3" xfId="12440"/>
    <cellStyle name="40% - 强调文字颜色 5 7 2 5" xfId="12441"/>
    <cellStyle name="20% - 强调文字颜色 3 3 2 2 2 3" xfId="12442"/>
    <cellStyle name="40% - 强调文字颜色 3 3 6 3 6" xfId="12443"/>
    <cellStyle name="20% - 强调文字颜色 3 3 2 2 2 3 2" xfId="12444"/>
    <cellStyle name="20% - 强调文字颜色 3 3 2 2 2 3 2 2" xfId="12445"/>
    <cellStyle name="20% - 强调文字颜色 3 3 2 2 2 3 2 2 2" xfId="12446"/>
    <cellStyle name="40% - 强调文字颜色 2 2 4 2 3 3 3" xfId="12447"/>
    <cellStyle name="20% - 强调文字颜色 3 3 2 2 2 3 2 3" xfId="12448"/>
    <cellStyle name="20% - 强调文字颜色 3 3 2 2 2 3 2 3 2" xfId="12449"/>
    <cellStyle name="40% - 强调文字颜色 2 2 4 2 3 4 3" xfId="12450"/>
    <cellStyle name="20% - 强调文字颜色 3 3 2 2 2 3 2 4" xfId="12451"/>
    <cellStyle name="20% - 强调文字颜色 3 3 2 2 2 3 3" xfId="12452"/>
    <cellStyle name="20% - 强调文字颜色 3 3 2 2 2 3 3 2" xfId="12453"/>
    <cellStyle name="20% - 强调文字颜色 3 3 2 2 2 3 3 2 2" xfId="12454"/>
    <cellStyle name="40% - 强调文字颜色 2 2 4 2 4 3 3"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3 3 2 2 2 3 4 3" xfId="12461"/>
    <cellStyle name="20% - 强调文字颜色 6 4 2 2 4 2 2" xfId="12462"/>
    <cellStyle name="20% - 强调文字颜色 3 3 2 2 2 3 5" xfId="12463"/>
    <cellStyle name="40% - 强调文字颜色 6 2 7 2 2 3 2 2" xfId="12464"/>
    <cellStyle name="20% - 强调文字颜色 3 3 2 2 2 3 5 2" xfId="12465"/>
    <cellStyle name="40% - 强调文字颜色 5 8 2 5" xfId="12466"/>
    <cellStyle name="20% - 强调文字颜色 3 3 2 2 2 3 5 3" xfId="12467"/>
    <cellStyle name="20% - 强调文字颜色 6 2 2 2 2 5 2 2" xfId="12468"/>
    <cellStyle name="20% - 强调文字颜色 6 4 2 2 4 3 2" xfId="12469"/>
    <cellStyle name="40% - 强调文字颜色 5 8 2 6"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3 3 2 2 2 6" xfId="12489"/>
    <cellStyle name="20% - 强调文字颜色 4 2 4 2 13 2" xfId="12490"/>
    <cellStyle name="20% - 强调文字颜色 5 3 4 2 2 2" xfId="12491"/>
    <cellStyle name="20% - 强调文字颜色 3 3 2 2 2 6 2" xfId="12492"/>
    <cellStyle name="40% - 强调文字颜色 1 4 2 5 2 4" xfId="12493"/>
    <cellStyle name="20% - 强调文字颜色 5 3 4 2 2 2 2" xfId="12494"/>
    <cellStyle name="40% - 强调文字颜色 4 6 2 2 4" xfId="12495"/>
    <cellStyle name="20% - 强调文字颜色 3 3 2 2 2 6 2 2" xfId="12496"/>
    <cellStyle name="40% - 强调文字颜色 1 2 2 3 2 4 6" xfId="12497"/>
    <cellStyle name="40% - 强调文字颜色 4 6 2 2 4 2" xfId="12498"/>
    <cellStyle name="20% - 强调文字颜色 3 3 2 2 2 6 2 3" xfId="12499"/>
    <cellStyle name="20% - 强调文字颜色 4 2 2 2 2 2 3 2 2 2" xfId="12500"/>
    <cellStyle name="40% - 强调文字颜色 4 6 2 2 4 3" xfId="12501"/>
    <cellStyle name="20% - 强调文字颜色 3 3 2 2 2 6 3" xfId="12502"/>
    <cellStyle name="20% - 强调文字颜色 5 3 4 2 2 2 3" xfId="12503"/>
    <cellStyle name="40% - 强调文字颜色 4 6 2 2 5" xfId="12504"/>
    <cellStyle name="40% - 强调文字颜色 6 2 2 3 2 2 2 4 2 2" xfId="12505"/>
    <cellStyle name="20% - 强调文字颜色 3 3 2 2 2 6 3 2" xfId="12506"/>
    <cellStyle name="40% - 强调文字颜色 1 2 2 3 2 5 6" xfId="12507"/>
    <cellStyle name="40% - 强调文字颜色 4 6 2 2 5 2" xfId="12508"/>
    <cellStyle name="20% - 强调文字颜色 3 3 2 2 2 6 4" xfId="12509"/>
    <cellStyle name="20% - 强调文字颜色 5 3 4 2 2 2 4" xfId="12510"/>
    <cellStyle name="40% - 强调文字颜色 4 6 2 2 6" xfId="12511"/>
    <cellStyle name="20% - 强调文字颜色 3 3 2 2 2 6 5" xfId="12512"/>
    <cellStyle name="40% - 强调文字颜色 4 6 2 2 7" xfId="12513"/>
    <cellStyle name="20% - 强调文字颜色 3 3 2 2 2 7" xfId="12514"/>
    <cellStyle name="20% - 强调文字颜色 5 3 4 2 2 3" xfId="12515"/>
    <cellStyle name="20% - 强调文字颜色 5 3 4 2 2 3 2" xfId="12516"/>
    <cellStyle name="20% - 强调文字颜色 3 3 2 2 2 7 2" xfId="12517"/>
    <cellStyle name="40% - 强调文字颜色 1 4 2 5 3 4" xfId="12518"/>
    <cellStyle name="20% - 强调文字颜色 3 3 2 2 2 7 2 2" xfId="12519"/>
    <cellStyle name="20% - 强调文字颜色 5 2 2 3 8 3" xfId="12520"/>
    <cellStyle name="40% - 强调文字颜色 2 4 6 2 4 3" xfId="12521"/>
    <cellStyle name="20% - 强调文字颜色 3 3 2 2 2 7 3" xfId="12522"/>
    <cellStyle name="20% - 强调文字颜色 3 3 2 2 2 7 4" xfId="12523"/>
    <cellStyle name="常规 5 3 9 4 2 2" xfId="12524"/>
    <cellStyle name="20% - 强调文字颜色 3 3 2 2 2 8" xfId="12525"/>
    <cellStyle name="20% - 强调文字颜色 5 3 4 2 2 4" xfId="12526"/>
    <cellStyle name="20% - 强调文字颜色 3 3 2 2 2 8 2" xfId="12527"/>
    <cellStyle name="20% - 强调文字颜色 3 3 2 2 2 8 3" xfId="12528"/>
    <cellStyle name="40% - 强调文字颜色 3 2 2 6 2 2 2 2" xfId="12529"/>
    <cellStyle name="20% - 强调文字颜色 3 3 2 2 3" xfId="12530"/>
    <cellStyle name="常规 2 3 3 2 9 3 4" xfId="12531"/>
    <cellStyle name="20% - 强调文字颜色 6 2 2 4 5 2" xfId="12532"/>
    <cellStyle name="20% - 强调文字颜色 3 3 2 2 3 2" xfId="12533"/>
    <cellStyle name="20% - 强调文字颜色 6 2 2 4 5 2 2" xfId="12534"/>
    <cellStyle name="20% - 强调文字颜色 3 3 2 2 3 2 2 2 2 2" xfId="12535"/>
    <cellStyle name="40% - 强调文字颜色 2 3 7 3 2 4"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20% - 强调文字颜色 3 3 2 2 3 2 2 5 2" xfId="12544"/>
    <cellStyle name="40% - 强调文字颜色 4 2 2 7 2 5" xfId="12545"/>
    <cellStyle name="20% - 强调文字颜色 3 3 2 2 3 2 2 6" xfId="12546"/>
    <cellStyle name="20% - 强调文字颜色 3 3 2 2 3 2 4 2" xfId="12547"/>
    <cellStyle name="40% - 强调文字颜色 3 2 2 3 2 3 2 2" xfId="12548"/>
    <cellStyle name="20% - 强调文字颜色 3 3 2 2 3 2 6" xfId="12549"/>
    <cellStyle name="40% - 强调文字颜色 3 2 2 3 2 3 4"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3 3 2 2 3 3 4 2 2" xfId="12558"/>
    <cellStyle name="20% - 强调文字颜色 6 2 2 3 2 12 2" xfId="12559"/>
    <cellStyle name="40% - 强调文字颜色 3 2 2 3 2 4 2 2 2" xfId="12560"/>
    <cellStyle name="20% - 强调文字颜色 3 3 2 2 3 3 5 2" xfId="12561"/>
    <cellStyle name="40% - 强调文字颜色 3 2 2 3 2 4 3 2" xfId="12562"/>
    <cellStyle name="20% - 强调文字颜色 3 3 2 2 3 3 5 3" xfId="12563"/>
    <cellStyle name="40% - 强调文字颜色 3 2 2 3 2 4 3 3" xfId="12564"/>
    <cellStyle name="20% - 强调文字颜色 3 3 2 2 3 3 6 2" xfId="12565"/>
    <cellStyle name="40% - 强调文字颜色 3 2 2 3 2 4 4 2" xfId="12566"/>
    <cellStyle name="20% - 强调文字颜色 3 3 2 2 3 3 7" xfId="12567"/>
    <cellStyle name="40% - 强调文字颜色 3 2 2 3 2 4 5" xfId="12568"/>
    <cellStyle name="20% - 强调文字颜色 3 3 2 2 3 4" xfId="12569"/>
    <cellStyle name="20% - 强调文字颜色 3 3 2 2 3 5" xfId="12570"/>
    <cellStyle name="40% - 强调文字颜色 6 3 10 2" xfId="12571"/>
    <cellStyle name="20% - 强调文字颜色 3 3 2 2 4" xfId="12572"/>
    <cellStyle name="20% - 强调文字颜色 6 2 2 4 5 3" xfId="12573"/>
    <cellStyle name="20% - 强调文字颜色 3 3 2 2 4 2" xfId="12574"/>
    <cellStyle name="20% - 强调文字颜色 3 3 2 2 4 2 2" xfId="12575"/>
    <cellStyle name="20% - 强调文字颜色 3 3 2 2 4 2 2 2" xfId="12576"/>
    <cellStyle name="20% - 强调文字颜色 3 3 2 2 4 2 3" xfId="12577"/>
    <cellStyle name="20% - 强调文字颜色 6 2 2 2 2 2 2 2 5 2" xfId="12578"/>
    <cellStyle name="20% - 强调文字颜色 3 3 2 2 4 2 3 2" xfId="12579"/>
    <cellStyle name="20% - 强调文字颜色 3 3 2 2 4 2 4" xfId="12580"/>
    <cellStyle name="40% - 强调文字颜色 3 2 2 3 3 3 2" xfId="12581"/>
    <cellStyle name="20% - 强调文字颜色 3 3 2 2 4 3" xfId="12582"/>
    <cellStyle name="20% - 强调文字颜色 3 3 2 2 4 3 2" xfId="12583"/>
    <cellStyle name="20% - 强调文字颜色 3 3 2 2 4 3 3" xfId="12584"/>
    <cellStyle name="20% - 强调文字颜色 6 2 2 6 2 3 3 2 2" xfId="12585"/>
    <cellStyle name="20% - 强调文字颜色 3 3 2 2 4 4" xfId="12586"/>
    <cellStyle name="20% - 强调文字颜色 3 3 2 2 4 5" xfId="12587"/>
    <cellStyle name="20% - 强调文字颜色 3 3 2 2 4 6" xfId="12588"/>
    <cellStyle name="20% - 强调文字颜色 3 3 2 2 5" xfId="12589"/>
    <cellStyle name="40% - 强调文字颜色 4 4 2 3 2 2 2 2" xfId="12590"/>
    <cellStyle name="20% - 强调文字颜色 3 3 2 2 5 2" xfId="12591"/>
    <cellStyle name="20% - 强调文字颜色 3 3 2 2 5 2 2" xfId="12592"/>
    <cellStyle name="20% - 强调文字颜色 6 2 2 9 2 3 3" xfId="12593"/>
    <cellStyle name="20% - 强调文字颜色 3 3 2 2 5 2 2 2" xfId="12594"/>
    <cellStyle name="40% - 强调文字颜色 3 2 4 2 8" xfId="12595"/>
    <cellStyle name="常规 5 5 2 3 2" xfId="12596"/>
    <cellStyle name="20% - 强调文字颜色 3 3 2 2 5 2 3" xfId="12597"/>
    <cellStyle name="20% - 强调文字颜色 6 2 2 9 2 3 4" xfId="12598"/>
    <cellStyle name="常规 5 5 2 3 3" xfId="12599"/>
    <cellStyle name="20% - 强调文字颜色 3 3 2 2 5 2 4" xfId="12600"/>
    <cellStyle name="40% - 强调文字颜色 3 2 2 3 4 3 2" xfId="12601"/>
    <cellStyle name="20% - 强调文字颜色 3 3 2 2 5 3" xfId="12602"/>
    <cellStyle name="40% - 强调文字颜色 6 2 10 3 2 2" xfId="12603"/>
    <cellStyle name="20% - 强调文字颜色 3 3 2 2 5 3 2" xfId="12604"/>
    <cellStyle name="常规 5 5 10 2" xfId="12605"/>
    <cellStyle name="20% - 强调文字颜色 6 2 2 9 2 4 3"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20% - 强调文字颜色 3 3 2 2 5 4 2" xfId="12612"/>
    <cellStyle name="40% - 强调文字颜色 1 2 2 2 2 2 2 2 4" xfId="12613"/>
    <cellStyle name="20% - 强调文字颜色 3 3 2 2 5 6" xfId="12614"/>
    <cellStyle name="20% - 强调文字颜色 3 9 3 2 2 2" xfId="12615"/>
    <cellStyle name="20% - 强调文字颜色 5 3 4 2 5 2" xfId="12616"/>
    <cellStyle name="20% - 强调文字颜色 3 3 2 2 6" xfId="12617"/>
    <cellStyle name="40% - 强调文字颜色 4 4 2 3 2 2 2 3"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常规 5 5 3 3 3" xfId="12624"/>
    <cellStyle name="20% - 强调文字颜色 3 3 2 2 6 2 4" xfId="12625"/>
    <cellStyle name="40% - 强调文字颜色 3 2 2 3 5 3 2"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20% - 强调文字颜色 3 3 2 2 6 4 2" xfId="12634"/>
    <cellStyle name="40% - 强调文字颜色 1 2 2 2 2 2 3 2 4" xfId="12635"/>
    <cellStyle name="20% - 强调文字颜色 3 3 2 2 6 5" xfId="12636"/>
    <cellStyle name="20% - 强调文字颜色 5 2 3 2 3 2 2 2" xfId="12637"/>
    <cellStyle name="20% - 强调文字颜色 3 3 2 2 6 6" xfId="12638"/>
    <cellStyle name="20% - 强调文字颜色 5 2 3 2 3 2 2 3" xfId="12639"/>
    <cellStyle name="20% - 强调文字颜色 3 3 2 2 7" xfId="12640"/>
    <cellStyle name="40% - 强调文字颜色 3 4 2 3 3 4 2 2" xfId="12641"/>
    <cellStyle name="40% - 强调文字颜色 4 3 3 2 3 2 4 2" xfId="12642"/>
    <cellStyle name="20% - 强调文字颜色 3 3 2 2 7 2" xfId="12643"/>
    <cellStyle name="20% - 强调文字颜色 5 5 3 2 4" xfId="12644"/>
    <cellStyle name="20% - 强调文字颜色 3 3 2 2 7 2 2" xfId="12645"/>
    <cellStyle name="40% - 强调文字颜色 4 3 2 2 3 5" xfId="12646"/>
    <cellStyle name="常规 5 5 4 3 2" xfId="12647"/>
    <cellStyle name="20% - 强调文字颜色 3 3 2 2 7 2 3" xfId="12648"/>
    <cellStyle name="40% - 强调文字颜色 4 3 2 2 3 6" xfId="12649"/>
    <cellStyle name="40% - 强调文字颜色 6 3 4 2 3 2" xfId="12650"/>
    <cellStyle name="20% - 强调文字颜色 3 3 2 2 7 3" xfId="12651"/>
    <cellStyle name="40% - 强调文字颜色 2 7 2 2 3 2" xfId="12652"/>
    <cellStyle name="20% - 强调文字颜色 3 3 2 2 7 3 2" xfId="12653"/>
    <cellStyle name="40% - 强调文字颜色 4 3 2 2 4 5"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3 3 2 2 8 5" xfId="12665"/>
    <cellStyle name="20% - 强调文字颜色 5 2 3 2 3 2 4 2" xfId="12666"/>
    <cellStyle name="20% - 强调文字颜色 3 3 2 3" xfId="12667"/>
    <cellStyle name="20% - 强调文字颜色 3 3 2 3 2" xfId="12668"/>
    <cellStyle name="20% - 强调文字颜色 3 3 2 3 2 2" xfId="12669"/>
    <cellStyle name="40% - 强调文字颜色 3 3 7 3 5"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20% - 强调文字颜色 3 3 2 4 3 2" xfId="12676"/>
    <cellStyle name="40% - 强调文字颜色 5 2 2 3 3 3 2 3" xfId="12677"/>
    <cellStyle name="20% - 强调文字颜色 3 3 2 4 4" xfId="12678"/>
    <cellStyle name="40% - 强调文字颜色 3 3 3 2 2 2 3 2 2" xfId="12679"/>
    <cellStyle name="20% - 强调文字颜色 3 3 2 5" xfId="12680"/>
    <cellStyle name="20% - 强调文字颜色 3 3 2 6" xfId="12681"/>
    <cellStyle name="40% - 强调文字颜色 1 4 2 2 5 4 2" xfId="12682"/>
    <cellStyle name="20% - 强调文字颜色 3 3 2 6 2" xfId="12683"/>
    <cellStyle name="20% - 强调文字颜色 3 3 3" xfId="12684"/>
    <cellStyle name="40% - 强调文字颜色 6 3 6 3 3 2" xfId="12685"/>
    <cellStyle name="20% - 强调文字颜色 3 3 3 10" xfId="12686"/>
    <cellStyle name="40% - 强调文字颜色 3 2 2 6 4 3" xfId="12687"/>
    <cellStyle name="20% - 强调文字颜色 3 3 3 10 2" xfId="12688"/>
    <cellStyle name="20% - 强调文字颜色 3 3 5 5" xfId="12689"/>
    <cellStyle name="20% - 强调文字颜色 3 3 3 11" xfId="12690"/>
    <cellStyle name="40% - 强调文字颜色 6 3 3 2 2 3 2" xfId="12691"/>
    <cellStyle name="20% - 强调文字颜色 3 3 3 11 2" xfId="12692"/>
    <cellStyle name="20% - 强调文字颜色 3 3 6 5" xfId="12693"/>
    <cellStyle name="40% - 强调文字颜色 6 3 3 2 2 3 2 2" xfId="12694"/>
    <cellStyle name="20% - 强调文字颜色 3 3 3 12" xfId="12695"/>
    <cellStyle name="40% - 强调文字颜色 6 3 3 2 2 3 3" xfId="12696"/>
    <cellStyle name="20% - 强调文字颜色 3 3 3 12 2" xfId="12697"/>
    <cellStyle name="20% - 强调文字颜色 3 3 7 5" xfId="12698"/>
    <cellStyle name="20% - 强调文字颜色 3 3 3 13" xfId="12699"/>
    <cellStyle name="40% - 强调文字颜色 5 2 4 6 4 2" xfId="12700"/>
    <cellStyle name="40% - 强调文字颜色 5 2 8 2 2 2 2" xfId="12701"/>
    <cellStyle name="40% - 强调文字颜色 5 4 2 3 2 5 2" xfId="12702"/>
    <cellStyle name="20% - 强调文字颜色 3 3 3 13 2" xfId="12703"/>
    <cellStyle name="20% - 强调文字颜色 3 3 3 14" xfId="12704"/>
    <cellStyle name="40% - 强调文字颜色 5 2 8 2 2 2 3" xfId="12705"/>
    <cellStyle name="20% - 强调文字颜色 3 3 3 15" xfId="12706"/>
    <cellStyle name="20% - 强调文字颜色 5 6 4 2 2" xfId="12707"/>
    <cellStyle name="20% - 强调文字颜色 3 3 3 15 2" xfId="12708"/>
    <cellStyle name="20% - 强调文字颜色 5 6 4 2 2 2" xfId="12709"/>
    <cellStyle name="20% - 强调文字颜色 3 3 3 16" xfId="12710"/>
    <cellStyle name="20% - 强调文字颜色 5 6 4 2 3" xfId="12711"/>
    <cellStyle name="20% - 强调文字颜色 3 3 3 17" xfId="12712"/>
    <cellStyle name="20% - 强调文字颜色 5 6 4 2 4" xfId="12713"/>
    <cellStyle name="20% - 强调文字颜色 3 3 3 2" xfId="12714"/>
    <cellStyle name="40% - 强调文字颜色 3 10 2 3 4" xfId="12715"/>
    <cellStyle name="40% - 强调文字颜色 6 3 6 3 3 2 2" xfId="12716"/>
    <cellStyle name="20% - 强调文字颜色 3 3 3 2 10" xfId="12717"/>
    <cellStyle name="40% - 强调文字颜色 2 3 2 2 2 7 2 2"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6 7 2 2 2 2" xfId="12730"/>
    <cellStyle name="40% - 强调文字颜色 3 4 2 2 2 2 2 2" xfId="12731"/>
    <cellStyle name="20% - 强调文字颜色 3 3 3 2 15" xfId="12732"/>
    <cellStyle name="40% - 强调文字颜色 6 2 2 2 2 2 5 3 3" xfId="12733"/>
    <cellStyle name="20% - 强调文字颜色 3 3 3 2 2" xfId="12734"/>
    <cellStyle name="20% - 强调文字颜色 3 3 3 2 2 2" xfId="12735"/>
    <cellStyle name="20% - 强调文字颜色 4 2 3 2 3 2 2 2 3" xfId="12736"/>
    <cellStyle name="20% - 强调文字颜色 3 3 3 2 2 2 2" xfId="12737"/>
    <cellStyle name="20% - 强调文字颜色 3 3 3 2 2 2 2 2" xfId="12738"/>
    <cellStyle name="40% - 强调文字颜色 6 2 2 3 2 3 2 5" xfId="12739"/>
    <cellStyle name="20% - 强调文字颜色 3 3 3 2 2 2 2 3" xfId="12740"/>
    <cellStyle name="20% - 强调文字颜色 3 3 3 2 2 2 3" xfId="12741"/>
    <cellStyle name="20% - 强调文字颜色 3 3 3 2 2 2 3 2" xfId="12742"/>
    <cellStyle name="40% - 强调文字颜色 1 3 9 5" xfId="12743"/>
    <cellStyle name="20% - 强调文字颜色 3 3 3 2 2 2 5" xfId="12744"/>
    <cellStyle name="20% - 强调文字颜色 3 3 3 2 2 3" xfId="12745"/>
    <cellStyle name="20% - 强调文字颜色 4 2 2 3 2 3 2 4 2" xfId="12746"/>
    <cellStyle name="20% - 强调文字颜色 4 2 3 2 3 2 2 2 4" xfId="12747"/>
    <cellStyle name="20% - 强调文字颜色 3 3 3 2 2 3 2" xfId="12748"/>
    <cellStyle name="40% - 强调文字颜色 1 3 2 2 2 15" xfId="12749"/>
    <cellStyle name="20% - 强调文字颜色 3 3 3 2 2 3 2 2" xfId="12750"/>
    <cellStyle name="20% - 强调文字颜色 3 3 3 2 2 3 2 2 2" xfId="12751"/>
    <cellStyle name="20% - 强调文字颜色 4 2 4 6 6" xfId="12752"/>
    <cellStyle name="40% - 强调文字颜色 3 2 4 2 3 3 3" xfId="12753"/>
    <cellStyle name="20% - 强调文字颜色 3 3 3 2 2 3 2 2 3" xfId="12754"/>
    <cellStyle name="40% - 强调文字颜色 2 3 3 3 3 5 2" xfId="12755"/>
    <cellStyle name="40% - 强调文字颜色 3 2 4 2 3 3 4" xfId="12756"/>
    <cellStyle name="20% - 强调文字颜色 3 3 3 2 2 3 2 3" xfId="12757"/>
    <cellStyle name="20% - 强调文字颜色 3 3 3 2 2 3 2 4" xfId="12758"/>
    <cellStyle name="20% - 强调文字颜色 3 3 3 2 2 3 3" xfId="12759"/>
    <cellStyle name="40% - 强调文字颜色 1 3 2 2 2 16" xfId="12760"/>
    <cellStyle name="20% - 强调文字颜色 3 3 3 2 2 3 3 2" xfId="12761"/>
    <cellStyle name="20% - 强调文字颜色 3 3 3 2 2 3 3 2 2" xfId="12762"/>
    <cellStyle name="20% - 强调文字颜色 5 2 5 3" xfId="12763"/>
    <cellStyle name="40% - 强调文字颜色 3 2 4 2 4 3 3" xfId="12764"/>
    <cellStyle name="20% - 强调文字颜色 3 3 3 2 2 3 3 2 3" xfId="12765"/>
    <cellStyle name="20% - 强调文字颜色 5 2 5 4" xfId="12766"/>
    <cellStyle name="40% - 强调文字颜色 3 2 4 2 4 3 4" xfId="12767"/>
    <cellStyle name="20% - 强调文字颜色 3 3 3 2 2 3 3 3" xfId="12768"/>
    <cellStyle name="20% - 强调文字颜色 3 3 3 2 2 3 3 4" xfId="12769"/>
    <cellStyle name="20% - 强调文字颜色 3 3 3 2 2 3 5 2" xfId="12770"/>
    <cellStyle name="20% - 强调文字颜色 3 3 3 2 2 3 5 3" xfId="12771"/>
    <cellStyle name="20% - 强调文字颜色 6 2 3 2 2 5 2 2" xfId="12772"/>
    <cellStyle name="20% - 强调文字颜色 3 3 3 2 2 3 7" xfId="12773"/>
    <cellStyle name="20% - 强调文字颜色 3 3 3 2 2 4" xfId="12774"/>
    <cellStyle name="20% - 强调文字颜色 3 3 3 2 2 5" xfId="12775"/>
    <cellStyle name="20% - 强调文字颜色 3 3 3 2 2 6" xfId="12776"/>
    <cellStyle name="20% - 强调文字颜色 5 3 5 2 2 2" xfId="12777"/>
    <cellStyle name="20% - 强调文字颜色 3 3 3 2 3" xfId="12778"/>
    <cellStyle name="20% - 强调文字颜色 3 3 3 2 3 2" xfId="12779"/>
    <cellStyle name="20% - 强调文字颜色 4 2 3 2 3 2 2 3 3" xfId="12780"/>
    <cellStyle name="20% - 强调文字颜色 3 3 3 2 3 2 2" xfId="12781"/>
    <cellStyle name="20% - 强调文字颜色 3 3 3 6 3" xfId="12782"/>
    <cellStyle name="20% - 强调文字颜色 3 3 3 2 3 2 2 2" xfId="12783"/>
    <cellStyle name="20% - 强调文字颜色 3 3 3 6 3 2" xfId="12784"/>
    <cellStyle name="20% - 强调文字颜色 3 3 3 2 3 2 2 2 2" xfId="12785"/>
    <cellStyle name="20% - 强调文字颜色 3 3 3 2 3 2 2 3" xfId="12786"/>
    <cellStyle name="20% - 强调文字颜色 3 3 3 6 3 3" xfId="12787"/>
    <cellStyle name="20% - 强调文字颜色 3 3 3 2 3 2 3" xfId="12788"/>
    <cellStyle name="20% - 强调文字颜色 3 3 3 6 4" xfId="12789"/>
    <cellStyle name="20% - 强调文字颜色 3 3 3 2 3 2 3 2" xfId="12790"/>
    <cellStyle name="20% - 强调文字颜色 3 3 3 6 4 2" xfId="12791"/>
    <cellStyle name="常规 2 3 2 2 2 7" xfId="12792"/>
    <cellStyle name="40% - 强调文字颜色 2 3 9 5" xfId="12793"/>
    <cellStyle name="40% - 强调文字颜色 6 2 2 2 2 2 3" xfId="12794"/>
    <cellStyle name="20% - 强调文字颜色 3 3 3 2 3 3" xfId="12795"/>
    <cellStyle name="20% - 强调文字颜色 4 2 3 2 3 2 2 3 4" xfId="12796"/>
    <cellStyle name="40% - 强调文字颜色 4 2 2 3 5 3 2 2" xfId="12797"/>
    <cellStyle name="20% - 强调文字颜色 3 3 3 2 3 3 2" xfId="12798"/>
    <cellStyle name="20% - 强调文字颜色 3 3 3 7 3" xfId="12799"/>
    <cellStyle name="20% - 强调文字颜色 3 3 3 2 3 3 2 2" xfId="12800"/>
    <cellStyle name="20% - 强调文字颜色 3 3 3 7 3 2" xfId="12801"/>
    <cellStyle name="20% - 强调文字颜色 3 3 3 2 3 3 2 3" xfId="12802"/>
    <cellStyle name="20% - 强调文字颜色 3 3 3 2 3 3 3" xfId="12803"/>
    <cellStyle name="20% - 强调文字颜色 3 3 3 7 4" xfId="12804"/>
    <cellStyle name="20% - 强调文字颜色 3 3 3 2 3 3 3 2" xfId="12805"/>
    <cellStyle name="20% - 强调文字颜色 3 3 3 2 3 4" xfId="12806"/>
    <cellStyle name="20% - 强调文字颜色 3 3 3 2 3 4 2" xfId="12807"/>
    <cellStyle name="20% - 强调文字颜色 3 3 3 8 3" xfId="12808"/>
    <cellStyle name="20% - 强调文字颜色 3 3 3 2 3 4 2 2" xfId="12809"/>
    <cellStyle name="20% - 强调文字颜色 3 3 3 8 3 2" xfId="12810"/>
    <cellStyle name="20% - 强调文字颜色 3 3 3 2 3 4 3" xfId="12811"/>
    <cellStyle name="20% - 强调文字颜色 3 3 3 8 4" xfId="12812"/>
    <cellStyle name="20% - 强调文字颜色 4 2 2 7 2 2 2" xfId="12813"/>
    <cellStyle name="20% - 强调文字颜色 3 3 3 2 3 5" xfId="12814"/>
    <cellStyle name="20% - 强调文字颜色 3 3 3 2 3 5 2" xfId="12815"/>
    <cellStyle name="20% - 强调文字颜色 3 3 3 9 3" xfId="12816"/>
    <cellStyle name="20% - 强调文字颜色 3 3 3 2 3 5 3" xfId="12817"/>
    <cellStyle name="20% - 强调文字颜色 3 3 3 2 3 6" xfId="12818"/>
    <cellStyle name="20% - 强调文字颜色 5 3 5 2 3 2" xfId="12819"/>
    <cellStyle name="20% - 强调文字颜色 3 3 3 2 3 6 2" xfId="12820"/>
    <cellStyle name="20% - 强调文字颜色 5 3 5 2 3 2 2" xfId="12821"/>
    <cellStyle name="40% - 强调文字颜色 5 6 3 2 4" xfId="12822"/>
    <cellStyle name="20% - 强调文字颜色 3 3 3 2 3 7" xfId="12823"/>
    <cellStyle name="20% - 强调文字颜色 5 3 5 2 3 3" xfId="12824"/>
    <cellStyle name="20% - 强调文字颜色 3 3 3 2 3 8" xfId="12825"/>
    <cellStyle name="20% - 强调文字颜色 3 3 3 2 4" xfId="12826"/>
    <cellStyle name="20% - 强调文字颜色 3 3 3 2 4 2" xfId="12827"/>
    <cellStyle name="20% - 强调文字颜色 4 2 3 2 3 2 2 4 3" xfId="12828"/>
    <cellStyle name="20% - 强调文字颜色 3 3 3 2 4 2 2" xfId="12829"/>
    <cellStyle name="20% - 强调文字颜色 3 3 3 2 4 2 2 2" xfId="12830"/>
    <cellStyle name="20% - 强调文字颜色 4 2 10 2 4" xfId="12831"/>
    <cellStyle name="20% - 强调文字颜色 3 3 3 2 4 2 3" xfId="12832"/>
    <cellStyle name="20% - 强调文字颜色 6 2 2 2 2 3 2 2 5 2" xfId="12833"/>
    <cellStyle name="20% - 强调文字颜色 3 3 3 2 4 2 4" xfId="12834"/>
    <cellStyle name="40% - 强调文字颜色 4 3 3 10"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3 3 3 2 7 2" xfId="12857"/>
    <cellStyle name="20% - 强调文字颜色 5 6 3 2 4" xfId="12858"/>
    <cellStyle name="20% - 强调文字颜色 3 3 3 2 7 2 2" xfId="12859"/>
    <cellStyle name="40% - 强调文字颜色 4 4 2 2 3 5" xfId="12860"/>
    <cellStyle name="20% - 强调文字颜色 3 3 3 2 7 2 3" xfId="12861"/>
    <cellStyle name="40% - 强调文字颜色 4 4 2 2 3 6" xfId="12862"/>
    <cellStyle name="20% - 强调文字颜色 3 3 3 2 7 3" xfId="12863"/>
    <cellStyle name="40% - 强调文字颜色 2 7 3 2 3 2" xfId="12864"/>
    <cellStyle name="20% - 强调文字颜色 3 3 3 2 7 3 2" xfId="12865"/>
    <cellStyle name="40% - 强调文字颜色 4 4 2 2 4 5" xfId="12866"/>
    <cellStyle name="20% - 强调文字颜色 3 3 3 2 7 4" xfId="12867"/>
    <cellStyle name="20% - 强调文字颜色 3 3 3 2 8" xfId="12868"/>
    <cellStyle name="20% - 强调文字颜色 3 3 3 2 8 2" xfId="12869"/>
    <cellStyle name="40% - 强调文字颜色 4 2 8 2 3" xfId="12870"/>
    <cellStyle name="20% - 强调文字颜色 3 3 3 2 8 3" xfId="12871"/>
    <cellStyle name="40% - 强调文字颜色 4 2 8 2 4" xfId="12872"/>
    <cellStyle name="20% - 强调文字颜色 3 3 3 2 9" xfId="12873"/>
    <cellStyle name="20% - 强调文字颜色 3 3 3 2 9 2" xfId="12874"/>
    <cellStyle name="40% - 强调文字颜色 4 2 8 3 3"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3 3 3 2 2 2 2" xfId="12880"/>
    <cellStyle name="20% - 强调文字颜色 3 4 2 6 3 2" xfId="12881"/>
    <cellStyle name="20% - 强调文字颜色 3 3 3 3 2 2 2 2 2" xfId="12882"/>
    <cellStyle name="20% - 强调文字颜色 5 2 2 7 2 4" xfId="12883"/>
    <cellStyle name="40% - 强调文字颜色 1 4 2 2 7 4" xfId="12884"/>
    <cellStyle name="20% - 强调文字颜色 3 3 3 3 2 2 2 2 3" xfId="12885"/>
    <cellStyle name="20% - 强调文字颜色 5 2 2 7 2 5" xfId="12886"/>
    <cellStyle name="40% - 强调文字颜色 2 3 2 2 2 2 2 2 2 2" xfId="12887"/>
    <cellStyle name="20% - 强调文字颜色 3 3 3 3 2 2 2 3" xfId="12888"/>
    <cellStyle name="20% - 强调文字颜色 3 4 2 6 3 3" xfId="12889"/>
    <cellStyle name="40% - 强调文字颜色 5 3 2 2 2 3 2" xfId="12890"/>
    <cellStyle name="20% - 强调文字颜色 3 3 3 3 2 2 3 2" xfId="12891"/>
    <cellStyle name="20% - 强调文字颜色 3 4 2 6 4 2" xfId="12892"/>
    <cellStyle name="20% - 强调文字颜色 3 3 3 3 2 2 3 2 2" xfId="12893"/>
    <cellStyle name="20% - 强调文字颜色 6 2 10 2 4" xfId="12894"/>
    <cellStyle name="40% - 强调文字颜色 2 4 2 2 2 2 4 3" xfId="12895"/>
    <cellStyle name="20% - 强调文字颜色 3 3 3 3 2 2 3 2 3" xfId="12896"/>
    <cellStyle name="20% - 强调文字颜色 6 2 10 2 5" xfId="12897"/>
    <cellStyle name="40% - 强调文字颜色 2 3 2 2 2 2 2 3 2 2" xfId="12898"/>
    <cellStyle name="20% - 强调文字颜色 3 3 3 3 2 2 3 3" xfId="12899"/>
    <cellStyle name="40% - 强调文字颜色 5 3 2 2 2 4 2" xfId="12900"/>
    <cellStyle name="20% - 强调文字颜色 3 3 3 3 2 2 3 4" xfId="12901"/>
    <cellStyle name="40% - 强调文字颜色 5 3 2 2 2 4 3" xfId="12902"/>
    <cellStyle name="40% - 强调文字颜色 5 4 2 2" xfId="12903"/>
    <cellStyle name="40% - 强调文字颜色 6 3 3 10" xfId="12904"/>
    <cellStyle name="20% - 强调文字颜色 3 3 3 3 2 2 4 3" xfId="12905"/>
    <cellStyle name="40% - 强调文字颜色 5 3 2 2 2 5 2" xfId="12906"/>
    <cellStyle name="20% - 强调文字颜色 3 3 3 3 2 2 5" xfId="12907"/>
    <cellStyle name="20% - 强调文字颜色 3 4 2 6 6" xfId="12908"/>
    <cellStyle name="20% - 强调文字颜色 3 3 3 3 2 3" xfId="12909"/>
    <cellStyle name="20% - 强调文字颜色 3 3 3 3 2 4" xfId="12910"/>
    <cellStyle name="20% - 强调文字颜色 3 3 3 3 2 5" xfId="12911"/>
    <cellStyle name="20% - 强调文字颜色 3 3 3 3 2 6" xfId="12912"/>
    <cellStyle name="20% - 强调文字颜色 3 3 3 3 3" xfId="12913"/>
    <cellStyle name="20% - 强调文字颜色 6 2 2 5 6 2" xfId="12914"/>
    <cellStyle name="40% - 强调文字颜色 3 4 6 4 2 2"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40% - 强调文字颜色 2 2 2 7 2 6" xfId="12930"/>
    <cellStyle name="20% - 强调文字颜色 3 3 3 3 3 3 2 3" xfId="12931"/>
    <cellStyle name="40% - 强调文字颜色 4 2 4 7 2 2" xfId="12932"/>
    <cellStyle name="常规 7 3" xfId="12933"/>
    <cellStyle name="20% - 强调文字颜色 3 3 3 3 3 3 3" xfId="12934"/>
    <cellStyle name="常规 8" xfId="12935"/>
    <cellStyle name="20% - 强调文字颜色 3 3 3 3 3 4" xfId="12936"/>
    <cellStyle name="常规 8 2" xfId="12937"/>
    <cellStyle name="20% - 强调文字颜色 3 3 3 3 3 4 2" xfId="12938"/>
    <cellStyle name="20% - 强调文字颜色 4 2 4 2 3 2 4" xfId="12939"/>
    <cellStyle name="20% - 强调文字颜色 4 2 4 2 3 2 4 2" xfId="12940"/>
    <cellStyle name="常规 8 2 2" xfId="12941"/>
    <cellStyle name="20% - 强调文字颜色 3 3 3 3 3 4 2 2" xfId="12942"/>
    <cellStyle name="20% - 强调文字颜色 4 3 3 3 2 2 2 4" xfId="12943"/>
    <cellStyle name="20% - 强调文字颜色 5 4 2 2 5 2 3" xfId="12944"/>
    <cellStyle name="常规 9" xfId="12945"/>
    <cellStyle name="20% - 强调文字颜色 3 3 3 3 3 5" xfId="12946"/>
    <cellStyle name="常规 9 2" xfId="12947"/>
    <cellStyle name="20% - 强调文字颜色 3 3 3 3 3 5 2" xfId="12948"/>
    <cellStyle name="20% - 强调文字颜色 4 2 4 2 3 3 4" xfId="12949"/>
    <cellStyle name="20% - 强调文字颜色 3 3 3 3 3 6" xfId="12950"/>
    <cellStyle name="20% - 强调文字颜色 3 3 3 3 3 6 2" xfId="12951"/>
    <cellStyle name="40% - 强调文字颜色 1 3 3 2 7 2 3" xfId="12952"/>
    <cellStyle name="40% - 强调文字颜色 5 7 3 2 4" xfId="12953"/>
    <cellStyle name="20% - 强调文字颜色 3 3 3 3 3 7" xfId="12954"/>
    <cellStyle name="20% - 强调文字颜色 3 3 3 3 4" xfId="12955"/>
    <cellStyle name="40% - 强调文字颜色 3 4 6 4 2 3" xfId="12956"/>
    <cellStyle name="20% - 强调文字颜色 3 3 3 3 6" xfId="12957"/>
    <cellStyle name="20% - 强调文字颜色 3 3 3 4" xfId="12958"/>
    <cellStyle name="20% - 强调文字颜色 3 3 3 4 2" xfId="12959"/>
    <cellStyle name="40% - 强调文字颜色 6 2 2 3 8" xfId="12960"/>
    <cellStyle name="20% - 强调文字颜色 3 3 3 4 2 2" xfId="12961"/>
    <cellStyle name="40% - 强调文字颜色 6 2 2 3 8 2" xfId="12962"/>
    <cellStyle name="20% - 强调文字颜色 3 3 3 4 2 3" xfId="12963"/>
    <cellStyle name="40% - 强调文字颜色 6 2 2 3 8 3" xfId="12964"/>
    <cellStyle name="20% - 强调文字颜色 3 3 3 4 2 4" xfId="12965"/>
    <cellStyle name="40% - 强调文字颜色 6 2 2 3 8 4" xfId="12966"/>
    <cellStyle name="20% - 强调文字颜色 3 3 3 4 3" xfId="12967"/>
    <cellStyle name="40% - 强调文字颜色 6 2 2 3 9" xfId="12968"/>
    <cellStyle name="20% - 强调文字颜色 3 3 3 4 3 2" xfId="12969"/>
    <cellStyle name="40% - 强调文字颜色 6 2 2 3 9 2" xfId="12970"/>
    <cellStyle name="20% - 强调文字颜色 3 3 3 4 3 3" xfId="12971"/>
    <cellStyle name="40% - 强调文字颜色 6 2 2 3 9 3" xfId="12972"/>
    <cellStyle name="20% - 强调文字颜色 3 3 3 4 4" xfId="12973"/>
    <cellStyle name="40% - 强调文字颜色 3 3 3 2 2 2 4 2 2" xfId="12974"/>
    <cellStyle name="20% - 强调文字颜色 3 3 3 5" xfId="12975"/>
    <cellStyle name="20% - 强调文字颜色 3 3 3 5 2" xfId="12976"/>
    <cellStyle name="常规 2 3 2 2 10 2 3" xfId="12977"/>
    <cellStyle name="20% - 强调文字颜色 3 3 3 5 2 2" xfId="12978"/>
    <cellStyle name="40% - 强调文字颜色 2 2 7 5" xfId="12979"/>
    <cellStyle name="常规 2 3 2 2 10 2 3 2" xfId="12980"/>
    <cellStyle name="20% - 强调文字颜色 3 3 3 5 2 2 2" xfId="12981"/>
    <cellStyle name="40% - 强调文字颜色 2 2 7 5 2" xfId="12982"/>
    <cellStyle name="常规 2 3 2 2 10 2 4" xfId="12983"/>
    <cellStyle name="20% - 强调文字颜色 3 3 3 5 2 3" xfId="12984"/>
    <cellStyle name="20% - 强调文字颜色 3 3 3 5 2 4" xfId="12985"/>
    <cellStyle name="20% - 强调文字颜色 3 3 3 5 3" xfId="12986"/>
    <cellStyle name="20% - 强调文字颜色 4 2 3 2 3 2 2 3 2 2" xfId="12987"/>
    <cellStyle name="常规 2 3 2 2 10 3 3" xfId="12988"/>
    <cellStyle name="20% - 强调文字颜色 3 3 3 5 3 2" xfId="12989"/>
    <cellStyle name="40% - 强调文字颜色 2 2 8 5" xfId="12990"/>
    <cellStyle name="20% - 强调文字颜色 3 3 3 5 3 2 2" xfId="12991"/>
    <cellStyle name="常规 2 3 2 2 10 3 4" xfId="12992"/>
    <cellStyle name="20% - 强调文字颜色 3 3 3 5 3 3" xfId="12993"/>
    <cellStyle name="20% - 强调文字颜色 3 3 3 5 4" xfId="12994"/>
    <cellStyle name="20% - 强调文字颜色 4 2 3 2 3 2 2 3 2 3" xfId="12995"/>
    <cellStyle name="常规 2 3 2 2 10 4 3" xfId="12996"/>
    <cellStyle name="20% - 强调文字颜色 3 3 3 5 4 2" xfId="12997"/>
    <cellStyle name="20% - 强调文字颜色 3 3 3 6" xfId="12998"/>
    <cellStyle name="20% - 强调文字颜色 3 3 3 6 2" xfId="12999"/>
    <cellStyle name="20% - 强调文字颜色 3 3 3 6 2 2" xfId="13000"/>
    <cellStyle name="40% - 强调文字颜色 2 3 7 5" xfId="13001"/>
    <cellStyle name="40% - 强调文字颜色 6 2 3 2 2 15" xfId="13002"/>
    <cellStyle name="20% - 强调文字颜色 3 3 3 6 2 2 2" xfId="13003"/>
    <cellStyle name="20% - 强调文字颜色 3 3 3 6 2 3" xfId="13004"/>
    <cellStyle name="40% - 强调文字颜色 6 2 3 2 2 16"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3 3 8 2 2" xfId="13013"/>
    <cellStyle name="20% - 强调文字颜色 3 4 2 17"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3 3 4 2 3" xfId="13022"/>
    <cellStyle name="20% - 强调文字颜色 6 2 2 6 5 2" xfId="13023"/>
    <cellStyle name="20% - 强调文字颜色 3 3 4 2 3 2 3" xfId="13024"/>
    <cellStyle name="20% - 强调文字颜色 4 2 4 6 2 2" xfId="13025"/>
    <cellStyle name="20% - 强调文字颜色 4 3 3 6 4" xfId="13026"/>
    <cellStyle name="20% - 强调文字颜色 3 3 4 2 3 3" xfId="13027"/>
    <cellStyle name="20% - 强调文字颜色 3 3 4 2 4" xfId="13028"/>
    <cellStyle name="20% - 强调文字颜色 3 3 4 3" xfId="13029"/>
    <cellStyle name="20% - 强调文字颜色 3 3 4 3 2" xfId="13030"/>
    <cellStyle name="40% - 强调文字颜色 4 8 2 2 5" xfId="13031"/>
    <cellStyle name="40% - 强调文字颜色 6 2 3 2 8" xfId="13032"/>
    <cellStyle name="20% - 强调文字颜色 3 3 4 3 2 2" xfId="13033"/>
    <cellStyle name="20% - 强调文字颜色 4 2 3 2 3 3 3 2 3" xfId="13034"/>
    <cellStyle name="20% - 强调文字颜色 5 4 2 2 9 3" xfId="13035"/>
    <cellStyle name="40% - 强调文字颜色 6 2 3 2 8 2" xfId="13036"/>
    <cellStyle name="20% - 强调文字颜色 3 3 4 3 2 3" xfId="13037"/>
    <cellStyle name="40% - 强调文字颜色 5 2 3 2 6 4 2" xfId="13038"/>
    <cellStyle name="40% - 强调文字颜色 6 2 3 2 8 3" xfId="13039"/>
    <cellStyle name="20% - 强调文字颜色 3 3 4 3 3" xfId="13040"/>
    <cellStyle name="40% - 强调文字颜色 3 4 6 5 2 2" xfId="13041"/>
    <cellStyle name="40% - 强调文字颜色 6 2 3 2 9" xfId="13042"/>
    <cellStyle name="20% - 强调文字颜色 3 3 4 3 4" xfId="13043"/>
    <cellStyle name="20% - 强调文字颜色 6 2 2 2 2 3 2 2 2 2"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40% - 强调文字颜色 5 3 2 2 2 2 2 5 2" xfId="13054"/>
    <cellStyle name="20% - 强调文字颜色 3 3 5" xfId="13055"/>
    <cellStyle name="40% - 强调文字颜色 6 3 6 3 3 4" xfId="13056"/>
    <cellStyle name="常规 2 3 2 2 2 3 2 2 2 2 4" xfId="13057"/>
    <cellStyle name="20% - 强调文字颜色 3 3 5 2" xfId="13058"/>
    <cellStyle name="20% - 强调文字颜色 3 3 5 2 2" xfId="13059"/>
    <cellStyle name="20% - 强调文字颜色 3 3 5 2 2 2 2" xfId="13060"/>
    <cellStyle name="20% - 强调文字颜色 3 3 5 2 2 2 3" xfId="13061"/>
    <cellStyle name="20% - 强调文字颜色 4 3 4 5 2 2"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20% - 强调文字颜色 3 3 5 3 2" xfId="13070"/>
    <cellStyle name="40% - 强调文字颜色 6 2 4 2 8" xfId="13071"/>
    <cellStyle name="20% - 强调文字颜色 3 3 5 3 3" xfId="13072"/>
    <cellStyle name="40% - 强调文字颜色 6 2 4 2 9"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20% - 强调文字颜色 3 3 6 2 2 2" xfId="13084"/>
    <cellStyle name="40% - 强调文字颜色 6 2 4 13" xfId="13085"/>
    <cellStyle name="20% - 强调文字颜色 3 3 6 2 2 3" xfId="13086"/>
    <cellStyle name="20% - 强调文字颜色 5 5 2 3 2 2" xfId="13087"/>
    <cellStyle name="40% - 强调文字颜色 6 2 4 14" xfId="13088"/>
    <cellStyle name="20% - 强调文字颜色 3 3 6 2 2 3 2" xfId="13089"/>
    <cellStyle name="20% - 强调文字颜色 3 3 6 2 2 4" xfId="13090"/>
    <cellStyle name="20% - 强调文字颜色 5 5 2 3 2 3" xfId="13091"/>
    <cellStyle name="40% - 强调文字颜色 6 2 4 15" xfId="13092"/>
    <cellStyle name="20% - 强调文字颜色 3 3 6 2 3 2" xfId="13093"/>
    <cellStyle name="20% - 强调文字颜色 3 3 6 2 3 2 2" xfId="13094"/>
    <cellStyle name="20% - 强调文字颜色 6 3 3 6 3" xfId="13095"/>
    <cellStyle name="40% - 强调文字颜色 5 2 2 2 2 2 4" xfId="13096"/>
    <cellStyle name="20% - 强调文字颜色 3 3 6 2 3 2 2 2" xfId="13097"/>
    <cellStyle name="20% - 强调文字颜色 6 3 3 6 3 2" xfId="13098"/>
    <cellStyle name="40% - 强调文字颜色 5 2 2 2 2 2 4 2" xfId="13099"/>
    <cellStyle name="20% - 强调文字颜色 3 3 6 2 3 2 2 3" xfId="13100"/>
    <cellStyle name="20% - 强调文字颜色 6 3 3 6 3 3" xfId="13101"/>
    <cellStyle name="40% - 强调文字颜色 5 2 2 2 2 2 4 3" xfId="13102"/>
    <cellStyle name="20% - 强调文字颜色 3 3 6 2 3 2 3" xfId="13103"/>
    <cellStyle name="20% - 强调文字颜色 6 3 3 6 4" xfId="13104"/>
    <cellStyle name="40% - 强调文字颜色 5 2 2 2 2 2 5" xfId="13105"/>
    <cellStyle name="20% - 强调文字颜色 3 3 6 2 3 2 4" xfId="13106"/>
    <cellStyle name="40% - 强调文字颜色 5 2 2 2 2 2 6" xfId="13107"/>
    <cellStyle name="20% - 强调文字颜色 6 3 3 6 5" xfId="13108"/>
    <cellStyle name="40% - 强调文字颜色 5 4 2 4 2 2 2" xfId="13109"/>
    <cellStyle name="20% - 强调文字颜色 3 3 6 2 3 3" xfId="13110"/>
    <cellStyle name="20% - 强调文字颜色 3 3 6 2 3 3 2" xfId="13111"/>
    <cellStyle name="20% - 强调文字颜色 6 3 3 7 3" xfId="13112"/>
    <cellStyle name="40% - 强调文字颜色 5 2 2 2 2 3 4" xfId="13113"/>
    <cellStyle name="20% - 强调文字颜色 3 3 6 2 3 3 2 2" xfId="13114"/>
    <cellStyle name="20% - 强调文字颜色 6 3 3 7 3 2" xfId="13115"/>
    <cellStyle name="20% - 强调文字颜色 3 3 6 2 3 3 2 3" xfId="13116"/>
    <cellStyle name="20% - 强调文字颜色 3 3 6 2 3 3 3" xfId="13117"/>
    <cellStyle name="20% - 强调文字颜色 6 3 3 7 4" xfId="13118"/>
    <cellStyle name="40% - 强调文字颜色 5 2 2 2 2 3 5" xfId="13119"/>
    <cellStyle name="20% - 强调文字颜色 3 3 6 2 3 3 4" xfId="13120"/>
    <cellStyle name="40% - 强调文字颜色 5 2 2 2 2 3 6" xfId="13121"/>
    <cellStyle name="20% - 强调文字颜色 6 3 3 7 5" xfId="13122"/>
    <cellStyle name="40% - 强调文字颜色 5 4 2 4 2 3 2" xfId="13123"/>
    <cellStyle name="20% - 强调文字颜色 3 3 6 2 3 4" xfId="13124"/>
    <cellStyle name="40% - 强调文字颜色 6 3 3 3 2 2" xfId="13125"/>
    <cellStyle name="20% - 强调文字颜色 3 3 6 2 3 4 2" xfId="13126"/>
    <cellStyle name="20% - 强调文字颜色 6 3 3 8 3" xfId="13127"/>
    <cellStyle name="40% - 强调文字颜色 5 2 2 2 2 4 4" xfId="13128"/>
    <cellStyle name="40% - 强调文字颜色 6 3 3 3 2 2 2" xfId="13129"/>
    <cellStyle name="20% - 强调文字颜色 3 3 6 2 3 4 3" xfId="13130"/>
    <cellStyle name="20% - 强调文字颜色 6 3 3 8 4" xfId="13131"/>
    <cellStyle name="40% - 强调文字颜色 5 2 2 2 2 4 5" xfId="13132"/>
    <cellStyle name="40% - 强调文字颜色 6 3 3 3 2 2 3" xfId="13133"/>
    <cellStyle name="20% - 强调文字颜色 3 3 6 2 3 5" xfId="13134"/>
    <cellStyle name="40% - 强调文字颜色 6 3 3 3 2 3" xfId="13135"/>
    <cellStyle name="20% - 强调文字颜色 3 3 6 2 3 6" xfId="13136"/>
    <cellStyle name="注释 2 2 2 3 8 2 3" xfId="13137"/>
    <cellStyle name="20% - 强调文字颜色 5 3 8 2 3 2" xfId="13138"/>
    <cellStyle name="40% - 强调文字颜色 6 3 3 3 2 4"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20% - 强调文字颜色 3 3 6 4 3 4" xfId="13154"/>
    <cellStyle name="40% - 强调文字颜色 6 3 3 5 2 2" xfId="13155"/>
    <cellStyle name="20% - 强调文字颜色 3 3 6 4 4" xfId="13156"/>
    <cellStyle name="20% - 强调文字颜色 3 3 6 4 4 2" xfId="13157"/>
    <cellStyle name="40% - 强调文字颜色 6 2 4 2 15"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20% - 强调文字颜色 3 3 7 2 2 2 2 2" xfId="13167"/>
    <cellStyle name="40% - 强调文字颜色 1 12 3 2" xfId="13168"/>
    <cellStyle name="20% - 强调文字颜色 3 3 7 2 2 2 2 3" xfId="13169"/>
    <cellStyle name="40% - 强调文字颜色 1 12 3 3" xfId="13170"/>
    <cellStyle name="20% - 强调文字颜色 3 3 7 2 2 2 3" xfId="13171"/>
    <cellStyle name="40% - 强调文字颜色 1 12 4" xfId="13172"/>
    <cellStyle name="20% - 强调文字颜色 3 3 7 2 2 3 2" xfId="13173"/>
    <cellStyle name="40% - 强调文字颜色 1 13 3" xfId="13174"/>
    <cellStyle name="40% - 强调文字颜色 3 3 3 5 2 4" xfId="13175"/>
    <cellStyle name="20% - 强调文字颜色 3 3 7 2 2 3 2 2" xfId="13176"/>
    <cellStyle name="40% - 强调文字颜色 1 13 3 2" xfId="13177"/>
    <cellStyle name="20% - 强调文字颜色 3 3 7 2 2 3 2 3" xfId="13178"/>
    <cellStyle name="20% - 强调文字颜色 3 3 7 2 2 3 3" xfId="13179"/>
    <cellStyle name="40% - 强调文字颜色 1 13 4" xfId="13180"/>
    <cellStyle name="20% - 强调文字颜色 3 3 7 2 2 4" xfId="13181"/>
    <cellStyle name="20% - 强调文字颜色 5 5 3 3 2 3" xfId="13182"/>
    <cellStyle name="20% - 强调文字颜色 3 3 7 2 2 4 2" xfId="13183"/>
    <cellStyle name="常规 2 3 2 2 2 2 2 2 2 2 2 2 3" xfId="13184"/>
    <cellStyle name="40% - 强调文字颜色 1 14 3" xfId="13185"/>
    <cellStyle name="40% - 强调文字颜色 3 3 3 5 3 4" xfId="13186"/>
    <cellStyle name="20% - 强调文字颜色 3 3 7 2 2 4 3" xfId="13187"/>
    <cellStyle name="40% - 强调文字颜色 1 14 4" xfId="13188"/>
    <cellStyle name="20% - 强调文字颜色 3 3 7 2 2 5" xfId="13189"/>
    <cellStyle name="20% - 强调文字颜色 3 3 7 2 2 6" xfId="13190"/>
    <cellStyle name="20% - 强调文字颜色 5 3 9 2 2 2" xfId="13191"/>
    <cellStyle name="20% - 强调文字颜色 3 3 7 2 3" xfId="13192"/>
    <cellStyle name="20% - 强调文字颜色 3 3 7 2 4" xfId="13193"/>
    <cellStyle name="20% - 强调文字颜色 3 3 7 2 5" xfId="13194"/>
    <cellStyle name="20% - 强调文字颜色 3 3 7 3" xfId="13195"/>
    <cellStyle name="20% - 强调文字颜色 3 3 7 3 2 2 2" xfId="13196"/>
    <cellStyle name="40% - 强调文字颜色 6 12 3" xfId="13197"/>
    <cellStyle name="20% - 强调文字颜色 3 3 7 3 2 2 3" xfId="13198"/>
    <cellStyle name="40% - 强调文字颜色 6 12 4" xfId="13199"/>
    <cellStyle name="20% - 强调文字颜色 3 3 7 3 2 4" xfId="13200"/>
    <cellStyle name="20% - 强调文字颜色 3 3 7 3 3 2" xfId="13201"/>
    <cellStyle name="20% - 强调文字颜色 3 3 7 3 3 2 2" xfId="13202"/>
    <cellStyle name="20% - 强调文字颜色 4 4 2 3 3 3 4"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3 3 8" xfId="13215"/>
    <cellStyle name="20% - 强调文字颜色 4 2 2 3 5 2 2 2" xfId="13216"/>
    <cellStyle name="20% - 强调文字颜色 3 3 8 2" xfId="13217"/>
    <cellStyle name="20% - 强调文字颜色 3 3 8 3" xfId="13218"/>
    <cellStyle name="20% - 强调文字颜色 3 3 9" xfId="13219"/>
    <cellStyle name="20% - 强调文字颜色 3 3 9 2" xfId="13220"/>
    <cellStyle name="20% - 强调文字颜色 3 3 9 2 5 2" xfId="13221"/>
    <cellStyle name="20% - 强调文字颜色 5 11 2 3" xfId="13222"/>
    <cellStyle name="20% - 强调文字颜色 3 3 9 3" xfId="13223"/>
    <cellStyle name="20% - 强调文字颜色 3 3 9 4" xfId="13224"/>
    <cellStyle name="20% - 强调文字颜色 3 3 9 5" xfId="13225"/>
    <cellStyle name="20% - 强调文字颜色 3 4" xfId="13226"/>
    <cellStyle name="20% - 强调文字颜色 6 2 3 2 2 2 4 2" xfId="13227"/>
    <cellStyle name="20% - 强调文字颜色 3 4 2" xfId="13228"/>
    <cellStyle name="20% - 强调文字颜色 5 11 2 4" xfId="13229"/>
    <cellStyle name="20% - 强调文字颜色 3 4 2 10" xfId="13230"/>
    <cellStyle name="40% - 强调文字颜色 3 3 2 2 2 2 2 2 2" xfId="13231"/>
    <cellStyle name="20% - 强调文字颜色 3 4 2 11" xfId="13232"/>
    <cellStyle name="40% - 强调文字颜色 3 3 2 2 2 2 2 2 3" xfId="13233"/>
    <cellStyle name="20% - 强调文字颜色 3 4 2 11 2" xfId="13234"/>
    <cellStyle name="40% - 强调文字颜色 4 2 2 3 2 3 4 3" xfId="13235"/>
    <cellStyle name="20% - 强调文字颜色 3 4 2 12" xfId="13236"/>
    <cellStyle name="40% - 强调文字颜色 3 3 2 2 2 2 2 2 4" xfId="13237"/>
    <cellStyle name="20% - 强调文字颜色 3 4 2 12 2" xfId="13238"/>
    <cellStyle name="40% - 强调文字颜色 4 2 2 3 2 3 5 3" xfId="13239"/>
    <cellStyle name="20% - 强调文字颜色 3 4 2 13" xfId="13240"/>
    <cellStyle name="20% - 强调文字颜色 3 4 2 14" xfId="13241"/>
    <cellStyle name="40% - 强调文字颜色 2 5 7 2" xfId="13242"/>
    <cellStyle name="20% - 强调文字颜色 3 4 2 15" xfId="13243"/>
    <cellStyle name="40% - 强调文字颜色 2 5 7 3" xfId="13244"/>
    <cellStyle name="20% - 强调文字颜色 3 4 2 16" xfId="13245"/>
    <cellStyle name="40% - 强调文字颜色 2 5 7 4"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20% - 强调文字颜色 3 4 2 2 2 2" xfId="13252"/>
    <cellStyle name="40% - 强调文字颜色 4 3 6 3 5" xfId="13253"/>
    <cellStyle name="20% - 强调文字颜色 3 4 2 2 2 2 2" xfId="13254"/>
    <cellStyle name="20% - 强调文字颜色 3 4 2 2 2 2 2 2" xfId="13255"/>
    <cellStyle name="注释 2 2 2 2 2 2 2 2 4" xfId="13256"/>
    <cellStyle name="20% - 强调文字颜色 3 4 2 2 2 2 2 2 2" xfId="13257"/>
    <cellStyle name="注释 2 2 2 2 2 2 2 2 5" xfId="13258"/>
    <cellStyle name="20% - 强调文字颜色 3 4 2 2 2 2 2 2 3" xfId="13259"/>
    <cellStyle name="40% - 强调文字颜色 2 2 4 2 5 3 2" xfId="13260"/>
    <cellStyle name="20% - 强调文字颜色 3 4 2 2 2 2 2 3" xfId="13261"/>
    <cellStyle name="20% - 强调文字颜色 3 4 2 2 2 2 2 4" xfId="13262"/>
    <cellStyle name="40% - 强调文字颜色 3 2 3 2 2 3 2 2"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3 4 2 2 2 2 3 2 3" xfId="13268"/>
    <cellStyle name="40% - 强调文字颜色 2 2 4 2 6 3 2" xfId="13269"/>
    <cellStyle name="20% - 强调文字颜色 6 8 3 2 2 2" xfId="13270"/>
    <cellStyle name="40% - 强调文字颜色 3 4 2 3 3 2 2 2" xfId="13271"/>
    <cellStyle name="20% - 强调文字颜色 3 4 2 2 2 2 3 3" xfId="13272"/>
    <cellStyle name="20% - 强调文字颜色 3 4 2 2 2 2 3 4" xfId="13273"/>
    <cellStyle name="40% - 强调文字颜色 3 2 3 2 2 3 3 2" xfId="13274"/>
    <cellStyle name="20% - 强调文字颜色 3 4 2 2 2 2 4" xfId="13275"/>
    <cellStyle name="20% - 强调文字颜色 4 6 7 2"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20% - 强调文字颜色 3 4 2 2 2 3" xfId="13282"/>
    <cellStyle name="20% - 强调文字颜色 4 2 2 3 3 2 2 4 2" xfId="13283"/>
    <cellStyle name="40% - 强调文字颜色 4 3 6 3 6" xfId="13284"/>
    <cellStyle name="20% - 强调文字颜色 3 4 2 2 2 3 2" xfId="13285"/>
    <cellStyle name="20% - 强调文字颜色 3 4 2 2 2 3 3" xfId="13286"/>
    <cellStyle name="20% - 强调文字颜色 3 4 2 2 2 4" xfId="13287"/>
    <cellStyle name="20% - 强调文字颜色 4 2 2 3 3 2 2 4 3" xfId="13288"/>
    <cellStyle name="40% - 强调文字颜色 2 4 2 2 12 2"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3 4 2 2 3 3" xfId="13303"/>
    <cellStyle name="20% - 强调文字颜色 4 2 2 3 3 2 2 5 2" xfId="13304"/>
    <cellStyle name="40% - 强调文字颜色 4 2 3 2 2 2" xfId="13305"/>
    <cellStyle name="20% - 强调文字颜色 3 4 2 2 3 3 2" xfId="13306"/>
    <cellStyle name="40% - 强调文字颜色 4 2 3 2 2 2 2" xfId="13307"/>
    <cellStyle name="20% - 强调文字颜色 3 4 2 2 3 3 2 2" xfId="13308"/>
    <cellStyle name="40% - 强调文字颜色 4 2 3 2 2 2 2 2" xfId="13309"/>
    <cellStyle name="20% - 强调文字颜色 3 4 2 2 3 3 2 3" xfId="13310"/>
    <cellStyle name="40% - 强调文字颜色 1 6 3 2" xfId="13311"/>
    <cellStyle name="40% - 强调文字颜色 4 2 3 2 2 2 2 3" xfId="13312"/>
    <cellStyle name="20% - 强调文字颜色 3 4 2 2 3 3 3" xfId="13313"/>
    <cellStyle name="常规 2 3 4 9 2 3 2" xfId="13314"/>
    <cellStyle name="40% - 强调文字颜色 4 2 3 2 2 2 3" xfId="13315"/>
    <cellStyle name="20% - 强调文字颜色 3 4 2 2 3 3 3 2" xfId="13316"/>
    <cellStyle name="40% - 强调文字颜色 1 10 2 4" xfId="13317"/>
    <cellStyle name="40% - 强调文字颜色 4 2 3 2 2 2 3 2" xfId="13318"/>
    <cellStyle name="20% - 强调文字颜色 3 4 2 2 3 3 4" xfId="13319"/>
    <cellStyle name="40% - 强调文字颜色 4 2 3 2 2 2 4" xfId="13320"/>
    <cellStyle name="20% - 强调文字颜色 3 4 2 2 3 4" xfId="13321"/>
    <cellStyle name="40% - 强调文字颜色 2 4 2 2 13 2" xfId="13322"/>
    <cellStyle name="40% - 强调文字颜色 4 2 3 2 2 3" xfId="13323"/>
    <cellStyle name="20% - 强调文字颜色 3 4 2 2 4" xfId="13324"/>
    <cellStyle name="20% - 强调文字颜色 3 4 2 2 4 2" xfId="13325"/>
    <cellStyle name="20% - 强调文字颜色 3 4 2 2 4 2 2" xfId="13326"/>
    <cellStyle name="20% - 强调文字颜色 3 4 2 2 4 2 3" xfId="13327"/>
    <cellStyle name="40% - 强调文字颜色 1 2 4 2 7 2" xfId="13328"/>
    <cellStyle name="20% - 强调文字颜色 3 4 2 2 4 3" xfId="13329"/>
    <cellStyle name="40% - 强调文字颜色 4 2 3 2 3 2" xfId="13330"/>
    <cellStyle name="20% - 强调文字颜色 3 4 2 2 4 3 2" xfId="13331"/>
    <cellStyle name="40% - 强调文字颜色 4 2 3 2 3 2 2" xfId="13332"/>
    <cellStyle name="20% - 强调文字颜色 3 4 2 2 4 3 3" xfId="13333"/>
    <cellStyle name="40% - 强调文字颜色 1 2 4 2 8 2" xfId="13334"/>
    <cellStyle name="40% - 强调文字颜色 4 2 3 2 3 2 3" xfId="13335"/>
    <cellStyle name="20% - 强调文字颜色 3 4 2 2 4 4" xfId="13336"/>
    <cellStyle name="40% - 强调文字颜色 4 2 3 2 3 3" xfId="13337"/>
    <cellStyle name="20% - 强调文字颜色 3 4 2 2 4 5" xfId="13338"/>
    <cellStyle name="40% - 强调文字颜色 4 2 3 2 3 4" xfId="13339"/>
    <cellStyle name="20% - 强调文字颜色 3 4 2 2 4 6" xfId="13340"/>
    <cellStyle name="40% - 强调文字颜色 4 2 3 2 3 5" xfId="13341"/>
    <cellStyle name="20% - 强调文字颜色 3 4 2 2 5" xfId="13342"/>
    <cellStyle name="40% - 强调文字颜色 4 4 2 3 3 2 2 2" xfId="13343"/>
    <cellStyle name="20% - 强调文字颜色 3 4 2 2 5 2" xfId="13344"/>
    <cellStyle name="20% - 强调文字颜色 3 4 2 2 5 2 2" xfId="13345"/>
    <cellStyle name="20% - 强调文字颜色 3 4 2 2 5 2 3" xfId="13346"/>
    <cellStyle name="20% - 强调文字颜色 3 4 2 2 5 3" xfId="13347"/>
    <cellStyle name="40% - 强调文字颜色 4 2 3 2 4 2" xfId="13348"/>
    <cellStyle name="20% - 强调文字颜色 3 4 2 2 5 3 2" xfId="13349"/>
    <cellStyle name="40% - 强调文字颜色 4 2 3 2 4 2 2" xfId="13350"/>
    <cellStyle name="20% - 强调文字颜色 3 4 2 2 5 3 3" xfId="13351"/>
    <cellStyle name="40% - 强调文字颜色 4 2 3 2 4 2 3" xfId="13352"/>
    <cellStyle name="20% - 强调文字颜色 3 4 2 2 5 4" xfId="13353"/>
    <cellStyle name="40% - 强调文字颜色 4 2 3 2 4 3" xfId="13354"/>
    <cellStyle name="20% - 强调文字颜色 3 4 2 2 5 4 2" xfId="13355"/>
    <cellStyle name="40% - 强调文字颜色 1 2 2 3 2 2 2 2 4" xfId="13356"/>
    <cellStyle name="40% - 强调文字颜色 4 2 3 2 4 3 2" xfId="13357"/>
    <cellStyle name="20% - 强调文字颜色 3 4 2 2 5 5" xfId="13358"/>
    <cellStyle name="40% - 强调文字颜色 4 2 3 2 4 4" xfId="13359"/>
    <cellStyle name="20% - 强调文字颜色 3 4 2 2 5 6" xfId="13360"/>
    <cellStyle name="40% - 强调文字颜色 4 2 3 2 4 5" xfId="13361"/>
    <cellStyle name="20% - 强调文字颜色 3 4 2 2 6" xfId="13362"/>
    <cellStyle name="40% - 强调文字颜色 4 4 2 3 3 2 2 3" xfId="13363"/>
    <cellStyle name="20% - 强调文字颜色 3 4 2 2 6 2" xfId="13364"/>
    <cellStyle name="20% - 强调文字颜色 3 4 2 2 6 2 2" xfId="13365"/>
    <cellStyle name="40% - 强调文字颜色 4 2 2 7 4" xfId="13366"/>
    <cellStyle name="20% - 强调文字颜色 3 4 2 2 6 2 3" xfId="13367"/>
    <cellStyle name="40% - 强调文字颜色 4 2 2 7 5" xfId="13368"/>
    <cellStyle name="40% - 强调文字颜色 1 2 4 5 2 2 2" xfId="13369"/>
    <cellStyle name="20% - 强调文字颜色 3 4 2 2 6 3" xfId="13370"/>
    <cellStyle name="40% - 强调文字颜色 2 8 2 2 2 2" xfId="13371"/>
    <cellStyle name="40% - 强调文字颜色 4 2 3 2 5 2" xfId="13372"/>
    <cellStyle name="20% - 强调文字颜色 3 4 2 2 6 3 2" xfId="13373"/>
    <cellStyle name="40% - 强调文字颜色 2 8 2 2 2 2 2" xfId="13374"/>
    <cellStyle name="40% - 强调文字颜色 4 2 3 2 5 2 2" xfId="13375"/>
    <cellStyle name="20% - 强调文字颜色 3 4 2 2 6 4" xfId="13376"/>
    <cellStyle name="40% - 强调文字颜色 2 8 2 2 2 3" xfId="13377"/>
    <cellStyle name="40% - 强调文字颜色 4 2 3 2 5 3" xfId="13378"/>
    <cellStyle name="20% - 强调文字颜色 3 4 2 2 6 5" xfId="13379"/>
    <cellStyle name="40% - 强调文字颜色 4 2 3 2 5 4" xfId="13380"/>
    <cellStyle name="20% - 强调文字颜色 3 4 2 2 7" xfId="13381"/>
    <cellStyle name="20% - 强调文字颜色 3 4 2 2 7 2" xfId="13382"/>
    <cellStyle name="20% - 强调文字颜色 6 5 3 2 4" xfId="13383"/>
    <cellStyle name="20% - 强调文字颜色 3 4 2 2 7 2 2" xfId="13384"/>
    <cellStyle name="40% - 强调文字颜色 5 3 2 2 3 5" xfId="13385"/>
    <cellStyle name="20% - 强调文字颜色 3 4 2 2 7 3" xfId="13386"/>
    <cellStyle name="40% - 强调文字颜色 2 8 2 2 3 2" xfId="13387"/>
    <cellStyle name="40% - 强调文字颜色 4 2 3 2 6 2" xfId="13388"/>
    <cellStyle name="20% - 强调文字颜色 3 4 2 2 7 4" xfId="13389"/>
    <cellStyle name="40% - 强调文字颜色 3 6 2 2 3 2 2" xfId="13390"/>
    <cellStyle name="40% - 强调文字颜色 4 2 3 2 6 3" xfId="13391"/>
    <cellStyle name="20% - 强调文字颜色 3 4 2 2 8" xfId="13392"/>
    <cellStyle name="20% - 强调文字颜色 3 4 2 2 8 2" xfId="13393"/>
    <cellStyle name="20% - 强调文字颜色 3 4 2 2 8 3" xfId="13394"/>
    <cellStyle name="40% - 强调文字颜色 4 2 3 2 7 2" xfId="13395"/>
    <cellStyle name="20% - 强调文字颜色 3 4 2 2 9" xfId="13396"/>
    <cellStyle name="20% - 强调文字颜色 3 4 2 2 9 2" xfId="13397"/>
    <cellStyle name="20% - 强调文字颜色 3 4 2 3" xfId="13398"/>
    <cellStyle name="20% - 强调文字颜色 3 4 2 3 2" xfId="13399"/>
    <cellStyle name="20% - 强调文字颜色 3 4 2 3 2 2 2 2" xfId="13400"/>
    <cellStyle name="常规 2 3 2 2 3 5" xfId="13401"/>
    <cellStyle name="40% - 强调文字颜色 6 2 2 3 3 3 4 3" xfId="13402"/>
    <cellStyle name="注释 2 2 2 3 2 2 2 2 4" xfId="13403"/>
    <cellStyle name="20% - 强调文字颜色 3 4 2 3 2 2 2 2 2" xfId="13404"/>
    <cellStyle name="20% - 强调文字颜色 3 4 2 3 2 2 2 2 3" xfId="13405"/>
    <cellStyle name="40% - 强调文字颜色 2 3 2 2 3 3 4 2" xfId="13406"/>
    <cellStyle name="40% - 强调文字颜色 5 2 2 3 10" xfId="13407"/>
    <cellStyle name="20% - 强调文字颜色 3 4 2 3 2 2 2 3" xfId="13408"/>
    <cellStyle name="40% - 强调文字颜色 6 2 2 2 2 3 2" xfId="13409"/>
    <cellStyle name="20% - 强调文字颜色 3 4 2 3 2 2 3" xfId="13410"/>
    <cellStyle name="20% - 强调文字颜色 3 4 2 3 2 2 3 3" xfId="13411"/>
    <cellStyle name="40% - 强调文字颜色 6 2 2 2 2 4 2" xfId="13412"/>
    <cellStyle name="20% - 强调文字颜色 3 4 2 3 2 2 3 4" xfId="13413"/>
    <cellStyle name="40% - 强调文字颜色 6 2 2 2 2 4 3" xfId="13414"/>
    <cellStyle name="20% - 强调文字颜色 3 4 2 3 2 2 4" xfId="13415"/>
    <cellStyle name="20% - 强调文字颜色 5 6 7 2" xfId="13416"/>
    <cellStyle name="20% - 强调文字颜色 3 4 2 3 2 2 4 2" xfId="13417"/>
    <cellStyle name="20% - 强调文字颜色 3 4 2 3 2 2 4 3" xfId="13418"/>
    <cellStyle name="40% - 强调文字颜色 2 2 10 4 2 2" xfId="13419"/>
    <cellStyle name="40% - 强调文字颜色 6 2 2 2 2 5 2"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3 4 2 3 2 4 2" xfId="13425"/>
    <cellStyle name="20% - 强调文字颜色 4 3 3 2 2 2 4" xfId="13426"/>
    <cellStyle name="20% - 强调文字颜色 3 4 2 3 3" xfId="13427"/>
    <cellStyle name="20% - 强调文字颜色 3 4 2 3 3 2 2" xfId="13428"/>
    <cellStyle name="20% - 强调文字颜色 4 2 10 4" xfId="13429"/>
    <cellStyle name="20% - 强调文字颜色 3 4 2 3 3 2 2 2" xfId="13430"/>
    <cellStyle name="20% - 强调文字颜色 6 3 2 2 3 2 3" xfId="13431"/>
    <cellStyle name="40% - 强调文字颜色 1 3 7" xfId="13432"/>
    <cellStyle name="20% - 强调文字颜色 4 15 2 2" xfId="13433"/>
    <cellStyle name="20% - 强调文字颜色 3 4 2 3 3 2 2 3" xfId="13434"/>
    <cellStyle name="20% - 强调文字颜色 6 3 2 2 3 2 4" xfId="13435"/>
    <cellStyle name="40% - 强调文字颜色 1 3 8" xfId="13436"/>
    <cellStyle name="40% - 强调文字颜色 6 2 2 3 2 3 2" xfId="13437"/>
    <cellStyle name="20% - 强调文字颜色 3 4 2 3 3 2 3" xfId="13438"/>
    <cellStyle name="常规 5 2 4 2 7 3 2" xfId="13439"/>
    <cellStyle name="20% - 强调文字颜色 4 2 10 5" xfId="13440"/>
    <cellStyle name="20% - 强调文字颜色 3 4 2 3 3 2 4" xfId="13441"/>
    <cellStyle name="20% - 强调文字颜色 3 4 2 3 3 3" xfId="13442"/>
    <cellStyle name="常规 5 2 4 9 3" xfId="13443"/>
    <cellStyle name="40% - 强调文字颜色 4 2 3 3 2 2" xfId="13444"/>
    <cellStyle name="20% - 强调文字颜色 3 4 2 3 3 3 2" xfId="13445"/>
    <cellStyle name="20% - 强调文字颜色 3 4 2 3 3 3 2 2" xfId="13446"/>
    <cellStyle name="20% - 强调文字颜色 6 3 2 2 4 2 3" xfId="13447"/>
    <cellStyle name="40% - 强调文字颜色 2 3 7" xfId="13448"/>
    <cellStyle name="20% - 强调文字颜色 3 4 2 3 3 3 2 3" xfId="13449"/>
    <cellStyle name="20% - 强调文字颜色 6 3 2 2 4 2 4" xfId="13450"/>
    <cellStyle name="40% - 强调文字颜色 2 3 8" xfId="13451"/>
    <cellStyle name="40% - 强调文字颜色 6 2 2 3 3 3 2" xfId="13452"/>
    <cellStyle name="20% - 强调文字颜色 3 4 2 3 3 3 3" xfId="13453"/>
    <cellStyle name="20% - 强调文字颜色 3 4 2 3 3 4" xfId="13454"/>
    <cellStyle name="20% - 强调文字颜色 4 3 3 2 3 2 4 2" xfId="13455"/>
    <cellStyle name="20% - 强调文字颜色 3 4 2 3 3 4 2 2" xfId="13456"/>
    <cellStyle name="20% - 强调文字颜色 4 4 2 3 2 2 2 4" xfId="13457"/>
    <cellStyle name="20% - 强调文字颜色 6 3 2 2 5 2 3" xfId="13458"/>
    <cellStyle name="40% - 强调文字颜色 3 3 7" xfId="13459"/>
    <cellStyle name="20% - 强调文字颜色 3 4 2 3 3 4 3" xfId="13460"/>
    <cellStyle name="20% - 强调文字颜色 4 3 3 2 3 2 5" xfId="13461"/>
    <cellStyle name="20% - 强调文字颜色 3 4 2 3 3 5" xfId="13462"/>
    <cellStyle name="20% - 强调文字颜色 3 4 2 3 3 5 3" xfId="13463"/>
    <cellStyle name="20% - 强调文字颜色 3 4 2 3 3 6" xfId="13464"/>
    <cellStyle name="20% - 强调文字颜色 3 4 2 3 3 6 2" xfId="13465"/>
    <cellStyle name="20% - 强调文字颜色 5 2 2 7 2 2 3" xfId="13466"/>
    <cellStyle name="20% - 强调文字颜色 3 4 2 3 3 7" xfId="13467"/>
    <cellStyle name="20% - 强调文字颜色 3 4 2 3 4" xfId="13468"/>
    <cellStyle name="40% - 强调文字颜色 5 6 3 4 2 2" xfId="13469"/>
    <cellStyle name="20% - 强调文字颜色 3 4 2 3 5" xfId="13470"/>
    <cellStyle name="20% - 强调文字颜色 3 4 2 3 6" xfId="13471"/>
    <cellStyle name="20% - 强调文字颜色 3 4 2 4" xfId="13472"/>
    <cellStyle name="20% - 强调文字颜色 3 4 2 5" xfId="13473"/>
    <cellStyle name="20% - 强调文字颜色 6 3 5 2 2 2 2"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3 4 2 6" xfId="13479"/>
    <cellStyle name="20% - 强调文字颜色 6 3 5 2 2 2 3" xfId="13480"/>
    <cellStyle name="20% - 强调文字颜色 3 4 2 6 2 2 2" xfId="13481"/>
    <cellStyle name="20% - 强调文字颜色 5 2 2 6 2 4" xfId="13482"/>
    <cellStyle name="20% - 强调文字颜色 3 4 2 7" xfId="13483"/>
    <cellStyle name="20% - 强调文字颜色 3 4 2 8" xfId="13484"/>
    <cellStyle name="40% - 强调文字颜色 5 2 2 2 2 4 2 2 2" xfId="13485"/>
    <cellStyle name="20% - 强调文字颜色 3 4 2 9" xfId="13486"/>
    <cellStyle name="20% - 强调文字颜色 5 11 2 5" xfId="13487"/>
    <cellStyle name="20% - 强调文字颜色 3 4 3" xfId="13488"/>
    <cellStyle name="40% - 强调文字颜色 6 3 6 3 4 2"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20% - 强调文字颜色 3 4 4 2 3" xfId="13497"/>
    <cellStyle name="40% - 强调文字颜色 5 4 2 3 2 2 2 2" xfId="13498"/>
    <cellStyle name="20% - 强调文字颜色 3 4 4 3" xfId="13499"/>
    <cellStyle name="20% - 强调文字颜色 3 4 4 3 2" xfId="13500"/>
    <cellStyle name="40% - 强调文字颜色 6 3 3 2 8"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3 4 5 2 2 2" xfId="13507"/>
    <cellStyle name="20% - 强调文字颜色 5 2 3 2 3 2 2 4 3" xfId="13508"/>
    <cellStyle name="20% - 强调文字颜色 3 4 5 2 2 2 2" xfId="13509"/>
    <cellStyle name="20% - 强调文字颜色 3 4 5 2 2 2 3" xfId="13510"/>
    <cellStyle name="20% - 强调文字颜色 5 3 4 5 2 2" xfId="13511"/>
    <cellStyle name="20% - 强调文字颜色 3 4 5 2 2 3" xfId="13512"/>
    <cellStyle name="20% - 强调文字颜色 3 4 5 2 2 4" xfId="13513"/>
    <cellStyle name="20% - 强调文字颜色 3 4 5 2 3" xfId="13514"/>
    <cellStyle name="40% - 强调文字颜色 5 2 4 6 2 2 2" xfId="13515"/>
    <cellStyle name="40% - 强调文字颜色 5 4 2 3 2 3 2 2" xfId="13516"/>
    <cellStyle name="20% - 强调文字颜色 3 4 5 2 3 2" xfId="13517"/>
    <cellStyle name="40% - 强调文字颜色 2 2 4 2 2 5" xfId="13518"/>
    <cellStyle name="20% - 强调文字颜色 3 4 5 2 3 2 2" xfId="13519"/>
    <cellStyle name="20% - 强调文字颜色 3 4 5 2 3 2 3" xfId="13520"/>
    <cellStyle name="20% - 强调文字颜色 3 4 5 2 3 3" xfId="13521"/>
    <cellStyle name="40% - 强调文字颜色 4 2 6 2 2 2" xfId="13522"/>
    <cellStyle name="20% - 强调文字颜色 3 4 5 2 3 4" xfId="13523"/>
    <cellStyle name="40% - 强调文字颜色 4 2 6 2 2 3" xfId="13524"/>
    <cellStyle name="40% - 强调文字颜色 6 4 2 3 2 2" xfId="13525"/>
    <cellStyle name="20% - 强调文字颜色 3 4 5 2 4" xfId="13526"/>
    <cellStyle name="40% - 强调文字颜色 5 4 2 3 2 3 2 3" xfId="13527"/>
    <cellStyle name="40% - 强调文字颜色 5 4 6 2 3 2 2" xfId="13528"/>
    <cellStyle name="20% - 强调文字颜色 3 4 5 2 4 2" xfId="13529"/>
    <cellStyle name="40% - 强调文字颜色 2 2 4 2 3 5" xfId="13530"/>
    <cellStyle name="20% - 强调文字颜色 3 4 5 2 4 2 2" xfId="13531"/>
    <cellStyle name="40% - 强调文字颜色 2 2 4 2 3 5 2" xfId="13532"/>
    <cellStyle name="20% - 强调文字颜色 3 4 5 2 4 3" xfId="13533"/>
    <cellStyle name="40% - 强调文字颜色 2 2 4 2 3 6" xfId="13534"/>
    <cellStyle name="40% - 强调文字颜色 4 2 6 2 3 2" xfId="13535"/>
    <cellStyle name="20% - 强调文字颜色 3 4 5 2 5" xfId="13536"/>
    <cellStyle name="40% - 强调文字颜色 5 4 6 2 3 2 3" xfId="13537"/>
    <cellStyle name="20% - 强调文字颜色 3 4 5 2 5 2" xfId="13538"/>
    <cellStyle name="40% - 强调文字颜色 2 2 4 2 4 5" xfId="13539"/>
    <cellStyle name="20% - 强调文字颜色 3 4 5 2 6" xfId="13540"/>
    <cellStyle name="20% - 强调文字颜色 3 4 5 3" xfId="13541"/>
    <cellStyle name="20% - 强调文字颜色 3 4 5 3 2" xfId="13542"/>
    <cellStyle name="20% - 强调文字颜色 5 2 3 2 2 12" xfId="13543"/>
    <cellStyle name="20% - 强调文字颜色 3 4 5 3 2 2" xfId="13544"/>
    <cellStyle name="20% - 强调文字颜色 5 2 3 2 2 12 2" xfId="13545"/>
    <cellStyle name="40% - 强调文字颜色 2 2 4 10" xfId="13546"/>
    <cellStyle name="20% - 强调文字颜色 3 4 5 3 2 3" xfId="13547"/>
    <cellStyle name="40% - 强调文字颜色 2 2 4 11" xfId="13548"/>
    <cellStyle name="20% - 强调文字颜色 3 4 5 3 3" xfId="13549"/>
    <cellStyle name="20% - 强调文字颜色 5 2 3 2 2 13" xfId="13550"/>
    <cellStyle name="20% - 强调文字颜色 3 4 5 3 4" xfId="13551"/>
    <cellStyle name="20% - 强调文字颜色 5 2 3 2 2 14" xfId="13552"/>
    <cellStyle name="20% - 强调文字颜色 6 2 2 2 2 3 3 3 2 2"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20% - 强调文字颜色 3 4 6 2 2 2" xfId="13569"/>
    <cellStyle name="20% - 强调文字颜色 4 3 2 2 2 11" xfId="13570"/>
    <cellStyle name="40% - 强调文字颜色 1 2 3 2 10" xfId="13571"/>
    <cellStyle name="20% - 强调文字颜色 3 4 6 2 2 3" xfId="13572"/>
    <cellStyle name="20% - 强调文字颜色 4 3 2 2 2 12" xfId="13573"/>
    <cellStyle name="20% - 强调文字颜色 5 6 2 3 2 2" xfId="13574"/>
    <cellStyle name="40% - 强调文字颜色 1 2 3 2 11" xfId="13575"/>
    <cellStyle name="20% - 强调文字颜色 3 4 6 2 2 4" xfId="13576"/>
    <cellStyle name="20% - 强调文字颜色 4 3 2 2 2 13" xfId="13577"/>
    <cellStyle name="20% - 强调文字颜色 5 6 2 3 2 3" xfId="13578"/>
    <cellStyle name="40% - 强调文字颜色 1 2 3 2 12" xfId="13579"/>
    <cellStyle name="20% - 强调文字颜色 3 4 6 2 3 2" xfId="13580"/>
    <cellStyle name="40% - 强调文字颜色 2 2 5 2 2 5" xfId="13581"/>
    <cellStyle name="40% - 强调文字颜色 6 3 3 2 2 2 4 2 2" xfId="13582"/>
    <cellStyle name="20% - 强调文字颜色 3 4 6 2 3 2 2" xfId="13583"/>
    <cellStyle name="40% - 强调文字颜色 5 3 2 2 2 2 4" xfId="13584"/>
    <cellStyle name="20% - 强调文字颜色 3 4 6 2 3 2 3" xfId="13585"/>
    <cellStyle name="40% - 强调文字颜色 5 3 2 2 2 2 5" xfId="13586"/>
    <cellStyle name="20% - 强调文字颜色 3 4 6 2 3 3" xfId="13587"/>
    <cellStyle name="20% - 强调文字颜色 5 6 2 3 3 2" xfId="13588"/>
    <cellStyle name="40% - 强调文字颜色 4 2 7 2 2 2" xfId="13589"/>
    <cellStyle name="20% - 强调文字颜色 3 4 6 2 3 4" xfId="13590"/>
    <cellStyle name="20% - 强调文字颜色 5 6 2 3 3 3" xfId="13591"/>
    <cellStyle name="40% - 强调文字颜色 4 2 7 2 2 3" xfId="13592"/>
    <cellStyle name="20% - 强调文字颜色 3 4 6 2 4" xfId="13593"/>
    <cellStyle name="40% - 强调文字颜色 5 4 6 2 4 2 2" xfId="13594"/>
    <cellStyle name="40% - 强调文字颜色 6 3 3 2 2 2 4 3" xfId="13595"/>
    <cellStyle name="20% - 强调文字颜色 3 4 6 2 4 2" xfId="13596"/>
    <cellStyle name="20% - 强调文字颜色 3 4 6 2 4 2 2" xfId="13597"/>
    <cellStyle name="40% - 强调文字颜色 5 3 2 2 3 2 4" xfId="13598"/>
    <cellStyle name="20% - 强调文字颜色 3 4 6 2 4 3" xfId="13599"/>
    <cellStyle name="20% - 强调文字颜色 5 6 2 3 4 2" xfId="13600"/>
    <cellStyle name="20% - 强调文字颜色 3 4 6 2 5" xfId="13601"/>
    <cellStyle name="20% - 强调文字颜色 3 4 6 2 5 2" xfId="13602"/>
    <cellStyle name="20% - 强调文字颜色 3 4 6 2 6" xfId="13603"/>
    <cellStyle name="20% - 强调文字颜色 3 4 6 3" xfId="13604"/>
    <cellStyle name="20% - 强调文字颜色 6 2 3 2 2 3 2 2 2" xfId="13605"/>
    <cellStyle name="20% - 强调文字颜色 3 4 6 3 2" xfId="13606"/>
    <cellStyle name="20% - 强调文字颜色 3 4 6 3 2 2" xfId="13607"/>
    <cellStyle name="20% - 强调文字颜色 3 4 6 3 2 3" xfId="13608"/>
    <cellStyle name="20% - 强调文字颜色 3 4 6 3 3" xfId="13609"/>
    <cellStyle name="40% - 强调文字颜色 6 3 3 2 2 2 5 2" xfId="13610"/>
    <cellStyle name="20% - 强调文字颜色 3 4 6 3 4" xfId="13611"/>
    <cellStyle name="20% - 强调文字颜色 6 2 2 2 2 3 3 4 2 2" xfId="13612"/>
    <cellStyle name="20% - 强调文字颜色 3 4 6 4" xfId="13613"/>
    <cellStyle name="20% - 强调文字颜色 6 2 3 2 2 3 2 2 3" xfId="13614"/>
    <cellStyle name="20% - 强调文字颜色 3 4 6 4 2" xfId="13615"/>
    <cellStyle name="常规 5 8 3 4 2 2" xfId="13616"/>
    <cellStyle name="20% - 强调文字颜色 6 4 2 16" xfId="13617"/>
    <cellStyle name="20% - 强调文字颜色 3 4 6 4 2 2" xfId="13618"/>
    <cellStyle name="20% - 强调文字颜色 3 4 6 4 2 3" xfId="13619"/>
    <cellStyle name="20% - 强调文字颜色 3 4 6 4 3" xfId="13620"/>
    <cellStyle name="20% - 强调文字颜色 6 4 2 17" xfId="13621"/>
    <cellStyle name="40% - 强调文字颜色 6 3 3 2 2 2 6 2" xfId="13622"/>
    <cellStyle name="20% - 强调文字颜色 3 4 6 4 4" xfId="13623"/>
    <cellStyle name="20% - 强调文字颜色 3 4 6 5" xfId="13624"/>
    <cellStyle name="20% - 强调文字颜色 3 4 6 5 2" xfId="13625"/>
    <cellStyle name="40% - 强调文字颜色 1 6 2 2 2 2 3"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3 5" xfId="13634"/>
    <cellStyle name="20% - 强调文字颜色 6 2 3 2 2 2 4 3" xfId="13635"/>
    <cellStyle name="20% - 强调文字颜色 3 5 12" xfId="13636"/>
    <cellStyle name="40% - 强调文字颜色 6 3 2 2 8 4" xfId="13637"/>
    <cellStyle name="20% - 强调文字颜色 3 5 13" xfId="13638"/>
    <cellStyle name="40% - 强调文字颜色 6 3 2 2 8 5" xfId="13639"/>
    <cellStyle name="20% - 强调文字颜色 3 5 14" xfId="13640"/>
    <cellStyle name="20% - 强调文字颜色 5 4 5 3 2 2" xfId="13641"/>
    <cellStyle name="20% - 强调文字颜色 3 5 15" xfId="13642"/>
    <cellStyle name="20% - 强调文字颜色 5 4 5 3 2 3" xfId="13643"/>
    <cellStyle name="20% - 强调文字颜色 3 5 2" xfId="13644"/>
    <cellStyle name="20% - 强调文字颜色 5 11 3 4" xfId="13645"/>
    <cellStyle name="20% - 强调文字颜色 3 5 2 2" xfId="13646"/>
    <cellStyle name="20% - 强调文字颜色 3 5 2 2 2" xfId="13647"/>
    <cellStyle name="40% - 强调文字颜色 2 2 4 2 2 3 2 3" xfId="13648"/>
    <cellStyle name="20% - 强调文字颜色 3 5 2 2 2 2" xfId="13649"/>
    <cellStyle name="40% - 强调文字颜色 5 3 6 3 5" xfId="13650"/>
    <cellStyle name="20% - 强调文字颜色 3 5 2 2 2 3" xfId="13651"/>
    <cellStyle name="40% - 强调文字颜色 5 3 6 3 6"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3 5 2 5" xfId="13662"/>
    <cellStyle name="20% - 强调文字颜色 4 3 3 2 3 6 2" xfId="13663"/>
    <cellStyle name="20% - 强调文字颜色 6 3 5 2 3 2 2" xfId="13664"/>
    <cellStyle name="20% - 强调文字颜色 3 5 2 6" xfId="13665"/>
    <cellStyle name="20% - 强调文字颜色 5 2 2 7 2 4 2" xfId="13666"/>
    <cellStyle name="20% - 强调文字颜色 6 3 5 2 3 2 3"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3 5 3 3" xfId="13677"/>
    <cellStyle name="20% - 强调文字颜色 5 5 6 2 2 2" xfId="13678"/>
    <cellStyle name="20% - 强调文字颜色 3 5 3 3 2" xfId="13679"/>
    <cellStyle name="40% - 强调文字颜色 6 4 2 2 8" xfId="13680"/>
    <cellStyle name="20% - 强调文字颜色 3 5 3 3 3" xfId="13681"/>
    <cellStyle name="40% - 强调文字颜色 6 4 2 2 9"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20% - 强调文字颜色 3 5 4 2 3" xfId="13690"/>
    <cellStyle name="40% - 强调文字颜色 5 4 2 3 3 2 2 2" xfId="13691"/>
    <cellStyle name="常规 2 3 2 4 2 2 2 4 3" xfId="13692"/>
    <cellStyle name="20% - 强调文字颜色 3 5 4 2 3 2" xfId="13693"/>
    <cellStyle name="40% - 强调文字颜色 2 3 3 2 2 5" xfId="13694"/>
    <cellStyle name="20% - 强调文字颜色 3 5 4 2 4" xfId="13695"/>
    <cellStyle name="40% - 强调文字颜色 5 4 2 3 3 2 2 3" xfId="13696"/>
    <cellStyle name="20% - 强调文字颜色 3 5 4 3" xfId="13697"/>
    <cellStyle name="20% - 强调文字颜色 3 5 4 3 2" xfId="13698"/>
    <cellStyle name="20% - 强调文字颜色 3 5 4 3 3" xfId="13699"/>
    <cellStyle name="20% - 强调文字颜色 3 5 4 4" xfId="13700"/>
    <cellStyle name="40% - 强调文字颜色 6 3 7 2 2 2" xfId="13701"/>
    <cellStyle name="20% - 强调文字颜色 3 5 4 5" xfId="13702"/>
    <cellStyle name="40% - 强调文字颜色 6 3 7 2 2 3" xfId="13703"/>
    <cellStyle name="20% - 强调文字颜色 3 5 4 6" xfId="13704"/>
    <cellStyle name="40% - 强调文字颜色 6 3 7 2 2 4" xfId="13705"/>
    <cellStyle name="20% - 强调文字颜色 3 5 5" xfId="13706"/>
    <cellStyle name="20% - 强调文字颜色 3 5 5 2" xfId="13707"/>
    <cellStyle name="40% - 强调文字颜色 2 3 3 2 3 8" xfId="13708"/>
    <cellStyle name="40% - 强调文字颜色 4 3 5 2 3 4" xfId="13709"/>
    <cellStyle name="20% - 强调文字颜色 3 5 5 2 2" xfId="13710"/>
    <cellStyle name="常规 2 3 2 4 2 3 2 3 3" xfId="13711"/>
    <cellStyle name="20% - 强调文字颜色 3 5 5 2 2 2" xfId="13712"/>
    <cellStyle name="20% - 强调文字颜色 3 5 5 2 3" xfId="13713"/>
    <cellStyle name="40% - 强调文字颜色 5 4 2 3 3 3 2 2" xfId="13714"/>
    <cellStyle name="20% - 强调文字颜色 3 5 5 2 4" xfId="13715"/>
    <cellStyle name="40% - 强调文字颜色 5 4 2 3 3 3 2 3" xfId="13716"/>
    <cellStyle name="20% - 强调文字颜色 3 5 5 3" xfId="13717"/>
    <cellStyle name="20% - 强调文字颜色 3 5 5 3 2" xfId="13718"/>
    <cellStyle name="20% - 强调文字颜色 3 5 5 3 3" xfId="13719"/>
    <cellStyle name="20% - 强调文字颜色 3 5 5 4" xfId="13720"/>
    <cellStyle name="40% - 强调文字颜色 6 3 7 2 3 2" xfId="13721"/>
    <cellStyle name="20% - 强调文字颜色 3 5 5 5" xfId="13722"/>
    <cellStyle name="40% - 强调文字颜色 6 3 7 2 3 3" xfId="13723"/>
    <cellStyle name="20% - 强调文字颜色 3 5 5 6" xfId="13724"/>
    <cellStyle name="40% - 强调文字颜色 6 3 7 2 3 4" xfId="13725"/>
    <cellStyle name="20% - 强调文字颜色 3 5 6" xfId="13726"/>
    <cellStyle name="20% - 强调文字颜色 3 5 6 2" xfId="13727"/>
    <cellStyle name="20% - 强调文字颜色 3 5 6 2 2" xfId="13728"/>
    <cellStyle name="20% - 强调文字颜色 4 2 8 4" xfId="13729"/>
    <cellStyle name="40% - 强调文字颜色 6 4 2 3 2 2 2 3" xfId="13730"/>
    <cellStyle name="20% - 强调文字颜色 3 5 6 2 2 2" xfId="13731"/>
    <cellStyle name="20% - 强调文字颜色 3 5 6 2 3" xfId="13732"/>
    <cellStyle name="20% - 强调文字颜色 4 2 8 5" xfId="13733"/>
    <cellStyle name="40% - 强调文字颜色 5 4 2 3 3 4 2 2" xfId="13734"/>
    <cellStyle name="40% - 强调文字颜色 6 3 3 2 3 2 4 2" xfId="13735"/>
    <cellStyle name="注释 2 2 3 2 2 2 4 2" xfId="13736"/>
    <cellStyle name="20% - 强调文字颜色 3 5 6 2 4" xfId="13737"/>
    <cellStyle name="20% - 强调文字颜色 3 5 6 3" xfId="13738"/>
    <cellStyle name="20% - 强调文字颜色 6 2 3 2 2 3 3 2 2" xfId="13739"/>
    <cellStyle name="20% - 强调文字颜色 3 5 6 3 2" xfId="13740"/>
    <cellStyle name="20% - 强调文字颜色 3 5 6 3 3" xfId="13741"/>
    <cellStyle name="20% - 强调文字颜色 3 5 6 4" xfId="13742"/>
    <cellStyle name="20% - 强调文字颜色 6 2 3 2 2 3 3 2 3" xfId="13743"/>
    <cellStyle name="40% - 强调文字颜色 6 3 7 2 4 2" xfId="13744"/>
    <cellStyle name="20% - 强调文字颜色 3 5 6 5" xfId="13745"/>
    <cellStyle name="40% - 强调文字颜色 6 3 7 2 4 3" xfId="13746"/>
    <cellStyle name="20% - 强调文字颜色 3 5 7" xfId="13747"/>
    <cellStyle name="20% - 强调文字颜色 3 5 7 2" xfId="13748"/>
    <cellStyle name="20% - 强调文字颜色 3 5 7 2 2" xfId="13749"/>
    <cellStyle name="40% - 强调文字颜色 6 4 2 3 2 3 2 3" xfId="13750"/>
    <cellStyle name="20% - 强调文字颜色 3 5 7 2 3" xfId="13751"/>
    <cellStyle name="20% - 强调文字颜色 3 5 7 3" xfId="13752"/>
    <cellStyle name="20% - 强调文字颜色 6 2 3 2 2 3 3 3 2" xfId="13753"/>
    <cellStyle name="20% - 强调文字颜色 3 5 7 4" xfId="13754"/>
    <cellStyle name="40% - 强调文字颜色 6 3 7 2 5 2"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20% - 强调文字颜色 3 6 2 2 2" xfId="13766"/>
    <cellStyle name="40% - 强调文字颜色 2 2 4 2 3 3 2 3" xfId="13767"/>
    <cellStyle name="20% - 强调文字颜色 3 6 2 2 2 2" xfId="13768"/>
    <cellStyle name="40% - 强调文字颜色 6 3 6 3 5" xfId="13769"/>
    <cellStyle name="20% - 强调文字颜色 3 6 2 2 2 3" xfId="13770"/>
    <cellStyle name="40% - 强调文字颜色 6 3 6 3 6"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20% - 强调文字颜色 3 6 2 3 2 2 2" xfId="13779"/>
    <cellStyle name="40% - 强调文字颜色 6 3 7 3 5 2" xfId="13780"/>
    <cellStyle name="20% - 强调文字颜色 3 6 2 3 2 2 3" xfId="13781"/>
    <cellStyle name="20% - 强调文字颜色 3 6 2 3 2 4" xfId="13782"/>
    <cellStyle name="20% - 强调文字颜色 3 6 2 3 3" xfId="13783"/>
    <cellStyle name="40% - 强调文字颜色 2 2 7 2 2" xfId="13784"/>
    <cellStyle name="20% - 强调文字颜色 3 6 2 3 3 2 2" xfId="13785"/>
    <cellStyle name="40% - 强调文字颜色 2 2 7 2 2 2 2" xfId="13786"/>
    <cellStyle name="40% - 强调文字颜色 3 3 2 2 2 3 4" xfId="13787"/>
    <cellStyle name="20% - 强调文字颜色 3 6 2 3 3 2 3" xfId="13788"/>
    <cellStyle name="40% - 强调文字颜色 2 2 7 2 2 2 3" xfId="13789"/>
    <cellStyle name="40% - 强调文字颜色 3 3 2 2 2 3 5" xfId="13790"/>
    <cellStyle name="20% - 强调文字颜色 3 6 2 3 3 4" xfId="13791"/>
    <cellStyle name="40% - 强调文字颜色 1 6 2 2 4 2 2" xfId="13792"/>
    <cellStyle name="40% - 强调文字颜色 2 2 7 2 2 4" xfId="13793"/>
    <cellStyle name="20% - 强调文字颜色 3 6 2 3 4" xfId="13794"/>
    <cellStyle name="40% - 强调文字颜色 2 2 7 2 3" xfId="13795"/>
    <cellStyle name="20% - 强调文字颜色 3 6 2 3 4 3" xfId="13796"/>
    <cellStyle name="20% - 强调文字颜色 3 6 2 3 5" xfId="13797"/>
    <cellStyle name="40% - 强调文字颜色 2 2 7 2 4" xfId="13798"/>
    <cellStyle name="常规 2 3 3 3 2 5 2 4" xfId="13799"/>
    <cellStyle name="40% - 强调文字颜色 4 2 2 3 2 2 2 4 2 2"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20% - 强调文字颜色 3 6 2 6" xfId="13807"/>
    <cellStyle name="20% - 强调文字颜色 5 2 2 7 3 4 2" xfId="13808"/>
    <cellStyle name="40% - 强调文字颜色 5 3 2 2 2 3 2 2 2" xfId="13809"/>
    <cellStyle name="20% - 强调文字颜色 3 6 2 6 2" xfId="13810"/>
    <cellStyle name="20% - 强调文字颜色 5 2 2 7 3 4 2 2" xfId="13811"/>
    <cellStyle name="20% - 强调文字颜色 6 2 2 7 2 2 2 4" xfId="13812"/>
    <cellStyle name="20% - 强调文字颜色 3 6 2 7" xfId="13813"/>
    <cellStyle name="20% - 强调文字颜色 5 2 2 7 3 4 3" xfId="13814"/>
    <cellStyle name="40% - 强调文字颜色 5 3 2 2 2 3 2 2 3"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20% - 强调文字颜色 3 6 4 3 3" xfId="13834"/>
    <cellStyle name="40% - 强调文字颜色 6 2 2 3 3 2 3 2 2" xfId="13835"/>
    <cellStyle name="20% - 强调文字颜色 3 6 4 3 4" xfId="13836"/>
    <cellStyle name="40% - 强调文字颜色 2 3 2 2 2 2 3 2" xfId="13837"/>
    <cellStyle name="40% - 强调文字颜色 6 2 2 3 3 2 3 2 3" xfId="13838"/>
    <cellStyle name="20% - 强调文字颜色 3 6 4 4" xfId="13839"/>
    <cellStyle name="40% - 强调文字颜色 6 3 7 3 2 2" xfId="13840"/>
    <cellStyle name="20% - 强调文字颜色 3 6 4 4 2" xfId="13841"/>
    <cellStyle name="40% - 强调文字颜色 6 3 7 3 2 2 2" xfId="13842"/>
    <cellStyle name="20% - 强调文字颜色 3 6 4 4 3" xfId="13843"/>
    <cellStyle name="40% - 强调文字颜色 6 3 7 3 2 2 3" xfId="13844"/>
    <cellStyle name="20% - 强调文字颜色 3 6 4 5" xfId="13845"/>
    <cellStyle name="40% - 强调文字颜色 6 3 7 3 2 3" xfId="13846"/>
    <cellStyle name="20% - 强调文字颜色 3 6 4 5 2" xfId="13847"/>
    <cellStyle name="20% - 强调文字颜色 3 6 4 5 3" xfId="13848"/>
    <cellStyle name="20% - 强调文字颜色 3 6 4 6" xfId="13849"/>
    <cellStyle name="40% - 强调文字颜色 6 3 7 3 2 4"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20% - 强调文字颜色 3 6 8" xfId="13858"/>
    <cellStyle name="40% - 强调文字颜色 4 10 2 4 2 2" xfId="13859"/>
    <cellStyle name="20% - 强调文字颜色 3 7 2" xfId="13860"/>
    <cellStyle name="20% - 强调文字颜色 3 7 2 2 2" xfId="13861"/>
    <cellStyle name="40% - 强调文字颜色 2 2 2 2 2 3 2 7" xfId="13862"/>
    <cellStyle name="20% - 强调文字颜色 3 7 2 2 2 2" xfId="13863"/>
    <cellStyle name="40% - 强调文字颜色 1 2 2 3 2 15" xfId="13864"/>
    <cellStyle name="20% - 强调文字颜色 3 7 2 2 2 2 2" xfId="13865"/>
    <cellStyle name="40% - 强调文字颜色 5 2 6 2 3" xfId="13866"/>
    <cellStyle name="20% - 强调文字颜色 3 7 2 2 2 2 3" xfId="13867"/>
    <cellStyle name="40% - 强调文字颜色 5 2 6 2 4" xfId="13868"/>
    <cellStyle name="常规 5 3 3 2 3 3 3 2" xfId="13869"/>
    <cellStyle name="20% - 强调文字颜色 3 7 2 2 2 3" xfId="13870"/>
    <cellStyle name="20% - 强调文字颜色 3 7 2 2 3" xfId="13871"/>
    <cellStyle name="40% - 强调文字颜色 3 2 2 2 2 3 2 2 3 2" xfId="13872"/>
    <cellStyle name="40% - 强调文字颜色 6 2 3 2 2 11 2" xfId="13873"/>
    <cellStyle name="20% - 强调文字颜色 3 7 2 2 3 2" xfId="13874"/>
    <cellStyle name="注释 2 4 2 2 3 3 4" xfId="13875"/>
    <cellStyle name="20% - 强调文字颜色 3 7 2 2 3 2 2" xfId="13876"/>
    <cellStyle name="20% - 强调文字颜色 6 6 2 3 4" xfId="13877"/>
    <cellStyle name="40% - 强调文字颜色 5 2 7 2 3" xfId="13878"/>
    <cellStyle name="20% - 强调文字颜色 3 7 2 2 3 2 3" xfId="13879"/>
    <cellStyle name="20% - 强调文字颜色 6 6 2 3 5" xfId="13880"/>
    <cellStyle name="40% - 强调文字颜色 5 2 7 2 4" xfId="13881"/>
    <cellStyle name="20% - 强调文字颜色 3 7 2 2 3 3" xfId="13882"/>
    <cellStyle name="20% - 强调文字颜色 3 7 2 2 4" xfId="13883"/>
    <cellStyle name="20% - 强调文字颜色 3 7 2 2 4 2" xfId="13884"/>
    <cellStyle name="20% - 强调文字颜色 3 7 2 2 4 2 2" xfId="13885"/>
    <cellStyle name="常规 2 7 2" xfId="13886"/>
    <cellStyle name="40% - 强调文字颜色 5 2 8 2 3"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20% - 强调文字颜色 3 7 2 2 7" xfId="13893"/>
    <cellStyle name="40% - 强调文字颜色 2 2 3 2 13 2" xfId="13894"/>
    <cellStyle name="20% - 强调文字颜色 3 7 2 3" xfId="13895"/>
    <cellStyle name="20% - 强调文字颜色 3 7 2 3 2" xfId="13896"/>
    <cellStyle name="40% - 强调文字颜色 2 2 2 2 2 3 3 7" xfId="13897"/>
    <cellStyle name="20% - 强调文字颜色 3 7 2 3 3" xfId="13898"/>
    <cellStyle name="40% - 强调文字颜色 2 3 7 2 2" xfId="13899"/>
    <cellStyle name="40% - 强调文字颜色 6 2 3 2 2 12 2" xfId="13900"/>
    <cellStyle name="20% - 强调文字颜色 3 7 2 4" xfId="13901"/>
    <cellStyle name="20% - 强调文字颜色 3 7 2 5" xfId="13902"/>
    <cellStyle name="20% - 强调文字颜色 3 7 2 6" xfId="13903"/>
    <cellStyle name="40% - 强调文字颜色 5 3 2 2 2 3 3 2 2" xfId="13904"/>
    <cellStyle name="20% - 强调文字颜色 3 7 3" xfId="13905"/>
    <cellStyle name="20% - 强调文字颜色 3 7 3 2" xfId="13906"/>
    <cellStyle name="20% - 强调文字颜色 3 7 3 2 2" xfId="13907"/>
    <cellStyle name="20% - 强调文字颜色 3 7 3 2 2 2" xfId="13908"/>
    <cellStyle name="40% - 强调文字颜色 4 10 4" xfId="13909"/>
    <cellStyle name="20% - 强调文字颜色 3 7 3 2 2 3" xfId="13910"/>
    <cellStyle name="40% - 强调文字颜色 4 10 5" xfId="13911"/>
    <cellStyle name="20% - 强调文字颜色 3 7 3 2 3" xfId="13912"/>
    <cellStyle name="40% - 强调文字颜色 2 4 2 15 2" xfId="13913"/>
    <cellStyle name="20% - 强调文字颜色 3 7 3 2 3 2" xfId="13914"/>
    <cellStyle name="40% - 强调文字颜色 4 11 4"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20% - 强调文字颜色 3 7 3 3 3" xfId="13921"/>
    <cellStyle name="40% - 强调文字颜色 6 2 2 3 3 3 2 2 2" xfId="13922"/>
    <cellStyle name="20% - 强调文字颜色 3 7 3 3 4" xfId="13923"/>
    <cellStyle name="40% - 强调文字颜色 2 3 4 2 3 2 2" xfId="13924"/>
    <cellStyle name="40% - 强调文字颜色 6 2 2 3 3 3 2 2 3" xfId="13925"/>
    <cellStyle name="20% - 强调文字颜色 3 7 3 4" xfId="13926"/>
    <cellStyle name="20% - 强调文字颜色 3 7 3 4 2" xfId="13927"/>
    <cellStyle name="40% - 强调文字颜色 1 3 2 2 10" xfId="13928"/>
    <cellStyle name="20% - 强调文字颜色 3 7 3 4 3" xfId="13929"/>
    <cellStyle name="40% - 强调文字颜色 1 3 2 2 11" xfId="13930"/>
    <cellStyle name="20% - 强调文字颜色 3 7 3 5" xfId="13931"/>
    <cellStyle name="20% - 强调文字颜色 3 7 3 5 2" xfId="13932"/>
    <cellStyle name="20% - 强调文字颜色 3 7 3 6" xfId="13933"/>
    <cellStyle name="40% - 强调文字颜色 5 3 2 2 2 3 3 3 2"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20% - 强调文字颜色 3 8 2 2" xfId="13951"/>
    <cellStyle name="注释 2 3 2 2 2 6 3 2" xfId="13952"/>
    <cellStyle name="40% - 强调文字颜色 1 2 3 2 2 3" xfId="13953"/>
    <cellStyle name="20% - 强调文字颜色 3 8 2 2 2" xfId="13954"/>
    <cellStyle name="20% - 强调文字颜色 5 2 3 2 5" xfId="13955"/>
    <cellStyle name="40% - 强调文字颜色 1 2 3 2 2 3 2" xfId="13956"/>
    <cellStyle name="注释 2 5 2 2 2 3 4" xfId="13957"/>
    <cellStyle name="20% - 强调文字颜色 3 8 2 2 2 2 2" xfId="13958"/>
    <cellStyle name="20% - 强调文字颜色 5 2 3 2 5 2 2" xfId="13959"/>
    <cellStyle name="40% - 强调文字颜色 1 2 3 2 2 3 2 2 2" xfId="13960"/>
    <cellStyle name="20% - 强调文字颜色 3 8 2 2 2 2 3" xfId="13961"/>
    <cellStyle name="20% - 强调文字颜色 4 2 2 3 3 2 4 2" xfId="13962"/>
    <cellStyle name="20% - 强调文字颜色 5 2 3 2 5 2 3" xfId="13963"/>
    <cellStyle name="40% - 强调文字颜色 1 2 3 2 2 3 2 2 3" xfId="13964"/>
    <cellStyle name="20% - 强调文字颜色 3 8 2 2 2 3" xfId="13965"/>
    <cellStyle name="20% - 强调文字颜色 5 2 3 2 5 3" xfId="13966"/>
    <cellStyle name="40% - 强调文字颜色 1 2 3 2 2 3 2 3" xfId="13967"/>
    <cellStyle name="20% - 强调文字颜色 3 8 2 2 3" xfId="13968"/>
    <cellStyle name="20% - 强调文字颜色 5 2 3 2 6" xfId="13969"/>
    <cellStyle name="20% - 强调文字颜色 6 2 7 4 5 2" xfId="13970"/>
    <cellStyle name="40% - 强调文字颜色 1 2 3 2 2 3 3" xfId="13971"/>
    <cellStyle name="20% - 强调文字颜色 3 8 2 2 3 2 2" xfId="13972"/>
    <cellStyle name="20% - 强调文字颜色 5 2 3 2 6 2 2" xfId="13973"/>
    <cellStyle name="40% - 强调文字颜色 1 2 3 2 2 3 3 2 2" xfId="13974"/>
    <cellStyle name="20% - 强调文字颜色 3 8 2 2 3 2 3" xfId="13975"/>
    <cellStyle name="20% - 强调文字颜色 4 2 2 3 3 3 4 2" xfId="13976"/>
    <cellStyle name="20% - 强调文字颜色 5 2 3 2 6 2 3" xfId="13977"/>
    <cellStyle name="40% - 强调文字颜色 1 2 3 2 2 3 3 2 3" xfId="13978"/>
    <cellStyle name="40% - 强调文字颜色 1 2 3 2 2 3 3 3" xfId="13979"/>
    <cellStyle name="20% - 强调文字颜色 3 8 2 2 3 3" xfId="13980"/>
    <cellStyle name="40% - 强调文字颜色 1 4 2 6 2 2 2" xfId="13981"/>
    <cellStyle name="20% - 强调文字颜色 5 2 3 2 6 3" xfId="13982"/>
    <cellStyle name="40% - 强调文字颜色 4 6 3 2 2 2" xfId="13983"/>
    <cellStyle name="20% - 强调文字颜色 3 8 2 2 4" xfId="13984"/>
    <cellStyle name="20% - 强调文字颜色 5 2 3 2 7" xfId="13985"/>
    <cellStyle name="40% - 强调文字颜色 1 2 3 2 2 3 4" xfId="13986"/>
    <cellStyle name="20% - 强调文字颜色 3 8 2 2 4 2" xfId="13987"/>
    <cellStyle name="20% - 强调文字颜色 5 2 3 2 7 2" xfId="13988"/>
    <cellStyle name="40% - 强调文字颜色 1 2 3 2 2 3 4 2" xfId="13989"/>
    <cellStyle name="20% - 强调文字颜色 3 8 2 2 4 3" xfId="13990"/>
    <cellStyle name="40% - 强调文字颜色 1 2 3 2 2 3 4 3" xfId="13991"/>
    <cellStyle name="20% - 强调文字颜色 5 2 3 2 7 3" xfId="13992"/>
    <cellStyle name="40% - 强调文字颜色 4 6 3 2 3 2" xfId="13993"/>
    <cellStyle name="20% - 强调文字颜色 3 8 2 2 5" xfId="13994"/>
    <cellStyle name="20% - 强调文字颜色 5 2 3 2 8" xfId="13995"/>
    <cellStyle name="40% - 强调文字颜色 1 2 3 2 2 3 5" xfId="13996"/>
    <cellStyle name="20% - 强调文字颜色 3 8 2 2 5 2" xfId="13997"/>
    <cellStyle name="20% - 强调文字颜色 4 3 2 2 2 4 2 3" xfId="13998"/>
    <cellStyle name="20% - 强调文字颜色 5 2 3 2 8 2" xfId="13999"/>
    <cellStyle name="40% - 强调文字颜色 1 2 3 2 2 3 5 2" xfId="14000"/>
    <cellStyle name="20% - 强调文字颜色 5 2 3 2 9" xfId="14001"/>
    <cellStyle name="40% - 强调文字颜色 1 2 3 2 2 3 6" xfId="14002"/>
    <cellStyle name="20% - 强调文字颜色 3 8 2 2 6" xfId="14003"/>
    <cellStyle name="40% - 强调文字颜色 1 3 2 2 5 2 2 2" xfId="14004"/>
    <cellStyle name="20% - 强调文字颜色 3 8 2 2 7" xfId="14005"/>
    <cellStyle name="40% - 强调文字颜色 1 2 3 2 2 3 7" xfId="14006"/>
    <cellStyle name="20% - 强调文字颜色 3 8 2 3" xfId="14007"/>
    <cellStyle name="40% - 强调文字颜色 1 2 3 2 2 4" xfId="14008"/>
    <cellStyle name="20% - 强调文字颜色 3 8 2 4" xfId="14009"/>
    <cellStyle name="40% - 强调文字颜色 1 2 3 2 2 5" xfId="14010"/>
    <cellStyle name="40% - 强调文字颜色 5 4 2 2 2 2 2 2 2" xfId="14011"/>
    <cellStyle name="20% - 强调文字颜色 3 8 2 5" xfId="14012"/>
    <cellStyle name="40% - 强调文字颜色 1 2 3 2 2 6" xfId="14013"/>
    <cellStyle name="40% - 强调文字颜色 3 2 5 2 2 2" xfId="14014"/>
    <cellStyle name="注释 2 2 5 3 3 2" xfId="14015"/>
    <cellStyle name="常规 2 3 3 4 2 3 2 2 2" xfId="14016"/>
    <cellStyle name="40% - 强调文字颜色 5 4 2 2 2 2 2 2 3" xfId="14017"/>
    <cellStyle name="20% - 强调文字颜色 3 8 2 6" xfId="14018"/>
    <cellStyle name="40% - 强调文字颜色 1 2 3 2 2 7" xfId="14019"/>
    <cellStyle name="40% - 强调文字颜色 3 2 5 2 2 3" xfId="14020"/>
    <cellStyle name="20% - 强调文字颜色 3 8 3" xfId="14021"/>
    <cellStyle name="20% - 强调文字颜色 3 8 3 2" xfId="14022"/>
    <cellStyle name="40% - 强调文字颜色 1 2 3 2 3 3" xfId="14023"/>
    <cellStyle name="20% - 强调文字颜色 3 8 3 2 2" xfId="14024"/>
    <cellStyle name="20% - 强调文字颜色 5 2 4 2 5" xfId="14025"/>
    <cellStyle name="40% - 强调文字颜色 1 2 3 2 3 3 2" xfId="14026"/>
    <cellStyle name="20% - 强调文字颜色 3 8 3 2 2 2" xfId="14027"/>
    <cellStyle name="20% - 强调文字颜色 5 2 4 2 5 2" xfId="14028"/>
    <cellStyle name="40% - 强调文字颜色 1 2 3 2 3 3 2 2" xfId="14029"/>
    <cellStyle name="20% - 强调文字颜色 3 8 3 2 2 3" xfId="14030"/>
    <cellStyle name="20% - 强调文字颜色 5 2 4 2 5 3" xfId="14031"/>
    <cellStyle name="40% - 强调文字颜色 1 2 3 2 3 3 2 3" xfId="14032"/>
    <cellStyle name="20% - 强调文字颜色 3 8 3 2 3" xfId="14033"/>
    <cellStyle name="20% - 强调文字颜色 5 2 4 2 6" xfId="14034"/>
    <cellStyle name="40% - 强调文字颜色 1 2 3 2 3 3 3" xfId="14035"/>
    <cellStyle name="20% - 强调文字颜色 3 8 3 2 4" xfId="14036"/>
    <cellStyle name="20% - 强调文字颜色 5 2 4 2 7" xfId="14037"/>
    <cellStyle name="40% - 强调文字颜色 1 2 3 2 3 3 4" xfId="14038"/>
    <cellStyle name="20% - 强调文字颜色 3 8 3 3" xfId="14039"/>
    <cellStyle name="40% - 强调文字颜色 1 2 3 2 3 4" xfId="14040"/>
    <cellStyle name="20% - 强调文字颜色 3 8 3 3 2" xfId="14041"/>
    <cellStyle name="20% - 强调文字颜色 5 2 4 3 5" xfId="14042"/>
    <cellStyle name="常规 2 3 2 2 3 2 8 5" xfId="14043"/>
    <cellStyle name="20% - 强调文字颜色 3 8 3 3 2 3" xfId="14044"/>
    <cellStyle name="40% - 强调文字颜色 2 2 3 2 2 2 2 5" xfId="14045"/>
    <cellStyle name="20% - 强调文字颜色 3 8 3 3 3" xfId="14046"/>
    <cellStyle name="20% - 强调文字颜色 5 2 4 3 6" xfId="14047"/>
    <cellStyle name="20% - 强调文字颜色 3 8 3 3 4" xfId="14048"/>
    <cellStyle name="20% - 强调文字颜色 3 8 3 4" xfId="14049"/>
    <cellStyle name="40% - 强调文字颜色 1 2 3 2 3 5" xfId="14050"/>
    <cellStyle name="20% - 强调文字颜色 3 8 3 4 2" xfId="14051"/>
    <cellStyle name="20% - 强调文字颜色 5 2 4 4 5" xfId="14052"/>
    <cellStyle name="20% - 强调文字颜色 3 8 3 4 3" xfId="14053"/>
    <cellStyle name="20% - 强调文字颜色 5 2 4 4 6" xfId="14054"/>
    <cellStyle name="20% - 强调文字颜色 3 8 3 5" xfId="14055"/>
    <cellStyle name="40% - 强调文字颜色 1 2 3 2 3 6" xfId="14056"/>
    <cellStyle name="40% - 强调文字颜色 3 2 5 2 3 2" xfId="14057"/>
    <cellStyle name="20% - 强调文字颜色 3 8 3 5 2" xfId="14058"/>
    <cellStyle name="20% - 强调文字颜色 5 2 4 5 5" xfId="14059"/>
    <cellStyle name="40% - 强调文字颜色 3 2 5 2 3 2 2" xfId="14060"/>
    <cellStyle name="20% - 强调文字颜色 3 8 3 5 3" xfId="14061"/>
    <cellStyle name="20% - 强调文字颜色 5 2 4 5 6" xfId="14062"/>
    <cellStyle name="20% - 强调文字颜色 3 8 3 6" xfId="14063"/>
    <cellStyle name="40% - 强调文字颜色 3 2 5 2 3 3" xfId="14064"/>
    <cellStyle name="20% - 强调文字颜色 3 8 3 7" xfId="14065"/>
    <cellStyle name="40% - 强调文字颜色 3 2 5 2 3 4" xfId="14066"/>
    <cellStyle name="20% - 强调文字颜色 3 8 4" xfId="14067"/>
    <cellStyle name="20% - 强调文字颜色 3 8 6" xfId="14068"/>
    <cellStyle name="40% - 强调文字颜色 3 3 2 2 3 2" xfId="14069"/>
    <cellStyle name="40% - 强调文字颜色 1 2 3 2 6 3" xfId="14070"/>
    <cellStyle name="20% - 强调文字颜色 3 8 6 2" xfId="14071"/>
    <cellStyle name="40% - 强调文字颜色 3 3 2 2 3 2 2" xfId="14072"/>
    <cellStyle name="20% - 强调文字颜色 3 8 7" xfId="14073"/>
    <cellStyle name="40% - 强调文字颜色 3 3 2 2 3 3" xfId="14074"/>
    <cellStyle name="20% - 强调文字颜色 3 9" xfId="14075"/>
    <cellStyle name="20% - 强调文字颜色 3 9 2" xfId="14076"/>
    <cellStyle name="注释 2 3 2 2 2 7 3" xfId="14077"/>
    <cellStyle name="40% - 强调文字颜色 4 4 2 5 2 3" xfId="14078"/>
    <cellStyle name="20% - 强调文字颜色 3 9 2 2" xfId="14079"/>
    <cellStyle name="40% - 强调文字颜色 4 2 2 3 2 3 6" xfId="14080"/>
    <cellStyle name="20% - 强调文字颜色 3 9 2 3" xfId="14081"/>
    <cellStyle name="40% - 强调文字颜色 4 2 2 3 2 3 7" xfId="14082"/>
    <cellStyle name="20% - 强调文字颜色 3 9 3" xfId="14083"/>
    <cellStyle name="注释 2 3 2 2 2 7 4" xfId="14084"/>
    <cellStyle name="40% - 强调文字颜色 4 4 2 5 2 4" xfId="14085"/>
    <cellStyle name="20% - 强调文字颜色 3 9 3 2" xfId="14086"/>
    <cellStyle name="常规 2 3 3 4 15" xfId="14087"/>
    <cellStyle name="40% - 强调文字颜色 4 2 2 3 2 4 6" xfId="14088"/>
    <cellStyle name="20% - 强调文字颜色 3 9 3 2 2 3" xfId="14089"/>
    <cellStyle name="20% - 强调文字颜色 3 9 3 2 3" xfId="14090"/>
    <cellStyle name="20% - 强调文字颜色 5 3 4 2 6" xfId="14091"/>
    <cellStyle name="20% - 强调文字颜色 3 9 3 2 4" xfId="14092"/>
    <cellStyle name="20% - 强调文字颜色 3 9 3 3" xfId="14093"/>
    <cellStyle name="20% - 强调文字颜色 3 9 3 3 2 2" xfId="14094"/>
    <cellStyle name="20% - 强调文字颜色 3 9 3 3 2 3" xfId="14095"/>
    <cellStyle name="20% - 强调文字颜色 3 9 3 3 3" xfId="14096"/>
    <cellStyle name="40% - 强调文字颜色 2 5 8 2 2" xfId="14097"/>
    <cellStyle name="20% - 强调文字颜色 3 9 3 3 4" xfId="14098"/>
    <cellStyle name="40% - 强调文字颜色 2 5 8 2 3"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20% - 强调文字颜色 4 10 2 2 3" xfId="14111"/>
    <cellStyle name="40% - 强调文字颜色 6 2 3 2 3 3 3 2 2" xfId="14112"/>
    <cellStyle name="20% - 强调文字颜色 4 10 2 3" xfId="14113"/>
    <cellStyle name="20% - 强调文字颜色 6 2 2 6 4 4 2" xfId="14114"/>
    <cellStyle name="40% - 强调文字颜色 5 3 3 2 2 2 3 2 2" xfId="14115"/>
    <cellStyle name="20% - 强调文字颜色 4 10 2 3 2" xfId="14116"/>
    <cellStyle name="20% - 强调文字颜色 6 2 2 6 4 4 2 2" xfId="14117"/>
    <cellStyle name="20% - 强调文字颜色 4 10 2 4" xfId="14118"/>
    <cellStyle name="20% - 强调文字颜色 6 2 2 6 4 4 3" xfId="14119"/>
    <cellStyle name="40% - 强调文字颜色 5 3 3 2 2 2 3 2 3" xfId="14120"/>
    <cellStyle name="20% - 强调文字颜色 4 10 2 5" xfId="14121"/>
    <cellStyle name="20% - 强调文字颜色 4 10 3" xfId="14122"/>
    <cellStyle name="20% - 强调文字颜色 6 4 6 4 4" xfId="14123"/>
    <cellStyle name="40% - 强调文字颜色 3 2 2 2 2 5 2 2 2" xfId="14124"/>
    <cellStyle name="20% - 强调文字颜色 4 10 3 2" xfId="14125"/>
    <cellStyle name="20% - 强调文字颜色 4 10 3 2 2" xfId="14126"/>
    <cellStyle name="20% - 强调文字颜色 4 10 3 2 2 2" xfId="14127"/>
    <cellStyle name="20% - 强调文字颜色 4 10 3 2 2 3" xfId="14128"/>
    <cellStyle name="20% - 强调文字颜色 6 4 2 6 3 2" xfId="14129"/>
    <cellStyle name="20% - 强调文字颜色 4 10 3 2 3" xfId="14130"/>
    <cellStyle name="40% - 强调文字颜色 6 2 3 2 3 3 4 2 2" xfId="14131"/>
    <cellStyle name="20% - 强调文字颜色 4 10 3 2 4" xfId="14132"/>
    <cellStyle name="20% - 强调文字颜色 5 3 4 2" xfId="14133"/>
    <cellStyle name="40% - 强调文字颜色 3 2 4 2 5 2 2" xfId="14134"/>
    <cellStyle name="20% - 强调文字颜色 4 10 3 3" xfId="14135"/>
    <cellStyle name="20% - 强调文字颜色 6 2 2 6 4 5 2" xfId="14136"/>
    <cellStyle name="20% - 强调文字颜色 4 10 3 3 2" xfId="14137"/>
    <cellStyle name="20% - 强调文字颜色 4 10 3 3 2 2" xfId="14138"/>
    <cellStyle name="20% - 强调文字颜色 4 10 3 3 3" xfId="14139"/>
    <cellStyle name="20% - 强调文字颜色 4 10 3 3 4" xfId="14140"/>
    <cellStyle name="20% - 强调文字颜色 5 3 5 2" xfId="14141"/>
    <cellStyle name="40% - 强调文字颜色 3 2 4 2 5 3 2"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20% - 强调文字颜色 4 11 2 2 2" xfId="14154"/>
    <cellStyle name="40% - 强调文字颜色 1 4 2 16" xfId="14155"/>
    <cellStyle name="20% - 强调文字颜色 4 11 2 2 2 2" xfId="14156"/>
    <cellStyle name="20% - 强调文字颜色 5 4 2 7 4" xfId="14157"/>
    <cellStyle name="20% - 强调文字颜色 4 11 2 2 3" xfId="14158"/>
    <cellStyle name="40% - 强调文字颜色 1 4 2 17"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4 11 4 2 2" xfId="14166"/>
    <cellStyle name="20% - 强调文字颜色 5 7 3 2 3 2" xfId="14167"/>
    <cellStyle name="20% - 强调文字颜色 4 11 4 3" xfId="14168"/>
    <cellStyle name="20% - 强调文字颜色 5 7 3 2 4" xfId="14169"/>
    <cellStyle name="20% - 强调文字颜色 4 11 5 3" xfId="14170"/>
    <cellStyle name="20% - 强调文字颜色 5 7 3 3 4" xfId="14171"/>
    <cellStyle name="20% - 强调文字颜色 4 11 6" xfId="14172"/>
    <cellStyle name="20% - 强调文字颜色 4 11 6 2" xfId="14173"/>
    <cellStyle name="20% - 强调文字颜色 5 7 3 4 3" xfId="14174"/>
    <cellStyle name="20% - 强调文字颜色 4 11 7" xfId="14175"/>
    <cellStyle name="20% - 强调文字颜色 4 11 8" xfId="14176"/>
    <cellStyle name="20% - 强调文字颜色 4 12" xfId="14177"/>
    <cellStyle name="20% - 强调文字颜色 4 12 2" xfId="14178"/>
    <cellStyle name="40% - 强调文字颜色 5 2 2 3 5 2 4" xfId="14179"/>
    <cellStyle name="20% - 强调文字颜色 4 12 2 2" xfId="14180"/>
    <cellStyle name="20% - 强调文字颜色 4 12 3" xfId="14181"/>
    <cellStyle name="20% - 强调文字颜色 4 12 3 2" xfId="14182"/>
    <cellStyle name="20% - 强调文字颜色 4 12 3 3" xfId="14183"/>
    <cellStyle name="20% - 强调文字颜色 4 12 4 2" xfId="14184"/>
    <cellStyle name="20% - 强调文字颜色 5 7 4 2 3" xfId="14185"/>
    <cellStyle name="20% - 强调文字颜色 4 12 5" xfId="14186"/>
    <cellStyle name="常规 2 3 4 2 2 4" xfId="14187"/>
    <cellStyle name="40% - 强调文字颜色 4 3 9 2" xfId="14188"/>
    <cellStyle name="20% - 强调文字颜色 4 13 3 2" xfId="14189"/>
    <cellStyle name="20% - 强调文字颜色 4 13 5" xfId="14190"/>
    <cellStyle name="20% - 强调文字颜色 4 15 2 3" xfId="14191"/>
    <cellStyle name="20% - 强调文字颜色 6 3 2 2 3 2 5" xfId="14192"/>
    <cellStyle name="常规 2 3 3 2 3 7" xfId="14193"/>
    <cellStyle name="40% - 强调文字颜色 4 3 3 10 2" xfId="14194"/>
    <cellStyle name="40% - 强调文字颜色 1 3 9" xfId="14195"/>
    <cellStyle name="40% - 强调文字颜色 6 2 2 3 2 3 3" xfId="14196"/>
    <cellStyle name="20% - 强调文字颜色 4 15 4" xfId="14197"/>
    <cellStyle name="20% - 强调文字颜色 5 2 7 2 3 3" xfId="14198"/>
    <cellStyle name="40% - 强调文字颜色 6 2 2 3 2 5" xfId="14199"/>
    <cellStyle name="20% - 强调文字颜色 4 17 2" xfId="14200"/>
    <cellStyle name="40% - 强调文字颜色 6 2 2 3 4 3" xfId="14201"/>
    <cellStyle name="20% - 强调文字颜色 4 17 3" xfId="14202"/>
    <cellStyle name="40% - 强调文字颜色 3 3 2 2 3 2 2 2 2" xfId="14203"/>
    <cellStyle name="40% - 强调文字颜色 6 2 2 3 4 4" xfId="14204"/>
    <cellStyle name="20% - 强调文字颜色 4 18 2" xfId="14205"/>
    <cellStyle name="40% - 强调文字颜色 6 2 2 3 5 3"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2 10 2 2 2" xfId="14213"/>
    <cellStyle name="20% - 强调文字颜色 4 7 3 4 3" xfId="14214"/>
    <cellStyle name="20% - 强调文字颜色 4 2 10 2 2 2 3" xfId="14215"/>
    <cellStyle name="20% - 强调文字颜色 4 2 10 2 2 4" xfId="14216"/>
    <cellStyle name="20% - 强调文字颜色 5 3 2 2 4 2 3 2" xfId="14217"/>
    <cellStyle name="40% - 强调文字颜色 1 2 2 7 2 5 2" xfId="14218"/>
    <cellStyle name="20% - 强调文字颜色 4 2 10 2 3" xfId="14219"/>
    <cellStyle name="20% - 强调文字颜色 4 2 10 2 3 2" xfId="14220"/>
    <cellStyle name="20% - 强调文字颜色 4 2 10 2 3 2 3" xfId="14221"/>
    <cellStyle name="20% - 强调文字颜色 4 2 10 2 3 3" xfId="14222"/>
    <cellStyle name="20% - 强调文字颜色 4 2 10 2 3 4" xfId="14223"/>
    <cellStyle name="40% - 强调文字颜色 5 2 2 3 3 3 2 2"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20% - 强调文字颜色 4 2 2 2 2 12" xfId="14241"/>
    <cellStyle name="40% - 强调文字颜色 2 2 2 2 2 2 3 4 2" xfId="14242"/>
    <cellStyle name="20% - 强调文字颜色 4 2 2 2 2 12 2" xfId="14243"/>
    <cellStyle name="40% - 强调文字颜色 4 3 3 2 3" xfId="14244"/>
    <cellStyle name="20% - 强调文字颜色 4 2 2 2 2 13" xfId="14245"/>
    <cellStyle name="40% - 强调文字颜色 2 2 2 2 2 2 3 4 3" xfId="14246"/>
    <cellStyle name="20% - 强调文字颜色 4 2 2 2 2 13 2" xfId="14247"/>
    <cellStyle name="40% - 强调文字颜色 4 3 3 3 3" xfId="14248"/>
    <cellStyle name="20% - 强调文字颜色 4 2 2 2 2 14" xfId="14249"/>
    <cellStyle name="20% - 强调文字颜色 6 2 3 2 3 2 2 3 2" xfId="14250"/>
    <cellStyle name="20% - 强调文字颜色 4 2 2 2 2 15" xfId="14251"/>
    <cellStyle name="20% - 强调文字颜色 6 2 3 2 3 2 2 3 3" xfId="14252"/>
    <cellStyle name="20% - 强调文字颜色 4 2 2 2 2 15 2" xfId="14253"/>
    <cellStyle name="40% - 强调文字颜色 4 3 3 5 3" xfId="14254"/>
    <cellStyle name="20% - 强调文字颜色 4 2 2 2 2 16" xfId="14255"/>
    <cellStyle name="20% - 强调文字颜色 6 2 3 2 3 2 2 3 4"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20% - 强调文字颜色 4 2 2 2 2 2 2 2" xfId="14270"/>
    <cellStyle name="40% - 强调文字颜色 4 2 2 2 2 2 4 3 3" xfId="14271"/>
    <cellStyle name="20% - 强调文字颜色 4 2 2 2 2 2 2 2 2" xfId="14272"/>
    <cellStyle name="20% - 强调文字颜色 4 4 2 11" xfId="14273"/>
    <cellStyle name="20% - 强调文字颜色 4 2 2 2 2 2 2 2 2 2" xfId="14274"/>
    <cellStyle name="常规 2 3 4 7 3" xfId="14275"/>
    <cellStyle name="20% - 强调文字颜色 4 4 2 11 2" xfId="14276"/>
    <cellStyle name="20% - 强调文字颜色 4 2 2 2 2 2 2 2 2 2 2" xfId="14277"/>
    <cellStyle name="20% - 强调文字颜色 5 13 3" xfId="14278"/>
    <cellStyle name="20% - 强调文字颜色 4 2 2 2 2 2 2 2 2 2 3" xfId="14279"/>
    <cellStyle name="20% - 强调文字颜色 5 13 4" xfId="14280"/>
    <cellStyle name="20% - 强调文字颜色 4 2 2 2 2 2 2 2 2 3" xfId="14281"/>
    <cellStyle name="20% - 强调文字颜色 4 2 2 2 2 2 2 2 2 4" xfId="14282"/>
    <cellStyle name="20% - 强调文字颜色 5 8 2 2 5 2" xfId="14283"/>
    <cellStyle name="20% - 强调文字颜色 4 2 2 2 2 2 2 2 3" xfId="14284"/>
    <cellStyle name="20% - 强调文字颜色 4 4 2 12" xfId="14285"/>
    <cellStyle name="20% - 强调文字颜色 4 2 2 2 2 2 2 2 3 2" xfId="14286"/>
    <cellStyle name="20% - 强调文字颜色 4 4 2 12 2" xfId="14287"/>
    <cellStyle name="40% - 强调文字颜色 1 2 8 3 2 2 3" xfId="14288"/>
    <cellStyle name="20% - 强调文字颜色 4 2 2 2 2 2 2 2 3 2 2" xfId="14289"/>
    <cellStyle name="40% - 强调文字颜色 1 2 3 2 7" xfId="14290"/>
    <cellStyle name="20% - 强调文字颜色 4 2 2 2 2 2 2 2 3 2 3" xfId="14291"/>
    <cellStyle name="20% - 强调文字颜色 6 2 2 7 2 2 3 2" xfId="14292"/>
    <cellStyle name="40% - 强调文字颜色 1 2 3 2 8" xfId="14293"/>
    <cellStyle name="20% - 强调文字颜色 4 2 2 2 2 2 2 2 3 3" xfId="14294"/>
    <cellStyle name="20% - 强调文字颜色 6 3 10 2" xfId="14295"/>
    <cellStyle name="20% - 强调文字颜色 4 2 2 2 2 2 2 2 3 4" xfId="14296"/>
    <cellStyle name="40% - 强调文字颜色 6 3 2 2 6 2 2" xfId="14297"/>
    <cellStyle name="20% - 强调文字颜色 4 2 2 2 2 2 2 2 4" xfId="14298"/>
    <cellStyle name="20% - 强调文字颜色 4 4 2 13" xfId="14299"/>
    <cellStyle name="40% - 强调文字颜色 2 5 10" xfId="14300"/>
    <cellStyle name="20% - 强调文字颜色 4 2 2 2 2 2 2 2 4 2" xfId="14301"/>
    <cellStyle name="常规 2 3 4 9 3" xfId="14302"/>
    <cellStyle name="20% - 强调文字颜色 4 4 2 13 2" xfId="14303"/>
    <cellStyle name="40% - 强调文字颜色 2 5 10 2" xfId="14304"/>
    <cellStyle name="40% - 强调文字颜色 3 2 4 2 2 2 7" xfId="14305"/>
    <cellStyle name="20% - 强调文字颜色 4 2 2 2 2 2 2 2 4 3" xfId="14306"/>
    <cellStyle name="20% - 强调文字颜色 4 2 2 2 2 2 2 2 5 2" xfId="14307"/>
    <cellStyle name="40% - 强调文字颜色 2 5 11 2" xfId="14308"/>
    <cellStyle name="20% - 强调文字颜色 4 2 2 2 2 2 2 2 6" xfId="14309"/>
    <cellStyle name="20% - 强调文字颜色 4 4 2 15" xfId="14310"/>
    <cellStyle name="40% - 强调文字颜色 2 5 12" xfId="14311"/>
    <cellStyle name="40% - 强调文字颜色 5 3 3 2 5 2 2"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2 2 2 2 2 6" xfId="14318"/>
    <cellStyle name="20% - 强调文字颜色 4 2 4 2 4 2 2 2"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4 2 2 2 2 2 3 2 4" xfId="14325"/>
    <cellStyle name="20% - 强调文字颜色 6 4 2 2 7 2" xfId="14326"/>
    <cellStyle name="20% - 强调文字颜色 4 2 2 2 2 2 3 3 2 2" xfId="14327"/>
    <cellStyle name="20% - 强调文字颜色 5 2 2 3 8 4" xfId="14328"/>
    <cellStyle name="20% - 强调文字颜色 4 2 2 2 2 2 3 3 2 3" xfId="14329"/>
    <cellStyle name="20% - 强调文字颜色 5 2 2 3 8 5" xfId="14330"/>
    <cellStyle name="20% - 强调文字颜色 4 2 2 2 2 2 3 3 3" xfId="14331"/>
    <cellStyle name="20% - 强调文字颜色 4 2 2 2 2 2 3 3 3 2" xfId="14332"/>
    <cellStyle name="20% - 强调文字颜色 4 2 2 2 2 2 3 3 4" xfId="14333"/>
    <cellStyle name="20% - 强调文字颜色 5 2 3 2 2 2 2 2 2 2" xfId="14334"/>
    <cellStyle name="20% - 强调文字颜色 6 4 2 2 8 2"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20% - 强调文字颜色 4 2 2 2 2 2 3 5 2" xfId="14340"/>
    <cellStyle name="40% - 强调文字颜色 3 3 6 3 2 2 3"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2 2 2 2 2 4 4" xfId="14350"/>
    <cellStyle name="20% - 强调文字颜色 4 3 3 3 3 2 2 2" xfId="14351"/>
    <cellStyle name="20% - 强调文字颜色 4 2 2 2 2 2 4 5" xfId="14352"/>
    <cellStyle name="20% - 强调文字颜色 4 3 3 3 3 2 2 3" xfId="14353"/>
    <cellStyle name="20% - 强调文字颜色 4 2 2 2 2 2 4 6" xfId="14354"/>
    <cellStyle name="20% - 强调文字颜色 4 2 2 2 2 2 5 2" xfId="14355"/>
    <cellStyle name="20% - 强调文字颜色 4 2 2 2 2 2 5 2 2" xfId="14356"/>
    <cellStyle name="20% - 强调文字颜色 4 2 2 2 2 2 5 2 3" xfId="14357"/>
    <cellStyle name="20% - 强调文字颜色 5 3 2 4 2"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4 2 2 2 2 2 6 2 3" xfId="14368"/>
    <cellStyle name="20% - 强调文字颜色 5 3 3 4 2" xfId="14369"/>
    <cellStyle name="20% - 强调文字颜色 4 2 2 2 2 2 6 3" xfId="14370"/>
    <cellStyle name="20% - 强调文字颜色 6 3 3 2 5 2 2" xfId="14371"/>
    <cellStyle name="20% - 强调文字颜色 4 2 2 2 2 2 6 3 2" xfId="14372"/>
    <cellStyle name="20% - 强调文字颜色 4 2 2 2 2 2 6 4" xfId="14373"/>
    <cellStyle name="20% - 强调文字颜色 6 3 3 2 5 2 3" xfId="14374"/>
    <cellStyle name="20% - 强调文字颜色 4 2 2 2 2 2 6 5" xfId="14375"/>
    <cellStyle name="20% - 强调文字颜色 4 2 2 2 2 2 7" xfId="14376"/>
    <cellStyle name="20% - 强调文字颜色 4 2 2 2 2 2 7 2" xfId="14377"/>
    <cellStyle name="20% - 强调文字颜色 5 3 6 4 2 3" xfId="14378"/>
    <cellStyle name="20% - 强调文字颜色 4 2 2 2 2 2 7 2 2" xfId="14379"/>
    <cellStyle name="40% - 强调文字颜色 6 8 2 3 4" xfId="14380"/>
    <cellStyle name="20% - 强调文字颜色 5 3 6 4 2 3 2" xfId="14381"/>
    <cellStyle name="20% - 强调文字颜色 4 2 2 2 2 2 7 3" xfId="14382"/>
    <cellStyle name="20% - 强调文字颜色 5 3 6 4 2 4" xfId="14383"/>
    <cellStyle name="20% - 强调文字颜色 6 3 3 2 5 3 2" xfId="14384"/>
    <cellStyle name="20% - 强调文字颜色 4 2 2 2 2 2 7 4" xfId="14385"/>
    <cellStyle name="20% - 强调文字颜色 6 3 3 2 5 3 3" xfId="14386"/>
    <cellStyle name="20% - 强调文字颜色 4 2 2 2 2 2 8" xfId="14387"/>
    <cellStyle name="20% - 强调文字颜色 4 2 2 2 2 2 8 2" xfId="14388"/>
    <cellStyle name="20% - 强调文字颜色 5 3 6 4 3 3" xfId="14389"/>
    <cellStyle name="20% - 强调文字颜色 4 2 2 2 2 2 8 3" xfId="14390"/>
    <cellStyle name="20% - 强调文字颜色 5 3 6 4 3 4" xfId="14391"/>
    <cellStyle name="20% - 强调文字颜色 6 3 3 2 5 4 2" xfId="14392"/>
    <cellStyle name="20% - 强调文字颜色 4 2 2 2 2 2 9" xfId="14393"/>
    <cellStyle name="常规 5 2 7 3 5" xfId="14394"/>
    <cellStyle name="20% - 强调文字颜色 4 2 2 2 2 2 9 2" xfId="14395"/>
    <cellStyle name="20% - 强调文字颜色 5 3 6 4 4 3" xfId="14396"/>
    <cellStyle name="常规 5 2 7 3 6" xfId="14397"/>
    <cellStyle name="20% - 强调文字颜色 4 2 2 2 2 2 9 3" xfId="14398"/>
    <cellStyle name="40% - 强调文字颜色 1 10 2 4 2 2" xfId="14399"/>
    <cellStyle name="20% - 强调文字颜色 4 2 2 2 2 3 2" xfId="14400"/>
    <cellStyle name="20% - 强调文字颜色 4 2 2 2 2 3 2 2" xfId="14401"/>
    <cellStyle name="40% - 强调文字颜色 4 2 2 2 2 2 5 3 3" xfId="14402"/>
    <cellStyle name="20% - 强调文字颜色 4 2 2 2 2 3 2 2 2" xfId="14403"/>
    <cellStyle name="20% - 强调文字颜色 4 2 2 2 2 3 2 2 2 2" xfId="14404"/>
    <cellStyle name="20% - 强调文字颜色 4 2 2 2 2 3 2 2 2 2 2" xfId="14405"/>
    <cellStyle name="20% - 强调文字颜色 4 2 2 2 2 3 2 2 2 2 3" xfId="14406"/>
    <cellStyle name="40% - 强调文字颜色 5 2 4 3 2 4 2 2"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2 2 2 3 2 6" xfId="14424"/>
    <cellStyle name="20% - 强调文字颜色 4 2 4 2 4 3 2 2" xfId="14425"/>
    <cellStyle name="20% - 强调文字颜色 4 2 2 2 2 3 3 2" xfId="14426"/>
    <cellStyle name="40% - 强调文字颜色 5 2 2 2 2 2 2 2 3 2 2" xfId="14427"/>
    <cellStyle name="20% - 强调文字颜色 4 2 2 2 2 3 3 2 2 2" xfId="14428"/>
    <cellStyle name="20% - 强调文字颜色 5 3 2 2 8 4" xfId="14429"/>
    <cellStyle name="20% - 强调文字颜色 4 2 2 2 2 3 3 2 2 3" xfId="14430"/>
    <cellStyle name="20% - 强调文字颜色 5 3 2 2 8 5" xfId="14431"/>
    <cellStyle name="40% - 强调文字颜色 2 3 2" xfId="14432"/>
    <cellStyle name="20% - 强调文字颜色 4 2 2 2 2 3 3 2 4" xfId="14433"/>
    <cellStyle name="20% - 强调文字颜色 5 2 4 3 2 2 3 3" xfId="14434"/>
    <cellStyle name="20% - 强调文字颜色 4 2 2 2 2 3 3 3" xfId="14435"/>
    <cellStyle name="40% - 强调文字颜色 5 2 2 2 2 2 2 2 3 2 3" xfId="14436"/>
    <cellStyle name="20% - 强调文字颜色 4 2 2 2 2 3 3 3 2" xfId="14437"/>
    <cellStyle name="20% - 强调文字颜色 6 3 2 2 15" xfId="14438"/>
    <cellStyle name="20% - 强调文字颜色 4 2 2 2 2 3 3 3 2 2" xfId="14439"/>
    <cellStyle name="20% - 强调文字颜色 6 3 2 2 15 2" xfId="14440"/>
    <cellStyle name="20% - 强调文字颜色 4 2 2 2 2 3 3 3 2 3" xfId="14441"/>
    <cellStyle name="40% - 强调文字颜色 3 3 2" xfId="14442"/>
    <cellStyle name="20% - 强调文字颜色 4 2 2 2 2 3 3 3 3" xfId="14443"/>
    <cellStyle name="20% - 强调文字颜色 5 2 4 3 2 2 4 2" xfId="14444"/>
    <cellStyle name="20% - 强调文字颜色 6 3 2 2 16" xfId="14445"/>
    <cellStyle name="20% - 强调文字颜色 4 2 2 2 2 3 3 3 4" xfId="14446"/>
    <cellStyle name="20% - 强调文字颜色 5 2 4 3 2 2 4 3" xfId="14447"/>
    <cellStyle name="20% - 强调文字颜色 6 3 2 2 17"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20% - 强调文字颜色 4 2 2 2 2 4" xfId="14454"/>
    <cellStyle name="40% - 强调文字颜色 1 3 3 5 2" xfId="14455"/>
    <cellStyle name="40% - 强调文字颜色 3 7 2 2" xfId="14456"/>
    <cellStyle name="20% - 强调文字颜色 4 2 2 2 2 4 2" xfId="14457"/>
    <cellStyle name="40% - 强调文字颜色 1 3 3 5 2 2" xfId="14458"/>
    <cellStyle name="40% - 强调文字颜色 3 7 2 2 2" xfId="14459"/>
    <cellStyle name="20% - 强调文字颜色 4 2 2 2 2 4 2 2" xfId="14460"/>
    <cellStyle name="40% - 强调文字颜色 1 3 3 5 2 2 2" xfId="14461"/>
    <cellStyle name="20% - 强调文字颜色 4 3 2 2 6 3" xfId="14462"/>
    <cellStyle name="40% - 强调文字颜色 3 7 2 2 2 2" xfId="14463"/>
    <cellStyle name="20% - 强调文字颜色 4 2 2 2 2 4 2 2 2" xfId="14464"/>
    <cellStyle name="20% - 强调文字颜色 4 2 2 3 2 3 3 3" xfId="14465"/>
    <cellStyle name="20% - 强调文字颜色 4 3 2 2 6 3 2" xfId="14466"/>
    <cellStyle name="40% - 强调文字颜色 3 7 2 2 2 2 2" xfId="14467"/>
    <cellStyle name="20% - 强调文字颜色 4 2 2 2 2 4 2 3" xfId="14468"/>
    <cellStyle name="40% - 强调文字颜色 2 3 3 9 2" xfId="14469"/>
    <cellStyle name="20% - 强调文字颜色 4 3 2 2 6 4" xfId="14470"/>
    <cellStyle name="40% - 强调文字颜色 3 7 2 2 2 3" xfId="14471"/>
    <cellStyle name="20% - 强调文字颜色 4 2 2 2 2 4 2 3 2" xfId="14472"/>
    <cellStyle name="20% - 强调文字颜色 4 2 2 3 2 3 4 3" xfId="14473"/>
    <cellStyle name="20% - 强调文字颜色 4 3 2 2 6 4 2" xfId="14474"/>
    <cellStyle name="20% - 强调文字颜色 4 2 2 2 2 4 2 4" xfId="14475"/>
    <cellStyle name="20% - 强调文字颜色 4 3 2 2 6 5" xfId="14476"/>
    <cellStyle name="20% - 强调文字颜色 5 2 4 2 3 2 2 2" xfId="14477"/>
    <cellStyle name="40% - 强调文字颜色 2 3 3 9 3" xfId="14478"/>
    <cellStyle name="20% - 强调文字颜色 4 2 2 2 2 4 3" xfId="14479"/>
    <cellStyle name="40% - 强调文字颜色 1 3 3 5 2 3" xfId="14480"/>
    <cellStyle name="40% - 强调文字颜色 3 7 2 2 3" xfId="14481"/>
    <cellStyle name="40% - 强调文字颜色 5 2 2 2 2 2 2 2 4 2" xfId="14482"/>
    <cellStyle name="20% - 强调文字颜色 4 2 2 2 2 4 3 2" xfId="14483"/>
    <cellStyle name="20% - 强调文字颜色 4 3 2 2 7 3" xfId="14484"/>
    <cellStyle name="40% - 强调文字颜色 3 7 2 2 3 2" xfId="14485"/>
    <cellStyle name="20% - 强调文字颜色 4 2 2 2 2 4 3 3" xfId="14486"/>
    <cellStyle name="20% - 强调文字颜色 4 3 2 2 7 4" xfId="14487"/>
    <cellStyle name="20% - 强调文字颜色 4 2 2 2 2 4 4" xfId="14488"/>
    <cellStyle name="常规 2 3 2 3 2 2 5 4 2" xfId="14489"/>
    <cellStyle name="40% - 强调文字颜色 1 3 3 5 2 4" xfId="14490"/>
    <cellStyle name="20% - 强调文字颜色 5 3 3 3 2 2 2" xfId="14491"/>
    <cellStyle name="40% - 强调文字颜色 3 7 2 2 4" xfId="14492"/>
    <cellStyle name="40% - 强调文字颜色 5 2 2 2 2 2 2 2 4 3" xfId="14493"/>
    <cellStyle name="20% - 强调文字颜色 4 2 2 2 2 5" xfId="14494"/>
    <cellStyle name="40% - 强调文字颜色 1 3 3 5 3" xfId="14495"/>
    <cellStyle name="40% - 强调文字颜色 3 7 2 3" xfId="14496"/>
    <cellStyle name="20% - 强调文字颜色 4 2 2 2 2 5 2" xfId="14497"/>
    <cellStyle name="40% - 强调文字颜色 1 3 3 5 3 2" xfId="14498"/>
    <cellStyle name="40% - 强调文字颜色 3 7 2 3 2" xfId="14499"/>
    <cellStyle name="20% - 强调文字颜色 4 2 2 2 2 5 2 2 2" xfId="14500"/>
    <cellStyle name="20% - 强调文字颜色 4 2 2 3 3 3 3 3" xfId="14501"/>
    <cellStyle name="20% - 强调文字颜色 4 2 2 2 2 5 2 3" xfId="14502"/>
    <cellStyle name="40% - 强调文字颜色 2 2 4 3 2 2 3 2" xfId="14503"/>
    <cellStyle name="40% - 强调文字颜色 3 7 2 3 2 3" xfId="14504"/>
    <cellStyle name="20% - 强调文字颜色 4 2 2 2 2 5 2 4" xfId="14505"/>
    <cellStyle name="20% - 强调文字颜色 5 2 4 2 3 3 2 2" xfId="14506"/>
    <cellStyle name="20% - 强调文字颜色 4 2 2 2 2 5 3" xfId="14507"/>
    <cellStyle name="40% - 强调文字颜色 1 3 3 5 3 3" xfId="14508"/>
    <cellStyle name="40% - 强调文字颜色 3 7 2 3 3" xfId="14509"/>
    <cellStyle name="40% - 强调文字颜色 5 2 2 2 2 2 2 2 5 2" xfId="14510"/>
    <cellStyle name="20% - 强调文字颜色 4 2 2 2 2 5 3 2" xfId="14511"/>
    <cellStyle name="40% - 强调文字颜色 3 7 2 3 3 2" xfId="14512"/>
    <cellStyle name="20% - 强调文字颜色 4 2 2 2 2 5 3 2 2" xfId="14513"/>
    <cellStyle name="20% - 强调文字颜色 5 2 2 3 2 2 3 5" xfId="14514"/>
    <cellStyle name="40% - 强调文字颜色 5 2 4 2 6 3" xfId="14515"/>
    <cellStyle name="20% - 强调文字颜色 4 2 2 2 2 5 3 3" xfId="14516"/>
    <cellStyle name="20% - 强调文字颜色 4 2 2 2 2 5 3 4" xfId="14517"/>
    <cellStyle name="20% - 强调文字颜色 5 2 4 2 3 3 3 2" xfId="14518"/>
    <cellStyle name="20% - 强调文字颜色 4 2 2 2 2 5 4" xfId="14519"/>
    <cellStyle name="40% - 强调文字颜色 1 3 3 5 3 4" xfId="14520"/>
    <cellStyle name="40% - 强调文字颜色 3 7 2 3 4" xfId="14521"/>
    <cellStyle name="20% - 强调文字颜色 4 2 2 2 2 5 4 2" xfId="14522"/>
    <cellStyle name="20% - 强调文字颜色 4 2 2 2 2 6" xfId="14523"/>
    <cellStyle name="40% - 强调文字颜色 1 3 3 5 4" xfId="14524"/>
    <cellStyle name="20% - 强调文字颜色 6 2 4 2 2 2" xfId="14525"/>
    <cellStyle name="20% - 强调文字颜色 6 4 2 3 2 2 5 2" xfId="14526"/>
    <cellStyle name="40% - 强调文字颜色 3 2 2 3 2 2 2 6 2" xfId="14527"/>
    <cellStyle name="40% - 强调文字颜色 3 7 2 4" xfId="14528"/>
    <cellStyle name="20% - 强调文字颜色 4 2 2 2 2 6 2" xfId="14529"/>
    <cellStyle name="20% - 强调文字颜色 6 2 4 2 2 2 2" xfId="14530"/>
    <cellStyle name="40% - 强调文字颜色 1 3 3 5 4 2" xfId="14531"/>
    <cellStyle name="40% - 强调文字颜色 3 7 2 4 2" xfId="14532"/>
    <cellStyle name="20% - 强调文字颜色 4 2 2 2 2 6 2 2" xfId="14533"/>
    <cellStyle name="20% - 强调文字颜色 6 2 4 2 2 2 2 2" xfId="14534"/>
    <cellStyle name="40% - 强调文字颜色 3 7 2 4 2 2" xfId="14535"/>
    <cellStyle name="20% - 强调文字颜色 4 2 2 2 2 6 2 2 2" xfId="14536"/>
    <cellStyle name="20% - 强调文字颜色 4 2 2 2 2 6 2 3" xfId="14537"/>
    <cellStyle name="20% - 强调文字颜色 6 2 4 2 2 2 2 3" xfId="14538"/>
    <cellStyle name="20% - 强调文字颜色 4 2 2 2 2 6 2 4" xfId="14539"/>
    <cellStyle name="20% - 强调文字颜色 4 5 2 3 2" xfId="14540"/>
    <cellStyle name="20% - 强调文字颜色 5 2 4 2 3 4 2 2" xfId="14541"/>
    <cellStyle name="20% - 强调文字颜色 4 2 2 2 2 6 3" xfId="14542"/>
    <cellStyle name="20% - 强调文字颜色 6 2 4 2 2 2 3" xfId="14543"/>
    <cellStyle name="40% - 强调文字颜色 3 7 2 4 3" xfId="14544"/>
    <cellStyle name="20% - 强调文字颜色 6 2 4 2 2 2 3 2" xfId="14545"/>
    <cellStyle name="20% - 强调文字颜色 4 2 2 2 2 6 3 2" xfId="14546"/>
    <cellStyle name="40% - 强调文字颜色 3 10 5" xfId="14547"/>
    <cellStyle name="20% - 强调文字颜色 4 2 2 2 2 6 3 3" xfId="14548"/>
    <cellStyle name="20% - 强调文字颜色 4 2 2 2 2 6 4" xfId="14549"/>
    <cellStyle name="20% - 强调文字颜色 5 3 3 3 2 4 2" xfId="14550"/>
    <cellStyle name="20% - 强调文字颜色 6 2 4 2 2 2 4" xfId="14551"/>
    <cellStyle name="20% - 强调文字颜色 4 2 2 2 2 6 4 2" xfId="14552"/>
    <cellStyle name="40% - 强调文字颜色 3 11 5" xfId="14553"/>
    <cellStyle name="20% - 强调文字颜色 4 2 2 2 2 7" xfId="14554"/>
    <cellStyle name="20% - 强调文字颜色 6 2 4 2 2 3" xfId="14555"/>
    <cellStyle name="40% - 强调文字颜色 1 3 3 5 5" xfId="14556"/>
    <cellStyle name="40% - 强调文字颜色 3 7 2 5" xfId="14557"/>
    <cellStyle name="20% - 强调文字颜色 4 2 2 2 2 7 2" xfId="14558"/>
    <cellStyle name="20% - 强调文字颜色 6 2 4 2 2 3 2" xfId="14559"/>
    <cellStyle name="20% - 强调文字颜色 6 6 2 2 2 3" xfId="14560"/>
    <cellStyle name="40% - 强调文字颜色 3 7 2 5 2" xfId="14561"/>
    <cellStyle name="20% - 强调文字颜色 4 2 2 2 2 7 2 2" xfId="14562"/>
    <cellStyle name="20% - 强调文字颜色 6 2 4 2 2 3 2 2" xfId="14563"/>
    <cellStyle name="20% - 强调文字颜色 4 2 2 2 2 7 2 3" xfId="14564"/>
    <cellStyle name="20% - 强调文字颜色 6 2 4 2 2 3 2 3" xfId="14565"/>
    <cellStyle name="20% - 强调文字颜色 4 2 2 2 2 7 3 2" xfId="14566"/>
    <cellStyle name="20% - 强调文字颜色 6 2 4 2 2 3 3 2" xfId="14567"/>
    <cellStyle name="20% - 强调文字颜色 4 2 2 2 2 7 4" xfId="14568"/>
    <cellStyle name="20% - 强调文字颜色 6 2 4 2 2 3 4" xfId="14569"/>
    <cellStyle name="20% - 强调文字颜色 4 2 2 2 2 8" xfId="14570"/>
    <cellStyle name="20% - 强调文字颜色 6 2 4 2 2 4" xfId="14571"/>
    <cellStyle name="40% - 强调文字颜色 1 3 3 5 6" xfId="14572"/>
    <cellStyle name="40% - 强调文字颜色 3 7 2 6" xfId="14573"/>
    <cellStyle name="20% - 强调文字颜色 4 2 2 2 2 8 2" xfId="14574"/>
    <cellStyle name="40% - 强调文字颜色 3 7 2 6 2" xfId="14575"/>
    <cellStyle name="20% - 强调文字颜色 4 2 2 2 2 8 2 2" xfId="14576"/>
    <cellStyle name="20% - 强调文字颜色 4 2 2 2 2 8 2 3" xfId="14577"/>
    <cellStyle name="20% - 强调文字颜色 4 2 2 2 2 8 3" xfId="14578"/>
    <cellStyle name="40% - 强调文字颜色 3 3 3 2 6 2 2" xfId="14579"/>
    <cellStyle name="20% - 强调文字颜色 4 2 2 2 2 8 3 2" xfId="14580"/>
    <cellStyle name="20% - 强调文字颜色 6 2 4 2 3 8" xfId="14581"/>
    <cellStyle name="20% - 强调文字颜色 4 2 2 2 2 8 4" xfId="14582"/>
    <cellStyle name="40% - 强调文字颜色 3 3 3 2 6 2 3" xfId="14583"/>
    <cellStyle name="20% - 强调文字颜色 4 2 2 2 2 9" xfId="14584"/>
    <cellStyle name="20% - 强调文字颜色 6 2 4 2 2 5" xfId="14585"/>
    <cellStyle name="40% - 强调文字颜色 3 7 2 7" xfId="14586"/>
    <cellStyle name="20% - 强调文字颜色 4 2 2 2 2 9 2" xfId="14587"/>
    <cellStyle name="20% - 强调文字颜色 4 2 2 2 2 9 3" xfId="14588"/>
    <cellStyle name="40% - 强调文字颜色 3 3 3 2 6 3 2"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20% - 强调文字颜色 4 2 2 2 4 2 2" xfId="14595"/>
    <cellStyle name="40% - 强调文字颜色 5 3 3 2 3 8" xfId="14596"/>
    <cellStyle name="20% - 强调文字颜色 4 2 2 2 4 2 3" xfId="14597"/>
    <cellStyle name="20% - 强调文字颜色 4 2 2 2 4 3" xfId="14598"/>
    <cellStyle name="20% - 强调文字颜色 4 2 2 2 4 3 2" xfId="14599"/>
    <cellStyle name="20% - 强调文字颜色 4 2 2 2 4 4" xfId="14600"/>
    <cellStyle name="40% - 强调文字颜色 1 3 3 7 2" xfId="14601"/>
    <cellStyle name="40% - 强调文字颜色 3 7 4 2" xfId="14602"/>
    <cellStyle name="20% - 强调文字颜色 4 2 2 2 4 5" xfId="14603"/>
    <cellStyle name="40% - 强调文字颜色 1 3 3 7 3" xfId="14604"/>
    <cellStyle name="40% - 强调文字颜色 3 7 4 3" xfId="14605"/>
    <cellStyle name="20% - 强调文字颜色 4 2 2 2 5" xfId="14606"/>
    <cellStyle name="20% - 强调文字颜色 4 2 2 2 6" xfId="14607"/>
    <cellStyle name="20% - 强调文字颜色 4 2 2 2 6 2" xfId="14608"/>
    <cellStyle name="20% - 强调文字颜色 4 2 2 3" xfId="14609"/>
    <cellStyle name="40% - 强调文字颜色 1 3 9 2 2" xfId="14610"/>
    <cellStyle name="40% - 强调文字颜色 6 2 2 3 2 3 3 2 2"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20% - 强调文字颜色 4 2 2 3 2" xfId="14623"/>
    <cellStyle name="40% - 强调文字颜色 1 3 3 2 4 2 4" xfId="14624"/>
    <cellStyle name="40% - 强调文字颜色 1 3 9 2 2 2" xfId="14625"/>
    <cellStyle name="20% - 强调文字颜色 4 2 2 3 2 10 2" xfId="14626"/>
    <cellStyle name="40% - 强调文字颜色 5 2 2 2 2 3 3 3 2 2" xfId="14627"/>
    <cellStyle name="20% - 强调文字颜色 4 2 2 3 2 11 2" xfId="14628"/>
    <cellStyle name="20% - 强调文字颜色 4 2 2 3 2 12" xfId="14629"/>
    <cellStyle name="40% - 强调文字颜色 5 2 2 2 2 3 3 3 4" xfId="14630"/>
    <cellStyle name="20% - 强调文字颜色 4 2 2 3 2 12 2" xfId="14631"/>
    <cellStyle name="40% - 强调文字颜色 4 8 3 2 3" xfId="14632"/>
    <cellStyle name="40% - 强调文字颜色 5 2 3 2 17" xfId="14633"/>
    <cellStyle name="40% - 强调文字颜色 6 2 4 2 6" xfId="14634"/>
    <cellStyle name="20% - 强调文字颜色 4 2 2 3 2 13" xfId="14635"/>
    <cellStyle name="20% - 强调文字颜色 4 2 2 3 2 13 2" xfId="14636"/>
    <cellStyle name="40% - 强调文字颜色 4 8 3 3 3" xfId="14637"/>
    <cellStyle name="40% - 强调文字颜色 6 2 4 3 6" xfId="14638"/>
    <cellStyle name="20% - 强调文字颜色 4 2 2 3 2 14" xfId="14639"/>
    <cellStyle name="20% - 强调文字颜色 4 2 2 3 2 15" xfId="14640"/>
    <cellStyle name="20% - 强调文字颜色 4 2 2 3 2 2" xfId="14641"/>
    <cellStyle name="40% - 强调文字颜色 1 3 9 2 2 2 2" xfId="14642"/>
    <cellStyle name="20% - 强调文字颜色 4 2 2 3 2 2 2" xfId="14643"/>
    <cellStyle name="20% - 强调文字颜色 4 2 2 3 2 2 2 2" xfId="14644"/>
    <cellStyle name="40% - 强调文字颜色 6 3 3 3 3 7"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20% - 强调文字颜色 4 2 2 3 2 2 2 5" xfId="14655"/>
    <cellStyle name="20% - 强调文字颜色 4 3 2 2 5 2 4" xfId="14656"/>
    <cellStyle name="40% - 强调文字颜色 4 2 2 3 4 3 2" xfId="14657"/>
    <cellStyle name="20% - 强调文字颜色 4 2 2 3 2 2 3" xfId="14658"/>
    <cellStyle name="40% - 强调文字颜色 5 2 2 2 2 2 3 2 2 2" xfId="14659"/>
    <cellStyle name="20% - 强调文字颜色 4 2 2 3 2 2 3 2" xfId="14660"/>
    <cellStyle name="20% - 强调文字颜色 4 2 2 3 2 2 3 2 2" xfId="14661"/>
    <cellStyle name="20% - 强调文字颜色 4 7 2 2 7" xfId="14662"/>
    <cellStyle name="20% - 强调文字颜色 4 2 2 3 2 2 3 2 2 2" xfId="14663"/>
    <cellStyle name="40% - 强调文字颜色 3 4 2 2 16" xfId="14664"/>
    <cellStyle name="20% - 强调文字颜色 4 2 2 3 2 2 3 2 2 3" xfId="14665"/>
    <cellStyle name="40% - 强调文字颜色 3 2 3 2 2 7 2 2" xfId="14666"/>
    <cellStyle name="40% - 强调文字颜色 4 2 4 2 10 2" xfId="14667"/>
    <cellStyle name="20% - 强调文字颜色 4 2 2 3 2 2 3 2 3" xfId="14668"/>
    <cellStyle name="20% - 强调文字颜色 4 2 2 3 2 2 3 2 4" xfId="14669"/>
    <cellStyle name="40% - 强调文字颜色 1 2 2 2 2 2 3 3 3 2" xfId="14670"/>
    <cellStyle name="20% - 强调文字颜色 4 2 2 3 2 2 3 3" xfId="14671"/>
    <cellStyle name="20% - 强调文字颜色 4 3 2 2 5 3 2" xfId="14672"/>
    <cellStyle name="20% - 强调文字颜色 4 2 2 3 2 2 3 3 2" xfId="14673"/>
    <cellStyle name="20% - 强调文字颜色 4 3 2 2 5 3 2 2" xfId="14674"/>
    <cellStyle name="40% - 强调文字颜色 3 3 7 2 6" xfId="14675"/>
    <cellStyle name="20% - 强调文字颜色 4 2 2 3 2 2 3 3 2 2" xfId="14676"/>
    <cellStyle name="20% - 强调文字颜色 4 2 2 3 2 2 3 3 2 3" xfId="14677"/>
    <cellStyle name="20% - 强调文字颜色 4 2 2 3 2 2 3 3 3" xfId="14678"/>
    <cellStyle name="40% - 强调文字颜色 3 3 7 2 7" xfId="14679"/>
    <cellStyle name="20% - 强调文字颜色 4 2 2 3 2 2 3 3 4" xfId="14680"/>
    <cellStyle name="20% - 强调文字颜色 5 2 3 2 3 2 2 2 2 2" xfId="14681"/>
    <cellStyle name="20% - 强调文字颜色 4 2 2 3 2 2 3 4" xfId="14682"/>
    <cellStyle name="20% - 强调文字颜色 4 3 2 2 5 3 3" xfId="14683"/>
    <cellStyle name="20% - 强调文字颜色 4 2 2 3 2 2 3 4 2" xfId="14684"/>
    <cellStyle name="40% - 强调文字颜色 3 3 7 3 6" xfId="14685"/>
    <cellStyle name="20% - 强调文字颜色 4 2 2 3 2 2 3 4 3" xfId="14686"/>
    <cellStyle name="20% - 强调文字颜色 4 2 2 3 2 2 3 5" xfId="14687"/>
    <cellStyle name="20% - 强调文字颜色 4 3 2 2 5 3 4" xfId="14688"/>
    <cellStyle name="20% - 强调文字颜色 4 2 2 3 2 2 3 5 2" xfId="14689"/>
    <cellStyle name="40% - 强调文字颜色 5 2 2 3 3 2 2 4" xfId="14690"/>
    <cellStyle name="20% - 强调文字颜色 4 2 2 3 2 2 3 5 3" xfId="14691"/>
    <cellStyle name="20% - 强调文字颜色 4 2 2 3 2 2 3 6" xfId="14692"/>
    <cellStyle name="20% - 强调文字颜色 4 2 2 3 2 2 3 7" xfId="14693"/>
    <cellStyle name="40% - 强调文字颜色 6 2 10 4 2" xfId="14694"/>
    <cellStyle name="20% - 强调文字颜色 4 2 2 3 2 2 4" xfId="14695"/>
    <cellStyle name="40% - 强调文字颜色 5 2 2 2 2 2 3 2 2 3"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20% - 强调文字颜色 4 2 2 3 2 3 2 3 2" xfId="14706"/>
    <cellStyle name="20% - 强调文字颜色 4 3 2 2 6 2 2 2" xfId="14707"/>
    <cellStyle name="40% - 强调文字颜色 3 4 6 2 6" xfId="14708"/>
    <cellStyle name="20% - 强调文字颜色 4 2 2 3 2 3 2 4" xfId="14709"/>
    <cellStyle name="20% - 强调文字颜色 4 3 2 2 6 2 3" xfId="14710"/>
    <cellStyle name="20% - 强调文字颜色 4 2 2 3 2 3 2 5" xfId="14711"/>
    <cellStyle name="20% - 强调文字颜色 4 3 2 2 6 2 4" xfId="14712"/>
    <cellStyle name="40% - 强调文字颜色 4 2 2 3 5 3 2" xfId="14713"/>
    <cellStyle name="20% - 强调文字颜色 4 2 2 3 2 3 3" xfId="14714"/>
    <cellStyle name="40% - 强调文字颜色 5 2 2 2 2 2 3 2 3 2" xfId="14715"/>
    <cellStyle name="20% - 强调文字颜色 4 2 2 3 2 3 3 2" xfId="14716"/>
    <cellStyle name="20% - 强调文字颜色 4 2 2 3 2 3 3 2 2" xfId="14717"/>
    <cellStyle name="20% - 强调文字颜色 4 8 2 2 7"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20% - 强调文字颜色 4 2 2 3 2 3 4 2 2" xfId="14724"/>
    <cellStyle name="40% - 强调文字颜色 6 2 2 3 6 3" xfId="14725"/>
    <cellStyle name="常规 2 3 3 2 3 2 5 2" xfId="14726"/>
    <cellStyle name="20% - 强调文字颜色 4 2 2 3 2 4" xfId="14727"/>
    <cellStyle name="40% - 强调文字颜色 1 3 4 5 2" xfId="14728"/>
    <cellStyle name="40% - 强调文字颜色 3 8 2 2" xfId="14729"/>
    <cellStyle name="常规 2 3 3 2 3 2 5 2 2" xfId="14730"/>
    <cellStyle name="20% - 强调文字颜色 4 2 2 3 2 4 2" xfId="14731"/>
    <cellStyle name="40% - 强调文字颜色 1 3 4 5 2 2" xfId="14732"/>
    <cellStyle name="40% - 强调文字颜色 3 8 2 2 2" xfId="14733"/>
    <cellStyle name="40% - 强调文字颜色 5 2 3 2 5" xfId="14734"/>
    <cellStyle name="20% - 强调文字颜色 4 2 2 3 2 4 2 2" xfId="14735"/>
    <cellStyle name="20% - 强调文字颜色 4 4 2 2 6 3" xfId="14736"/>
    <cellStyle name="40% - 强调文字颜色 3 8 2 2 2 2" xfId="14737"/>
    <cellStyle name="40% - 强调文字颜色 5 2 3 2 5 2" xfId="14738"/>
    <cellStyle name="20% - 强调文字颜色 4 2 2 3 2 4 2 2 2" xfId="14739"/>
    <cellStyle name="20% - 强调文字颜色 4 4 2 2 6 3 2" xfId="14740"/>
    <cellStyle name="40% - 强调文字颜色 3 8 2 2 2 2 2" xfId="14741"/>
    <cellStyle name="40% - 强调文字颜色 5 2 3 2 5 2 2" xfId="14742"/>
    <cellStyle name="20% - 强调文字颜色 4 2 2 3 2 4 2 3" xfId="14743"/>
    <cellStyle name="20% - 强调文字颜色 4 3 2 2 7 2 2" xfId="14744"/>
    <cellStyle name="40% - 强调文字颜色 3 3 3 9 2" xfId="14745"/>
    <cellStyle name="20% - 强调文字颜色 4 4 2 2 6 4" xfId="14746"/>
    <cellStyle name="40% - 强调文字颜色 3 8 2 2 2 3" xfId="14747"/>
    <cellStyle name="40% - 强调文字颜色 5 2 3 2 5 3" xfId="14748"/>
    <cellStyle name="20% - 强调文字颜色 4 2 2 3 2 4 2 4" xfId="14749"/>
    <cellStyle name="20% - 强调文字颜色 4 3 2 2 7 2 3" xfId="14750"/>
    <cellStyle name="20% - 强调文字颜色 4 4 2 2 6 5" xfId="14751"/>
    <cellStyle name="20% - 强调文字颜色 5 2 4 3 3 2 2 2" xfId="14752"/>
    <cellStyle name="40% - 强调文字颜色 3 3 3 9 3" xfId="14753"/>
    <cellStyle name="40% - 强调文字颜色 5 2 3 2 5 4" xfId="14754"/>
    <cellStyle name="常规 2 3 3 2 3 2 5 2 3" xfId="14755"/>
    <cellStyle name="20% - 强调文字颜色 4 2 2 3 2 4 3" xfId="14756"/>
    <cellStyle name="40% - 强调文字颜色 3 8 2 2 3" xfId="14757"/>
    <cellStyle name="40% - 强调文字颜色 5 2 3 2 6" xfId="14758"/>
    <cellStyle name="20% - 强调文字颜色 4 2 2 3 2 4 3 2" xfId="14759"/>
    <cellStyle name="20% - 强调文字颜色 4 4 2 2 7 3" xfId="14760"/>
    <cellStyle name="40% - 强调文字颜色 3 8 2 2 3 2" xfId="14761"/>
    <cellStyle name="40% - 强调文字颜色 5 2 3 2 6 2" xfId="14762"/>
    <cellStyle name="20% - 强调文字颜色 4 2 2 3 2 4 3 2 2" xfId="14763"/>
    <cellStyle name="20% - 强调文字颜色 5 4 2 2 7 4" xfId="14764"/>
    <cellStyle name="40% - 强调文字颜色 5 2 3 2 6 2 2" xfId="14765"/>
    <cellStyle name="40% - 强调文字颜色 6 2 3 2 6 3" xfId="14766"/>
    <cellStyle name="20% - 强调文字颜色 4 2 2 3 2 4 3 3" xfId="14767"/>
    <cellStyle name="20% - 强调文字颜色 4 3 2 2 7 3 2" xfId="14768"/>
    <cellStyle name="20% - 强调文字颜色 4 4 2 2 7 4" xfId="14769"/>
    <cellStyle name="40% - 强调文字颜色 5 2 3 2 6 3" xfId="14770"/>
    <cellStyle name="20% - 强调文字颜色 4 2 2 3 2 4 3 4" xfId="14771"/>
    <cellStyle name="40% - 强调文字颜色 3 2 2 10 2" xfId="14772"/>
    <cellStyle name="40% - 强调文字颜色 5 2 3 2 6 4" xfId="14773"/>
    <cellStyle name="20% - 强调文字颜色 4 2 2 3 2 4 4" xfId="14774"/>
    <cellStyle name="20% - 强调文字颜色 5 3 3 4 2 2 2" xfId="14775"/>
    <cellStyle name="40% - 强调文字颜色 3 8 2 2 4" xfId="14776"/>
    <cellStyle name="40% - 强调文字颜色 5 2 3 2 7" xfId="14777"/>
    <cellStyle name="20% - 强调文字颜色 4 2 2 3 2 4 4 2" xfId="14778"/>
    <cellStyle name="20% - 强调文字颜色 4 4 2 2 8 3" xfId="14779"/>
    <cellStyle name="40% - 强调文字颜色 5 2 3 2 7 2" xfId="14780"/>
    <cellStyle name="常规 2 3 3 2 3 2 5 3" xfId="14781"/>
    <cellStyle name="20% - 强调文字颜色 4 2 2 3 2 5" xfId="14782"/>
    <cellStyle name="40% - 强调文字颜色 1 3 4 5 3" xfId="14783"/>
    <cellStyle name="40% - 强调文字颜色 3 8 2 3" xfId="14784"/>
    <cellStyle name="常规 2 3 3 2 3 2 5 3 2" xfId="14785"/>
    <cellStyle name="20% - 强调文字颜色 4 2 2 3 2 5 2" xfId="14786"/>
    <cellStyle name="40% - 强调文字颜色 3 8 2 3 2" xfId="14787"/>
    <cellStyle name="20% - 强调文字颜色 4 2 2 3 2 5 2 2" xfId="14788"/>
    <cellStyle name="40% - 强调文字颜色 3 8 2 3 2 2" xfId="14789"/>
    <cellStyle name="20% - 强调文字颜色 4 2 2 3 2 5 2 3" xfId="14790"/>
    <cellStyle name="20% - 强调文字颜色 4 3 2 2 8 2 2" xfId="14791"/>
    <cellStyle name="40% - 强调文字颜色 3 8 2 3 2 3" xfId="14792"/>
    <cellStyle name="常规 2 3 3 2 3 2 5 3 3" xfId="14793"/>
    <cellStyle name="20% - 强调文字颜色 4 2 2 3 2 5 3" xfId="14794"/>
    <cellStyle name="40% - 强调文字颜色 3 8 2 3 3" xfId="14795"/>
    <cellStyle name="20% - 强调文字颜色 4 2 2 3 2 5 3 2" xfId="14796"/>
    <cellStyle name="20% - 强调文字颜色 4 3 2 2 2 3 2 2 3" xfId="14797"/>
    <cellStyle name="20% - 强调文字颜色 4 2 2 3 2 5 3 3" xfId="14798"/>
    <cellStyle name="20% - 强调文字颜色 4 3 2 2 8 3 2" xfId="14799"/>
    <cellStyle name="20% - 强调文字颜色 5 3 3 3 2 2 2 2 2" xfId="14800"/>
    <cellStyle name="20% - 强调文字颜色 4 2 2 3 2 5 4" xfId="14801"/>
    <cellStyle name="20% - 强调文字颜色 5 3 3 4 2 3 2" xfId="14802"/>
    <cellStyle name="40% - 强调文字颜色 3 8 2 3 4" xfId="14803"/>
    <cellStyle name="20% - 强调文字颜色 4 2 2 3 2 5 4 2" xfId="14804"/>
    <cellStyle name="常规 2 3 3 2 3 2 5 4" xfId="14805"/>
    <cellStyle name="20% - 强调文字颜色 4 2 2 3 2 6" xfId="14806"/>
    <cellStyle name="20% - 强调文字颜色 6 2 4 3 2 2" xfId="14807"/>
    <cellStyle name="40% - 强调文字颜色 3 8 2 4" xfId="14808"/>
    <cellStyle name="常规 2 3 3 2 3 2 5 4 2" xfId="14809"/>
    <cellStyle name="20% - 强调文字颜色 4 2 2 3 2 6 2" xfId="14810"/>
    <cellStyle name="20% - 强调文字颜色 6 2 4 3 2 2 2" xfId="14811"/>
    <cellStyle name="40% - 强调文字颜色 3 8 2 4 2" xfId="14812"/>
    <cellStyle name="20% - 强调文字颜色 4 2 2 3 2 6 2 2" xfId="14813"/>
    <cellStyle name="20% - 强调文字颜色 6 2 4 3 2 2 2 2" xfId="14814"/>
    <cellStyle name="40% - 强调文字颜色 3 8 2 4 2 2" xfId="14815"/>
    <cellStyle name="20% - 强调文字颜色 4 2 2 3 2 6 2 3" xfId="14816"/>
    <cellStyle name="20% - 强调文字颜色 6 2 4 3 2 2 2 3" xfId="14817"/>
    <cellStyle name="20% - 强调文字颜色 4 2 2 3 2 6 3" xfId="14818"/>
    <cellStyle name="20% - 强调文字颜色 6 2 4 3 2 2 3" xfId="14819"/>
    <cellStyle name="40% - 强调文字颜色 3 8 2 4 3" xfId="14820"/>
    <cellStyle name="20% - 强调文字颜色 4 2 2 3 2 6 3 2" xfId="14821"/>
    <cellStyle name="20% - 强调文字颜色 4 3 2 2 2 3 3 2 3" xfId="14822"/>
    <cellStyle name="20% - 强调文字颜色 6 2 4 3 2 2 3 2" xfId="14823"/>
    <cellStyle name="20% - 强调文字颜色 4 2 2 3 2 6 4" xfId="14824"/>
    <cellStyle name="20% - 强调文字颜色 6 2 4 3 2 2 4" xfId="14825"/>
    <cellStyle name="常规 2 3 3 2 3 2 5 5" xfId="14826"/>
    <cellStyle name="20% - 强调文字颜色 4 2 2 3 2 7" xfId="14827"/>
    <cellStyle name="20% - 强调文字颜色 6 2 4 3 2 3" xfId="14828"/>
    <cellStyle name="40% - 强调文字颜色 3 8 2 5" xfId="14829"/>
    <cellStyle name="20% - 强调文字颜色 4 2 2 3 2 7 2" xfId="14830"/>
    <cellStyle name="40% - 强调文字颜色 3 8 2 5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常规 2 3 3 2 3 2 5 6" xfId="14837"/>
    <cellStyle name="20% - 强调文字颜色 4 2 2 3 2 8" xfId="14838"/>
    <cellStyle name="20% - 强调文字颜色 6 2 4 3 2 4" xfId="14839"/>
    <cellStyle name="40% - 强调文字颜色 3 8 2 6" xfId="14840"/>
    <cellStyle name="20% - 强调文字颜色 4 2 2 3 2 8 2" xfId="14841"/>
    <cellStyle name="20% - 强调文字颜色 6 2 4 3 2 4 2" xfId="14842"/>
    <cellStyle name="40% - 强调文字颜色 3 8 2 6 2" xfId="14843"/>
    <cellStyle name="40% - 强调文字颜色 5 4 2 2 2 6" xfId="14844"/>
    <cellStyle name="20% - 强调文字颜色 4 2 2 3 2 8 3" xfId="14845"/>
    <cellStyle name="40% - 强调文字颜色 5 4 2 2 2 7" xfId="14846"/>
    <cellStyle name="20% - 强调文字颜色 4 2 2 3 2 9" xfId="14847"/>
    <cellStyle name="20% - 强调文字颜色 6 2 4 3 2 5" xfId="14848"/>
    <cellStyle name="40% - 强调文字颜色 3 8 2 7" xfId="14849"/>
    <cellStyle name="20% - 强调文字颜色 4 2 2 3 2 9 2" xfId="14850"/>
    <cellStyle name="40% - 强调文字颜色 5 4 2 2 3 6" xfId="14851"/>
    <cellStyle name="20% - 强调文字颜色 4 2 2 3 3" xfId="14852"/>
    <cellStyle name="40% - 强调文字颜色 1 3 9 2 2 3" xfId="14853"/>
    <cellStyle name="40% - 强调文字颜色 3 5 5 3 2 2" xfId="14854"/>
    <cellStyle name="20% - 强调文字颜色 4 2 2 3 3 2" xfId="14855"/>
    <cellStyle name="40% - 强调文字颜色 5 2 3 2 3 2 2 3" xfId="14856"/>
    <cellStyle name="20% - 强调文字颜色 4 2 2 3 3 2 2" xfId="14857"/>
    <cellStyle name="40% - 强调文字颜色 5 2 3 2 3 2 2 3 2" xfId="14858"/>
    <cellStyle name="20% - 强调文字颜色 4 2 2 3 3 2 2 2 2" xfId="14859"/>
    <cellStyle name="20% - 强调文字颜色 4 2 2 3 3 2 2 2 2 2" xfId="14860"/>
    <cellStyle name="20% - 强调文字颜色 4 2 2 3 3 2 2 2 2 3" xfId="14861"/>
    <cellStyle name="20% - 强调文字颜色 4 2 2 3 3 2 2 2 3" xfId="14862"/>
    <cellStyle name="40% - 强调文字颜色 2 4 2 2 10 2"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20% - 强调文字颜色 4 2 2 3 3 2 2 3 3" xfId="14869"/>
    <cellStyle name="40% - 强调文字颜色 2 4 2 2 11 2"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20% - 强调文字颜色 4 2 2 3 3 2 3" xfId="14877"/>
    <cellStyle name="40% - 强调文字颜色 5 2 2 2 2 2 3 3 2 2" xfId="14878"/>
    <cellStyle name="20% - 强调文字颜色 4 2 2 3 3 2 4" xfId="14879"/>
    <cellStyle name="40% - 强调文字颜色 5 2 2 2 2 2 3 3 2 3" xfId="14880"/>
    <cellStyle name="20% - 强调文字颜色 4 2 2 3 3 2 5" xfId="14881"/>
    <cellStyle name="20% - 强调文字颜色 4 2 2 3 3 2 6" xfId="14882"/>
    <cellStyle name="20% - 强调文字颜色 4 4 2 5 3 2 2" xfId="14883"/>
    <cellStyle name="40% - 强调文字颜色 2 3 2 2 9 2" xfId="14884"/>
    <cellStyle name="20% - 强调文字颜色 4 2 2 3 3 3" xfId="14885"/>
    <cellStyle name="40% - 强调文字颜色 5 2 3 2 3 2 2 4"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20% - 强调文字颜色 4 2 2 3 3 3 2 3" xfId="14892"/>
    <cellStyle name="40% - 强调文字颜色 3 4 2 9 2" xfId="14893"/>
    <cellStyle name="20% - 强调文字颜色 4 2 2 3 3 3 2 4" xfId="14894"/>
    <cellStyle name="40% - 强调文字颜色 3 4 2 9 3" xfId="14895"/>
    <cellStyle name="20% - 强调文字颜色 4 2 2 3 3 3 3" xfId="14896"/>
    <cellStyle name="40% - 强调文字颜色 5 2 2 2 2 2 3 3 3 2" xfId="14897"/>
    <cellStyle name="20% - 强调文字颜色 4 2 2 3 3 3 3 2" xfId="14898"/>
    <cellStyle name="20% - 强调文字颜色 4 2 2 3 3 3 3 2 2" xfId="14899"/>
    <cellStyle name="20% - 强调文字颜色 5 8 2 2 7" xfId="14900"/>
    <cellStyle name="40% - 强调文字颜色 6 3 2 2 6 3" xfId="14901"/>
    <cellStyle name="20% - 强调文字颜色 4 2 2 3 3 3 3 2 3" xfId="14902"/>
    <cellStyle name="40% - 强调文字颜色 6 3 2 2 6 4" xfId="14903"/>
    <cellStyle name="20% - 强调文字颜色 4 2 2 3 3 3 3 4" xfId="14904"/>
    <cellStyle name="20% - 强调文字颜色 4 2 2 3 3 3 4" xfId="14905"/>
    <cellStyle name="20% - 强调文字颜色 4 2 2 3 3 3 4 2 2" xfId="14906"/>
    <cellStyle name="20% - 强调文字颜色 4 2 2 3 3 3 4 3" xfId="14907"/>
    <cellStyle name="20% - 强调文字颜色 5 2 3 2 6 2 4" xfId="14908"/>
    <cellStyle name="常规 2 3 3 2 3 2 6 2" xfId="14909"/>
    <cellStyle name="20% - 强调文字颜色 4 2 2 3 3 4" xfId="14910"/>
    <cellStyle name="40% - 强调文字颜色 1 3 4 6 2" xfId="14911"/>
    <cellStyle name="40% - 强调文字颜色 3 8 3 2" xfId="14912"/>
    <cellStyle name="常规 2 3 3 2 3 2 6 3" xfId="14913"/>
    <cellStyle name="20% - 强调文字颜色 4 2 2 3 3 5" xfId="14914"/>
    <cellStyle name="40% - 强调文字颜色 3 8 3 3" xfId="14915"/>
    <cellStyle name="20% - 强调文字颜色 4 2 2 3 4" xfId="14916"/>
    <cellStyle name="20% - 强调文字颜色 4 2 2 3 4 2" xfId="14917"/>
    <cellStyle name="40% - 强调文字颜色 5 2 3 2 3 2 3 3" xfId="14918"/>
    <cellStyle name="20% - 强调文字颜色 4 2 2 3 4 2 2" xfId="14919"/>
    <cellStyle name="40% - 强调文字颜色 5 2 3 2 2 2 2 2 2 3" xfId="14920"/>
    <cellStyle name="20% - 强调文字颜色 4 2 2 3 4 2 2 2" xfId="14921"/>
    <cellStyle name="20% - 强调文字颜色 4 2 2 3 4 2 3" xfId="14922"/>
    <cellStyle name="20% - 强调文字颜色 4 2 2 3 4 2 3 2" xfId="14923"/>
    <cellStyle name="20% - 强调文字颜色 4 2 2 3 4 2 4" xfId="14924"/>
    <cellStyle name="20% - 强调文字颜色 4 2 2 3 4 3" xfId="14925"/>
    <cellStyle name="40% - 强调文字颜色 5 2 3 2 3 2 3 4"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20% - 强调文字颜色 4 2 2 3 5 2" xfId="14934"/>
    <cellStyle name="40% - 强调文字颜色 5 2 3 2 3 2 4 3" xfId="14935"/>
    <cellStyle name="20% - 强调文字颜色 4 2 2 3 5 2 2" xfId="14936"/>
    <cellStyle name="40% - 强调文字颜色 5 2 3 2 2 2 2 3 2 3"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2 2 3 5 3 2 2" xfId="14942"/>
    <cellStyle name="20% - 强调文字颜色 4 3 8" xfId="14943"/>
    <cellStyle name="20% - 强调文字颜色 4 2 2 3 5 3 3" xfId="14944"/>
    <cellStyle name="20% - 强调文字颜色 4 2 2 3 5 3 4" xfId="14945"/>
    <cellStyle name="常规 2 3 3 2 3 2 8 2" xfId="14946"/>
    <cellStyle name="20% - 强调文字颜色 4 2 2 3 5 4" xfId="14947"/>
    <cellStyle name="40% - 强调文字颜色 2 2 4 2 2 2 2 2" xfId="14948"/>
    <cellStyle name="20% - 强调文字颜色 4 2 2 3 5 4 2" xfId="14949"/>
    <cellStyle name="40% - 强调文字颜色 2 2 4 2 2 2 2 2 2" xfId="14950"/>
    <cellStyle name="常规 2 3 3 2 3 2 8 3" xfId="14951"/>
    <cellStyle name="20% - 强调文字颜色 4 2 2 3 5 5" xfId="14952"/>
    <cellStyle name="40% - 强调文字颜色 2 2 4 2 2 2 2 3" xfId="14953"/>
    <cellStyle name="20% - 强调文字颜色 4 2 2 3 5 6" xfId="14954"/>
    <cellStyle name="20% - 强调文字颜色 4 8 3 3 2 2" xfId="14955"/>
    <cellStyle name="40% - 强调文字颜色 1 2 4 2 3 4 2 2" xfId="14956"/>
    <cellStyle name="40% - 强调文字颜色 2 2 4 2 2 2 2 4" xfId="14957"/>
    <cellStyle name="20% - 强调文字颜色 4 2 2 3 6" xfId="14958"/>
    <cellStyle name="20% - 强调文字颜色 6 3 2 2 3 3 2 2 2" xfId="14959"/>
    <cellStyle name="40% - 强调文字颜色 1 4 6 2 2" xfId="14960"/>
    <cellStyle name="20% - 强调文字颜色 4 2 2 3 6 2" xfId="14961"/>
    <cellStyle name="40% - 强调文字颜色 1 4 6 2 2 2" xfId="14962"/>
    <cellStyle name="20% - 强调文字颜色 4 2 2 3 6 2 2" xfId="14963"/>
    <cellStyle name="40% - 强调文字颜色 1 4 6 2 2 2 2" xfId="14964"/>
    <cellStyle name="20% - 强调文字颜色 4 2 2 3 6 2 2 2" xfId="14965"/>
    <cellStyle name="20% - 强调文字颜色 4 2 2 3 6 2 3" xfId="14966"/>
    <cellStyle name="40% - 强调文字颜色 1 4 6 2 2 2 3" xfId="14967"/>
    <cellStyle name="20% - 强调文字颜色 4 2 2 3 6 2 4" xfId="14968"/>
    <cellStyle name="40% - 强调文字颜色 1 4 6 2 2 3" xfId="14969"/>
    <cellStyle name="20% - 强调文字颜色 4 2 2 3 6 3" xfId="14970"/>
    <cellStyle name="40% - 强调文字颜色 3 6 2 3 2 2" xfId="14971"/>
    <cellStyle name="20% - 强调文字颜色 4 2 2 3 6 3 2" xfId="14972"/>
    <cellStyle name="20% - 强调文字颜色 4 2 2 3 6 3 3" xfId="14973"/>
    <cellStyle name="40% - 强调文字颜色 1 4 6 2 2 4" xfId="14974"/>
    <cellStyle name="40% - 强调文字颜色 2 2 4 2 2 2 3 2" xfId="14975"/>
    <cellStyle name="常规 2 3 3 2 3 2 9 2" xfId="14976"/>
    <cellStyle name="20% - 强调文字颜色 4 2 2 3 6 4" xfId="14977"/>
    <cellStyle name="40% - 强调文字颜色 3 6 2 3 2 3" xfId="14978"/>
    <cellStyle name="40% - 强调文字颜色 3 8 6 2" xfId="14979"/>
    <cellStyle name="20% - 强调文字颜色 4 2 2 3 6 4 2" xfId="14980"/>
    <cellStyle name="20% - 强调文字颜色 6 6 2 3 6" xfId="14981"/>
    <cellStyle name="40% - 强调文字颜色 2 2 4 2 2 2 3 2 2" xfId="14982"/>
    <cellStyle name="20% - 强调文字颜色 4 2 2 3 6 5" xfId="14983"/>
    <cellStyle name="40% - 强调文字颜色 2 2 4 2 2 2 3 3" xfId="14984"/>
    <cellStyle name="20% - 强调文字颜色 4 2 2 3 6 6" xfId="14985"/>
    <cellStyle name="40% - 强调文字颜色 2 2 4 2 2 2 3 4" xfId="14986"/>
    <cellStyle name="20% - 强调文字颜色 4 2 2 3 7" xfId="14987"/>
    <cellStyle name="20% - 强调文字颜色 6 3 2 2 3 3 2 2 3" xfId="14988"/>
    <cellStyle name="40% - 强调文字颜色 1 4 6 2 3" xfId="14989"/>
    <cellStyle name="20% - 强调文字颜色 4 2 2 3 7 2" xfId="14990"/>
    <cellStyle name="40% - 强调文字颜色 1 4 6 2 3 2" xfId="14991"/>
    <cellStyle name="20% - 强调文字颜色 4 2 2 3 7 2 2" xfId="14992"/>
    <cellStyle name="40% - 强调文字颜色 2 8 3 2 2 3" xfId="14993"/>
    <cellStyle name="40% - 强调文字颜色 1 4 6 2 3 2 2" xfId="14994"/>
    <cellStyle name="40% - 强调文字颜色 4 2 4 2 5 3" xfId="14995"/>
    <cellStyle name="20% - 强调文字颜色 4 2 2 3 7 2 3" xfId="14996"/>
    <cellStyle name="40% - 强调文字颜色 1 4 6 2 3 2 3" xfId="14997"/>
    <cellStyle name="40% - 强调文字颜色 4 2 4 2 5 4" xfId="14998"/>
    <cellStyle name="20% - 强调文字颜色 4 2 2 3 7 3" xfId="14999"/>
    <cellStyle name="40% - 强调文字颜色 1 4 6 2 3 3" xfId="15000"/>
    <cellStyle name="20% - 强调文字颜色 4 2 2 3 7 3 2" xfId="15001"/>
    <cellStyle name="40% - 强调文字颜色 4 2 4 2 6 3" xfId="15002"/>
    <cellStyle name="20% - 强调文字颜色 4 2 2 3 7 4" xfId="15003"/>
    <cellStyle name="40% - 强调文字颜色 1 3 3 3 2 4 2 2" xfId="15004"/>
    <cellStyle name="40% - 强调文字颜色 1 4 6 2 3 4" xfId="15005"/>
    <cellStyle name="40% - 强调文字颜色 2 2 4 2 2 2 4 2" xfId="15006"/>
    <cellStyle name="20% - 强调文字颜色 4 2 2 3 7 5" xfId="15007"/>
    <cellStyle name="40% - 强调文字颜色 2 2 4 2 2 2 4 3" xfId="15008"/>
    <cellStyle name="20% - 强调文字颜色 4 2 2 3 8" xfId="15009"/>
    <cellStyle name="40% - 强调文字颜色 1 4 6 2 4" xfId="15010"/>
    <cellStyle name="20% - 强调文字颜色 4 2 2 3 8 2" xfId="15011"/>
    <cellStyle name="40% - 强调文字颜色 1 4 6 2 4 2" xfId="15012"/>
    <cellStyle name="20% - 强调文字颜色 4 2 2 3 8 2 2" xfId="15013"/>
    <cellStyle name="40% - 强调文字颜色 1 4 6 2 4 2 2" xfId="15014"/>
    <cellStyle name="40% - 强调文字颜色 2 8 3 3 2 3" xfId="15015"/>
    <cellStyle name="20% - 强调文字颜色 4 2 2 3 8 2 3" xfId="15016"/>
    <cellStyle name="20% - 强调文字颜色 4 2 2 3 8 3" xfId="15017"/>
    <cellStyle name="20% - 强调文字颜色 5 3 3 2 2 3 2 2" xfId="15018"/>
    <cellStyle name="40% - 强调文字颜色 1 4 6 2 4 3" xfId="15019"/>
    <cellStyle name="20% - 强调文字颜色 4 2 2 3 8 3 2" xfId="15020"/>
    <cellStyle name="20% - 强调文字颜色 5 3 3 2 2 3 2 2 2" xfId="15021"/>
    <cellStyle name="20% - 强调文字颜色 4 2 2 3 8 4" xfId="15022"/>
    <cellStyle name="20% - 强调文字颜色 5 3 3 2 2 3 2 3" xfId="15023"/>
    <cellStyle name="40% - 强调文字颜色 2 2 4 2 2 2 5 2" xfId="15024"/>
    <cellStyle name="20% - 强调文字颜色 4 2 2 3 8 5" xfId="15025"/>
    <cellStyle name="20% - 强调文字颜色 5 3 3 2 2 3 2 4" xfId="15026"/>
    <cellStyle name="20% - 强调文字颜色 4 2 2 3 9" xfId="15027"/>
    <cellStyle name="40% - 强调文字颜色 1 4 6 2 5" xfId="15028"/>
    <cellStyle name="20% - 强调文字颜色 4 2 2 3 9 2" xfId="15029"/>
    <cellStyle name="40% - 强调文字颜色 1 4 6 2 5 2" xfId="15030"/>
    <cellStyle name="40% - 强调文字颜色 6 2 4" xfId="15031"/>
    <cellStyle name="20% - 强调文字颜色 4 2 2 3 9 3" xfId="15032"/>
    <cellStyle name="20% - 强调文字颜色 5 3 3 2 2 3 3 2" xfId="15033"/>
    <cellStyle name="40% - 强调文字颜色 6 2 5" xfId="15034"/>
    <cellStyle name="20% - 强调文字颜色 4 2 2 4" xfId="15035"/>
    <cellStyle name="常规 2 3 3 2 3 7 2 3" xfId="15036"/>
    <cellStyle name="40% - 强调文字颜色 2 3 3 2 4 2 2" xfId="15037"/>
    <cellStyle name="40% - 强调文字颜色 1 3 9 2 3" xfId="15038"/>
    <cellStyle name="40% - 强调文字颜色 6 2 2 3 2 3 3 2 3" xfId="15039"/>
    <cellStyle name="20% - 强调文字颜色 4 2 2 4 2" xfId="15040"/>
    <cellStyle name="40% - 强调文字颜色 1 3 3 2 4 3 4" xfId="15041"/>
    <cellStyle name="40% - 强调文字颜色 1 3 9 2 3 2" xfId="15042"/>
    <cellStyle name="40% - 强调文字颜色 2 3 3 2 4 2 2 2" xfId="15043"/>
    <cellStyle name="20% - 强调文字颜色 4 2 2 4 2 2" xfId="15044"/>
    <cellStyle name="40% - 强调文字颜色 6 3 2 2 14" xfId="15045"/>
    <cellStyle name="20% - 强调文字颜色 4 2 2 4 2 2 2" xfId="15046"/>
    <cellStyle name="20% - 强调文字颜色 4 2 2 4 2 2 2 2" xfId="15047"/>
    <cellStyle name="20% - 强调文字颜色 4 2 2 4 2 2 2 3" xfId="15048"/>
    <cellStyle name="20% - 强调文字颜色 4 3 3 2 5 2 2" xfId="15049"/>
    <cellStyle name="40% - 强调文字颜色 1 2 2 3 2 3 2 2 2" xfId="15050"/>
    <cellStyle name="20% - 强调文字颜色 4 2 2 4 2 2 2 4" xfId="15051"/>
    <cellStyle name="20% - 强调文字颜色 4 3 3 2 5 2 3" xfId="15052"/>
    <cellStyle name="40% - 强调文字颜色 1 2 2 3 2 3 2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5 2 2 6 4 2 2 2" xfId="15058"/>
    <cellStyle name="20% - 强调文字颜色 4 2 2 4 2 3" xfId="15059"/>
    <cellStyle name="40% - 强调文字颜色 6 3 2 2 15" xfId="15060"/>
    <cellStyle name="20% - 强调文字颜色 5 2 2 6 4 2 2 2 2" xfId="15061"/>
    <cellStyle name="20% - 强调文字颜色 4 2 2 4 2 3 2" xfId="15062"/>
    <cellStyle name="40% - 强调文字颜色 6 3 2 2 15 2" xfId="15063"/>
    <cellStyle name="20% - 强调文字颜色 4 2 2 4 2 3 2 2" xfId="15064"/>
    <cellStyle name="20% - 强调文字颜色 4 2 2 4 2 3 2 3" xfId="15065"/>
    <cellStyle name="20% - 强调文字颜色 4 3 3 2 6 2 2" xfId="15066"/>
    <cellStyle name="20% - 强调文字颜色 5 2 2 2 2 2 2 3 2" xfId="15067"/>
    <cellStyle name="40% - 强调文字颜色 1 2 2 3 2 3 3 2 2" xfId="15068"/>
    <cellStyle name="20% - 强调文字颜色 4 2 2 4 2 3 3" xfId="15069"/>
    <cellStyle name="20% - 强调文字颜色 5 2 2 6 4 2 2 3" xfId="15070"/>
    <cellStyle name="40% - 强调文字颜色 3 9 2 2" xfId="15071"/>
    <cellStyle name="20% - 强调文字颜色 4 2 2 4 2 4" xfId="15072"/>
    <cellStyle name="40% - 强调文字颜色 6 3 2 2 16" xfId="15073"/>
    <cellStyle name="40% - 强调文字颜色 3 9 2 3" xfId="15074"/>
    <cellStyle name="常规 2 3 2 4 2 2 2 2 3 2" xfId="15075"/>
    <cellStyle name="20% - 强调文字颜色 4 2 2 4 2 5" xfId="15076"/>
    <cellStyle name="40% - 强调文字颜色 6 3 2 2 17" xfId="15077"/>
    <cellStyle name="常规 2 3 2 4 2 2 2 2 3 2 2" xfId="15078"/>
    <cellStyle name="20% - 强调文字颜色 4 2 2 4 2 5 2" xfId="15079"/>
    <cellStyle name="40% - 强调文字颜色 3 9 2 3 2" xfId="15080"/>
    <cellStyle name="40% - 强调文字颜色 5 3 3 3 5" xfId="15081"/>
    <cellStyle name="常规 2 3 2 4 2 2 2 2 3 3" xfId="15082"/>
    <cellStyle name="20% - 强调文字颜色 4 2 2 4 2 6" xfId="15083"/>
    <cellStyle name="20% - 强调文字颜色 6 2 4 4 2 2" xfId="15084"/>
    <cellStyle name="40% - 强调文字颜色 3 9 2 4" xfId="15085"/>
    <cellStyle name="20% - 强调文字颜色 4 2 2 4 3" xfId="15086"/>
    <cellStyle name="20% - 强调文字颜色 4 2 2 4 3 2" xfId="15087"/>
    <cellStyle name="40% - 强调文字颜色 5 2 3 2 3 3 2 3" xfId="15088"/>
    <cellStyle name="20% - 强调文字颜色 4 2 2 4 3 2 2" xfId="15089"/>
    <cellStyle name="20% - 强调文字颜色 4 2 2 4 3 2 3" xfId="15090"/>
    <cellStyle name="20% - 强调文字颜色 4 2 2 4 3 3" xfId="15091"/>
    <cellStyle name="20% - 强调文字颜色 5 2 2 6 4 2 3 2" xfId="15092"/>
    <cellStyle name="40% - 强调文字颜色 5 2 3 2 3 3 2 4" xfId="15093"/>
    <cellStyle name="20% - 强调文字颜色 4 2 2 4 3 4" xfId="15094"/>
    <cellStyle name="40% - 强调文字颜色 1 3 5 6 2" xfId="15095"/>
    <cellStyle name="40% - 强调文字颜色 3 9 3 2" xfId="15096"/>
    <cellStyle name="20% - 强调文字颜色 4 2 2 4 4" xfId="15097"/>
    <cellStyle name="20% - 强调文字颜色 4 2 2 4 4 2" xfId="15098"/>
    <cellStyle name="40% - 强调文字颜色 5 2 3 2 3 3 3 3" xfId="15099"/>
    <cellStyle name="20% - 强调文字颜色 4 2 2 4 4 3" xfId="15100"/>
    <cellStyle name="40% - 强调文字颜色 5 2 3 2 3 3 3 4" xfId="15101"/>
    <cellStyle name="20% - 强调文字颜色 4 2 2 4 5" xfId="15102"/>
    <cellStyle name="20% - 强调文字颜色 4 2 2 4 5 2" xfId="15103"/>
    <cellStyle name="40% - 强调文字颜色 5 2 3 2 3 3 4 3" xfId="15104"/>
    <cellStyle name="20% - 强调文字颜色 4 2 2 4 5 2 2" xfId="15105"/>
    <cellStyle name="20% - 强调文字颜色 4 2 2 4 5 3" xfId="15106"/>
    <cellStyle name="20% - 强调文字颜色 4 2 2 4 6" xfId="15107"/>
    <cellStyle name="40% - 强调文字颜色 1 4 6 3 2" xfId="15108"/>
    <cellStyle name="40% - 强调文字颜色 3 2 10 2 2 2" xfId="15109"/>
    <cellStyle name="20% - 强调文字颜色 4 2 2 4 6 2" xfId="15110"/>
    <cellStyle name="40% - 强调文字颜色 3 2 10 2 2 2 2" xfId="15111"/>
    <cellStyle name="40% - 强调文字颜色 1 4 6 3 2 2" xfId="15112"/>
    <cellStyle name="40% - 强调文字颜色 5 2 3 2 3 3 5 3" xfId="15113"/>
    <cellStyle name="20% - 强调文字颜色 4 2 2 5" xfId="15114"/>
    <cellStyle name="40% - 强调文字颜色 1 3 9 2 4" xfId="15115"/>
    <cellStyle name="40% - 强调文字颜色 2 3 3 2 4 2 3" xfId="15116"/>
    <cellStyle name="20% - 强调文字颜色 4 2 2 5 2" xfId="15117"/>
    <cellStyle name="40% - 强调文字颜色 2 2 2 7 3 2 3" xfId="15118"/>
    <cellStyle name="20% - 强调文字颜色 4 2 2 5 2 2" xfId="15119"/>
    <cellStyle name="20% - 强调文字颜色 4 2 2 5 2 2 2" xfId="15120"/>
    <cellStyle name="20% - 强调文字颜色 4 2 2 5 2 2 2 2" xfId="15121"/>
    <cellStyle name="20% - 强调文字颜色 5 5 5 6" xfId="15122"/>
    <cellStyle name="20% - 强调文字颜色 4 2 2 5 2 2 2 3" xfId="15123"/>
    <cellStyle name="40% - 强调文字颜色 1 2 2 3 3 3 2 2 2" xfId="15124"/>
    <cellStyle name="20% - 强调文字颜色 4 2 2 5 2 2 3" xfId="15125"/>
    <cellStyle name="20% - 强调文字颜色 4 2 2 5 2 2 3 2" xfId="15126"/>
    <cellStyle name="20% - 强调文字颜色 4 2 2 5 2 2 4" xfId="15127"/>
    <cellStyle name="注释 2 2 4 2 2 3 2" xfId="15128"/>
    <cellStyle name="20% - 强调文字颜色 4 2 2 5 2 3" xfId="15129"/>
    <cellStyle name="20% - 强调文字颜色 5 2 2 6 4 3 2 2" xfId="15130"/>
    <cellStyle name="注释 2 2 4 2 2 3 2 2" xfId="15131"/>
    <cellStyle name="20% - 强调文字颜色 4 2 2 5 2 3 2" xfId="15132"/>
    <cellStyle name="20% - 强调文字颜色 4 2 2 5 2 3 2 2" xfId="15133"/>
    <cellStyle name="20% - 强调文字颜色 4 2 2 5 2 3 2 3" xfId="15134"/>
    <cellStyle name="40% - 强调文字颜色 1 2 2 3 3 3 3 2 2" xfId="15135"/>
    <cellStyle name="注释 2 2 4 2 2 3 2 3" xfId="15136"/>
    <cellStyle name="20% - 强调文字颜色 4 2 2 5 2 3 3" xfId="15137"/>
    <cellStyle name="注释 2 2 4 2 2 3 3" xfId="15138"/>
    <cellStyle name="20% - 强调文字颜色 4 2 2 5 2 4" xfId="15139"/>
    <cellStyle name="20% - 强调文字颜色 6 3 2 2 3 2 2 5 2" xfId="15140"/>
    <cellStyle name="20% - 强调文字颜色 5 2 2 6 4 3 2 3" xfId="15141"/>
    <cellStyle name="40% - 强调文字颜色 1 3 6 5 2" xfId="15142"/>
    <cellStyle name="20% - 强调文字颜色 4 2 2 5 2 5" xfId="15143"/>
    <cellStyle name="20% - 强调文字颜色 4 2 2 5 3" xfId="15144"/>
    <cellStyle name="40% - 强调文字颜色 2 2 2 7 3 2 4" xfId="15145"/>
    <cellStyle name="20% - 强调文字颜色 4 2 2 5 3 2" xfId="15146"/>
    <cellStyle name="40% - 强调文字颜色 6 2 3 2 2 2 2 5" xfId="15147"/>
    <cellStyle name="20% - 强调文字颜色 4 2 2 5 3 3" xfId="15148"/>
    <cellStyle name="40% - 强调文字颜色 6 2 3 2 2 2 2 6"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20% - 强调文字颜色 4 2 2 5 6" xfId="15156"/>
    <cellStyle name="40% - 强调文字颜色 1 4 6 4 2" xfId="15157"/>
    <cellStyle name="40% - 强调文字颜色 3 2 10 2 3 2" xfId="15158"/>
    <cellStyle name="40% - 强调文字颜色 1 4 6 4 2 2" xfId="15159"/>
    <cellStyle name="20% - 强调文字颜色 4 2 2 5 6 2" xfId="15160"/>
    <cellStyle name="40% - 强调文字颜色 6 4 2 2 5" xfId="15161"/>
    <cellStyle name="20% - 强调文字颜色 4 2 2 6" xfId="15162"/>
    <cellStyle name="40% - 强调文字颜色 2 3 3 2 4 2 4" xfId="15163"/>
    <cellStyle name="20% - 强调文字颜色 4 2 2 6 2" xfId="15164"/>
    <cellStyle name="40% - 强调文字颜色 2 2 2 7 3 3 3" xfId="15165"/>
    <cellStyle name="20% - 强调文字颜色 4 2 2 6 2 2" xfId="15166"/>
    <cellStyle name="20% - 强调文字颜色 4 2 2 6 2 2 2" xfId="15167"/>
    <cellStyle name="20% - 强调文字颜色 4 2 2 6 2 2 3" xfId="15168"/>
    <cellStyle name="40% - 强调文字颜色 3 2 3 2 2 5 2" xfId="15169"/>
    <cellStyle name="20% - 强调文字颜色 4 2 2 6 2 2 3 2" xfId="15170"/>
    <cellStyle name="40% - 强调文字颜色 3 2 3 2 2 5 2 2" xfId="15171"/>
    <cellStyle name="20% - 强调文字颜色 4 2 2 6 2 2 4" xfId="15172"/>
    <cellStyle name="40% - 强调文字颜色 3 2 3 2 2 5 3" xfId="15173"/>
    <cellStyle name="注释 2 2 4 2 3 3 2" xfId="15174"/>
    <cellStyle name="20% - 强调文字颜色 4 2 2 6 2 3" xfId="15175"/>
    <cellStyle name="20% - 强调文字颜色 5 2 2 6 4 4 2 2" xfId="15176"/>
    <cellStyle name="注释 2 2 4 2 3 3 2 2" xfId="15177"/>
    <cellStyle name="20% - 强调文字颜色 4 2 2 6 2 3 2" xfId="15178"/>
    <cellStyle name="40% - 强调文字颜色 1 2 2 3 12" xfId="15179"/>
    <cellStyle name="20% - 强调文字颜色 4 2 2 6 2 3 2 2" xfId="15180"/>
    <cellStyle name="40% - 强调文字颜色 1 2 2 3 12 2" xfId="15181"/>
    <cellStyle name="20% - 强调文字颜色 4 2 2 6 2 3 2 2 2" xfId="15182"/>
    <cellStyle name="20% - 强调文字颜色 4 2 2 6 2 3 2 2 3" xfId="15183"/>
    <cellStyle name="20% - 强调文字颜色 6 3 3 3 2 2 5 2" xfId="15184"/>
    <cellStyle name="20% - 强调文字颜色 4 2 2 6 2 3 2 3" xfId="15185"/>
    <cellStyle name="注释 2 2 4 2 3 3 2 3" xfId="15186"/>
    <cellStyle name="20% - 强调文字颜色 4 2 2 6 2 3 3" xfId="15187"/>
    <cellStyle name="40% - 强调文字颜色 1 2 2 3 13" xfId="15188"/>
    <cellStyle name="40% - 强调文字颜色 3 2 3 2 2 6 2" xfId="15189"/>
    <cellStyle name="40% - 强调文字颜色 5 2 5 2 2 2 2" xfId="15190"/>
    <cellStyle name="20% - 强调文字颜色 4 2 2 6 2 3 3 2" xfId="15191"/>
    <cellStyle name="40% - 强调文字颜色 1 2 2 3 13 2" xfId="15192"/>
    <cellStyle name="40% - 强调文字颜色 3 2 3 2 2 6 2 2" xfId="15193"/>
    <cellStyle name="20% - 强调文字颜色 4 2 2 6 2 3 3 2 2" xfId="15194"/>
    <cellStyle name="40% - 强调文字颜色 2 2 4 3 5" xfId="15195"/>
    <cellStyle name="20% - 强调文字颜色 4 2 2 6 2 3 3 2 3" xfId="15196"/>
    <cellStyle name="40% - 强调文字颜色 2 2 4 3 6" xfId="15197"/>
    <cellStyle name="20% - 强调文字颜色 4 2 2 6 2 3 3 3" xfId="15198"/>
    <cellStyle name="40% - 强调文字颜色 3 2 3 2 2 6 2 3" xfId="15199"/>
    <cellStyle name="20% - 强调文字颜色 4 2 2 6 2 3 3 4" xfId="15200"/>
    <cellStyle name="20% - 强调文字颜色 4 2 2 6 2 3 4" xfId="15201"/>
    <cellStyle name="40% - 强调文字颜色 1 2 2 3 14" xfId="15202"/>
    <cellStyle name="40% - 强调文字颜色 3 2 3 2 2 6 3" xfId="15203"/>
    <cellStyle name="40% - 强调文字颜色 5 2 5 2 2 2 3" xfId="15204"/>
    <cellStyle name="20% - 强调文字颜色 4 2 2 6 2 3 4 2" xfId="15205"/>
    <cellStyle name="常规 2 3 2 3 3 2 2 2 3" xfId="15206"/>
    <cellStyle name="40% - 强调文字颜色 3 2 3 2 2 6 3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20% - 强调文字颜色 4 2 2 6 3" xfId="15213"/>
    <cellStyle name="40% - 强调文字颜色 2 2 2 7 3 3 4"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20% - 强调文字颜色 4 2 2 6 4 2 2 2" xfId="15221"/>
    <cellStyle name="40% - 强调文字颜色 2 7 2 3" xfId="15222"/>
    <cellStyle name="20% - 强调文字颜色 4 2 2 6 4 2 2 2 2" xfId="15223"/>
    <cellStyle name="40% - 强调文字颜色 2 7 2 3 2" xfId="15224"/>
    <cellStyle name="40% - 强调文字颜色 6 2 10 4 3" xfId="15225"/>
    <cellStyle name="20% - 强调文字颜色 4 2 2 6 4 2 2 3" xfId="15226"/>
    <cellStyle name="20% - 强调文字颜色 6 2 3 2 2 2" xfId="15227"/>
    <cellStyle name="40% - 强调文字颜色 2 7 2 4" xfId="15228"/>
    <cellStyle name="20% - 强调文字颜色 4 2 2 6 4 2 3" xfId="15229"/>
    <cellStyle name="20% - 强调文字颜色 4 2 2 6 4 2 3 2" xfId="15230"/>
    <cellStyle name="40% - 强调文字颜色 2 7 3 3" xfId="15231"/>
    <cellStyle name="40% - 强调文字颜色 4 2 3 2 3 3 2 4" xfId="15232"/>
    <cellStyle name="20% - 强调文字颜色 4 2 2 6 4 2 4" xfId="15233"/>
    <cellStyle name="注释 2 2 4 2 3 5 2" xfId="15234"/>
    <cellStyle name="20% - 强调文字颜色 4 2 2 6 4 3" xfId="15235"/>
    <cellStyle name="20% - 强调文字颜色 4 2 2 6 4 3 2" xfId="15236"/>
    <cellStyle name="20% - 强调文字颜色 4 2 2 6 4 3 2 2" xfId="15237"/>
    <cellStyle name="40% - 强调文字颜色 1 2 4 5 3" xfId="15238"/>
    <cellStyle name="40% - 强调文字颜色 2 8 2 3" xfId="15239"/>
    <cellStyle name="20% - 强调文字颜色 6 2 3 3 2 2" xfId="15240"/>
    <cellStyle name="20% - 强调文字颜色 4 2 2 6 4 3 2 3" xfId="15241"/>
    <cellStyle name="40% - 强调文字颜色 1 2 4 5 4" xfId="15242"/>
    <cellStyle name="40% - 强调文字颜色 2 8 2 4" xfId="15243"/>
    <cellStyle name="20% - 强调文字颜色 4 2 2 6 4 3 3" xfId="15244"/>
    <cellStyle name="20% - 强调文字颜色 4 2 2 6 4 3 4" xfId="15245"/>
    <cellStyle name="常规 5 2 3 2 2 4 4" xfId="15246"/>
    <cellStyle name="40% - 强调文字颜色 6 4 2 2 3 2 2 2" xfId="15247"/>
    <cellStyle name="注释 2 2 4 2 3 5 3" xfId="15248"/>
    <cellStyle name="20% - 强调文字颜色 4 2 2 6 4 4" xfId="15249"/>
    <cellStyle name="20% - 强调文字颜色 4 2 2 6 4 4 2" xfId="15250"/>
    <cellStyle name="20% - 强调文字颜色 4 2 2 6 4 4 2 2" xfId="15251"/>
    <cellStyle name="40% - 强调文字颜色 1 2 5 5 3" xfId="15252"/>
    <cellStyle name="40% - 强调文字颜色 2 9 2 3" xfId="15253"/>
    <cellStyle name="20% - 强调文字颜色 4 2 2 6 4 4 3" xfId="15254"/>
    <cellStyle name="40% - 强调文字颜色 3 10 3 2 2" xfId="15255"/>
    <cellStyle name="20% - 强调文字颜色 4 2 2 6 4 5" xfId="15256"/>
    <cellStyle name="20% - 强调文字颜色 4 2 2 6 4 5 2" xfId="15257"/>
    <cellStyle name="常规 5 2 3 2 2 6 2" xfId="15258"/>
    <cellStyle name="40% - 强调文字颜色 3 2 2 2 2 2 15" xfId="15259"/>
    <cellStyle name="20% - 强调文字颜色 4 2 2 6 4 6" xfId="15260"/>
    <cellStyle name="20% - 强调文字颜色 6 2 4 6 4 2" xfId="15261"/>
    <cellStyle name="20% - 强调文字颜色 4 2 2 6 5" xfId="15262"/>
    <cellStyle name="20% - 强调文字颜色 4 2 2 6 5 2" xfId="15263"/>
    <cellStyle name="20% - 强调文字颜色 4 2 2 7" xfId="15264"/>
    <cellStyle name="40% - 强调文字颜色 2 2 2 7 3 4 3" xfId="15265"/>
    <cellStyle name="20% - 强调文字颜色 4 2 2 7 2" xfId="15266"/>
    <cellStyle name="40% - 强调文字颜色 6 2 3 2 3 2 2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4 2 2 7 2 4 2" xfId="15284"/>
    <cellStyle name="20% - 强调文字颜色 5 3 5 2 3 2 3" xfId="15285"/>
    <cellStyle name="40% - 强调文字颜色 5 6 3 2 5"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20% - 强调文字颜色 4 2 2 7 3 2 2 2" xfId="15294"/>
    <cellStyle name="40% - 强调文字颜色 3 2 9" xfId="15295"/>
    <cellStyle name="40% - 强调文字颜色 6 2 2 3 4 2 3" xfId="15296"/>
    <cellStyle name="20% - 强调文字颜色 4 2 2 7 3 2 2 3" xfId="15297"/>
    <cellStyle name="20% - 强调文字颜色 6 3 2 2 2 2" xfId="15298"/>
    <cellStyle name="40% - 强调文字颜色 6 2 2 3 4 2 4"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20% - 强调文字颜色 4 2 2 7 3 3 2 2" xfId="15305"/>
    <cellStyle name="40% - 强调文字颜色 4 2 9" xfId="15306"/>
    <cellStyle name="40% - 强调文字颜色 6 2 2 3 5 2 3" xfId="15307"/>
    <cellStyle name="20% - 强调文字颜色 4 2 2 7 3 3 2 3" xfId="15308"/>
    <cellStyle name="20% - 强调文字颜色 6 3 2 3 2 2" xfId="15309"/>
    <cellStyle name="40% - 强调文字颜色 6 2 2 3 5 2 4" xfId="15310"/>
    <cellStyle name="20% - 强调文字颜色 4 2 2 7 3 3 3" xfId="15311"/>
    <cellStyle name="20% - 强调文字颜色 4 2 2 7 3 3 4" xfId="15312"/>
    <cellStyle name="20% - 强调文字颜色 4 2 2 7 3 4" xfId="15313"/>
    <cellStyle name="20% - 强调文字颜色 4 2 2 7 3 4 2" xfId="15314"/>
    <cellStyle name="20% - 强调文字颜色 4 2 2 7 3 4 2 2" xfId="15315"/>
    <cellStyle name="20% - 强调文字颜色 5 2 2 7 2 2 2 4" xfId="15316"/>
    <cellStyle name="40% - 强调文字颜色 5 2 9" xfId="15317"/>
    <cellStyle name="40% - 强调文字颜色 6 2 2 3 6 2 3" xfId="15318"/>
    <cellStyle name="20% - 强调文字颜色 4 2 2 7 3 4 3" xfId="15319"/>
    <cellStyle name="40% - 强调文字颜色 3 11 2 2 2" xfId="15320"/>
    <cellStyle name="20% - 强调文字颜色 4 2 2 7 3 5" xfId="15321"/>
    <cellStyle name="40% - 强调文字颜色 2 3 3 2 3 6 2" xfId="15322"/>
    <cellStyle name="40% - 强调文字颜色 4 3 5 2 3 2 2" xfId="15323"/>
    <cellStyle name="20% - 强调文字颜色 4 2 2 7 3 5 2" xfId="15324"/>
    <cellStyle name="20% - 强调文字颜色 4 2 2 7 3 6" xfId="15325"/>
    <cellStyle name="20% - 强调文字颜色 6 2 4 7 3 2" xfId="15326"/>
    <cellStyle name="40% - 强调文字颜色 3 2 2 7 2 4 2"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20% - 强调文字颜色 4 2 2 9 2 2 2 2" xfId="15333"/>
    <cellStyle name="40% - 强调文字颜色 6 2 4 2 4 2 3" xfId="15334"/>
    <cellStyle name="20% - 强调文字颜色 4 2 2 9 2 2 2 3" xfId="15335"/>
    <cellStyle name="40% - 强调文字颜色 6 2 4 2 4 2 4" xfId="15336"/>
    <cellStyle name="20% - 强调文字颜色 4 2 2 9 2 2 3" xfId="15337"/>
    <cellStyle name="20% - 强调文字颜色 4 2 2 9 2 2 4" xfId="15338"/>
    <cellStyle name="40% - 强调文字颜色 4 18 2" xfId="15339"/>
    <cellStyle name="20% - 强调文字颜色 4 3 5 2" xfId="15340"/>
    <cellStyle name="40% - 强调文字颜色 1 3 6 2 2 2 2 2" xfId="15341"/>
    <cellStyle name="注释 2 2 4 2 6 3 2" xfId="15342"/>
    <cellStyle name="20% - 强调文字颜色 4 2 2 9 2 3" xfId="15343"/>
    <cellStyle name="40% - 强调文字颜色 6 3 3 2 15" xfId="15344"/>
    <cellStyle name="20% - 强调文字颜色 4 2 2 9 2 3 2" xfId="15345"/>
    <cellStyle name="20% - 强调文字颜色 4 3 5 2 2" xfId="15346"/>
    <cellStyle name="20% - 强调文字颜色 4 2 2 9 2 3 2 3" xfId="15347"/>
    <cellStyle name="20% - 强调文字颜色 4 3 5 2 2 3" xfId="15348"/>
    <cellStyle name="20% - 强调文字颜色 4 2 2 9 2 4" xfId="15349"/>
    <cellStyle name="20% - 强调文字颜色 4 3 5 3" xfId="15350"/>
    <cellStyle name="40% - 强调文字颜色 1 3 6 2 2 2 2 3" xfId="15351"/>
    <cellStyle name="20% - 强调文字颜色 4 2 2 9 2 4 2" xfId="15352"/>
    <cellStyle name="20% - 强调文字颜色 4 3 5 3 2" xfId="15353"/>
    <cellStyle name="20% - 强调文字颜色 4 2 2 9 2 5" xfId="15354"/>
    <cellStyle name="20% - 强调文字颜色 4 3 5 4" xfId="15355"/>
    <cellStyle name="20% - 强调文字颜色 4 2 2 9 2 5 2" xfId="15356"/>
    <cellStyle name="20% - 强调文字颜色 4 3 5 4 2" xfId="15357"/>
    <cellStyle name="40% - 强调文字颜色 6 2 2 2 2 11" xfId="15358"/>
    <cellStyle name="20% - 强调文字颜色 4 2 2 9 2 6" xfId="15359"/>
    <cellStyle name="20% - 强调文字颜色 4 3 5 5" xfId="15360"/>
    <cellStyle name="20% - 强调文字颜色 4 2 2 9 3" xfId="15361"/>
    <cellStyle name="40% - 强调文字颜色 1 2 2 2 2 6 2 2" xfId="15362"/>
    <cellStyle name="20% - 强调文字颜色 4 2 2 9 4" xfId="15363"/>
    <cellStyle name="40% - 强调文字颜色 3 2 4 2 2 2 2 2" xfId="15364"/>
    <cellStyle name="40% - 强调文字颜色 1 2 2 2 2 6 2 3" xfId="15365"/>
    <cellStyle name="20% - 强调文字颜色 4 2 2 9 5" xfId="15366"/>
    <cellStyle name="40% - 强调文字颜色 3 2 4 2 2 2 2 3" xfId="15367"/>
    <cellStyle name="20% - 强调文字颜色 4 2 3" xfId="15368"/>
    <cellStyle name="40% - 强调文字颜色 6 3 6 4 2 2" xfId="15369"/>
    <cellStyle name="20% - 强调文字颜色 4 2 3 2" xfId="15370"/>
    <cellStyle name="20% - 强调文字颜色 4 2 3 2 10" xfId="15371"/>
    <cellStyle name="20% - 强调文字颜色 6 3 3 2 4 4 2" xfId="15372"/>
    <cellStyle name="20% - 强调文字颜色 4 2 3 2 10 2" xfId="15373"/>
    <cellStyle name="20% - 强调文字颜色 6 2 7 2 3 2 4" xfId="15374"/>
    <cellStyle name="20% - 强调文字颜色 4 2 3 2 11" xfId="15375"/>
    <cellStyle name="20% - 强调文字颜色 4 2 3 2 11 2" xfId="15376"/>
    <cellStyle name="20% - 强调文字颜色 6 2 7 2 3 3 4"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20% - 强调文字颜色 4 2 3 2 15" xfId="15384"/>
    <cellStyle name="40% - 强调文字颜色 5 2 2 3 2 12 2" xfId="15385"/>
    <cellStyle name="20% - 强调文字颜色 4 2 3 2 15 2" xfId="15386"/>
    <cellStyle name="40% - 强调文字颜色 4 9 2 6" xfId="15387"/>
    <cellStyle name="20% - 强调文字颜色 4 2 3 2 16" xfId="15388"/>
    <cellStyle name="20% - 强调文字颜色 4 2 3 2 17" xfId="15389"/>
    <cellStyle name="20% - 强调文字颜色 4 2 3 2 2" xfId="15390"/>
    <cellStyle name="20% - 强调文字颜色 4 2 3 2 2 10" xfId="15391"/>
    <cellStyle name="20% - 强调文字颜色 4 2 3 2 2 10 2" xfId="15392"/>
    <cellStyle name="40% - 强调文字颜色 1 8 2 3 4" xfId="15393"/>
    <cellStyle name="20% - 强调文字颜色 4 2 3 2 2 11" xfId="15394"/>
    <cellStyle name="20% - 强调文字颜色 4 2 3 2 2 11 2" xfId="15395"/>
    <cellStyle name="20% - 强调文字颜色 6 2 2 3 2 2 4" xfId="15396"/>
    <cellStyle name="20% - 强调文字颜色 4 2 3 2 2 12" xfId="15397"/>
    <cellStyle name="20% - 强调文字颜色 4 2 3 2 2 12 2" xfId="15398"/>
    <cellStyle name="20% - 强调文字颜色 6 2 2 3 2 3 4" xfId="15399"/>
    <cellStyle name="20% - 强调文字颜色 4 2 3 2 2 13" xfId="15400"/>
    <cellStyle name="20% - 强调文字颜色 4 2 3 2 2 13 2" xfId="15401"/>
    <cellStyle name="20% - 强调文字颜色 6 2 2 3 2 4 4" xfId="15402"/>
    <cellStyle name="40% - 强调文字颜色 5 2 2 2 2 8" xfId="15403"/>
    <cellStyle name="20% - 强调文字颜色 4 2 3 2 2 14" xfId="15404"/>
    <cellStyle name="20% - 强调文字颜色 4 2 3 2 2 15" xfId="15405"/>
    <cellStyle name="40% - 强调文字颜色 4 2 3 2 3 2 3 2" xfId="15406"/>
    <cellStyle name="20% - 强调文字颜色 4 2 3 2 2 16" xfId="15407"/>
    <cellStyle name="40% - 强调文字颜色 1 2 2 7 2" xfId="15408"/>
    <cellStyle name="40% - 强调文字颜色 2 6 4 2" xfId="15409"/>
    <cellStyle name="40% - 强调文字颜色 4 2 3 2 3 2 3 3" xfId="15410"/>
    <cellStyle name="20% - 强调文字颜色 4 2 3 2 2 2 2 2" xfId="15411"/>
    <cellStyle name="20% - 强调文字颜色 6 2 8 3 3 2 3" xfId="15412"/>
    <cellStyle name="20% - 强调文字颜色 4 2 3 2 2 2 2 2 2" xfId="15413"/>
    <cellStyle name="40% - 强调文字颜色 2 4 6 3 4" xfId="15414"/>
    <cellStyle name="20% - 强调文字颜色 4 2 3 2 2 2 2 2 2 2" xfId="15415"/>
    <cellStyle name="20% - 强调文字颜色 6 2 2 5" xfId="15416"/>
    <cellStyle name="20% - 强调文字颜色 4 2 3 2 2 2 2 2 2 3" xfId="15417"/>
    <cellStyle name="20% - 强调文字颜色 6 2 2 6" xfId="15418"/>
    <cellStyle name="20% - 强调文字颜色 4 2 3 2 2 2 2 3" xfId="15419"/>
    <cellStyle name="20% - 强调文字颜色 4 2 3 2 2 2 2 3 2 2" xfId="15420"/>
    <cellStyle name="20% - 强调文字颜色 6 3 2 5" xfId="15421"/>
    <cellStyle name="20% - 强调文字颜色 4 2 3 2 2 2 2 3 2 3" xfId="15422"/>
    <cellStyle name="20% - 强调文字颜色 6 3 2 6"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20% - 强调文字颜色 4 2 3 2 2 3 2" xfId="15432"/>
    <cellStyle name="40% - 强调文字颜色 4 2 2 9 3 2 2" xfId="15433"/>
    <cellStyle name="20% - 强调文字颜色 4 2 3 2 2 3 2 2" xfId="15434"/>
    <cellStyle name="20% - 强调文字颜色 4 2 3 2 2 3 2 3" xfId="15435"/>
    <cellStyle name="20% - 强调文字颜色 4 2 3 2 2 3 2 3 2" xfId="15436"/>
    <cellStyle name="20% - 强调文字颜色 4 2 3 2 2 3 2 4" xfId="15437"/>
    <cellStyle name="20% - 强调文字颜色 6 3 6 5 2" xfId="15438"/>
    <cellStyle name="20% - 强调文字颜色 4 2 3 2 2 3 3 2" xfId="15439"/>
    <cellStyle name="20% - 强调文字颜色 5 3 2 2 9" xfId="15440"/>
    <cellStyle name="20% - 强调文字颜色 4 2 3 2 2 3 3 3" xfId="15441"/>
    <cellStyle name="20% - 强调文字颜色 4 2 3 2 2 3 3 4" xfId="15442"/>
    <cellStyle name="40% - 强调文字颜色 1 2 2" xfId="15443"/>
    <cellStyle name="20% - 强调文字颜色 4 2 3 2 2 3 4 2" xfId="15444"/>
    <cellStyle name="40% - 强调文字颜色 4 2 2 3 2 12" xfId="15445"/>
    <cellStyle name="20% - 强调文字颜色 4 2 3 2 2 3 4 3" xfId="15446"/>
    <cellStyle name="40% - 强调文字颜色 4 2 2 3 2 13" xfId="15447"/>
    <cellStyle name="20% - 强调文字颜色 4 2 3 2 2 4" xfId="15448"/>
    <cellStyle name="40% - 强调文字颜色 4 2 2 9 3 3" xfId="15449"/>
    <cellStyle name="40% - 强调文字颜色 4 7 2 2" xfId="15450"/>
    <cellStyle name="20% - 强调文字颜色 4 2 3 2 2 4 2" xfId="15451"/>
    <cellStyle name="40% - 强调文字颜色 4 7 2 2 2" xfId="15452"/>
    <cellStyle name="20% - 强调文字颜色 4 2 3 2 2 4 3" xfId="15453"/>
    <cellStyle name="40% - 强调文字颜色 1 3 2 2 6 2 2" xfId="15454"/>
    <cellStyle name="40% - 强调文字颜色 4 7 2 2 3" xfId="15455"/>
    <cellStyle name="20% - 强调文字颜色 4 2 3 2 2 4 3 2" xfId="15456"/>
    <cellStyle name="20% - 强调文字颜色 5 3 3 2 9" xfId="15457"/>
    <cellStyle name="20% - 强调文字颜色 5 3 2 2 7 3" xfId="15458"/>
    <cellStyle name="40% - 强调文字颜色 1 3 2 2 6 2 2 2" xfId="15459"/>
    <cellStyle name="40% - 强调文字颜色 4 7 2 2 3 2" xfId="15460"/>
    <cellStyle name="20% - 强调文字颜色 4 2 3 2 2 4 3 3" xfId="15461"/>
    <cellStyle name="20% - 强调文字颜色 5 3 2 2 7 4" xfId="15462"/>
    <cellStyle name="20% - 强调文字颜色 4 2 3 2 2 4 4" xfId="15463"/>
    <cellStyle name="40% - 强调文字颜色 1 3 2 2 6 2 3" xfId="15464"/>
    <cellStyle name="40% - 强调文字颜色 4 7 2 2 4" xfId="15465"/>
    <cellStyle name="20% - 强调文字颜色 4 2 3 2 2 4 4 2" xfId="15466"/>
    <cellStyle name="20% - 强调文字颜色 5 3 2 2 8 3" xfId="15467"/>
    <cellStyle name="20% - 强调文字颜色 4 2 3 2 2 5" xfId="15468"/>
    <cellStyle name="40% - 强调文字颜色 4 2 2 9 3 4" xfId="15469"/>
    <cellStyle name="40% - 强调文字颜色 4 7 2 3" xfId="15470"/>
    <cellStyle name="20% - 强调文字颜色 4 2 3 2 2 5 2" xfId="15471"/>
    <cellStyle name="40% - 强调文字颜色 4 7 2 3 2" xfId="15472"/>
    <cellStyle name="20% - 强调文字颜色 4 2 3 2 2 5 2 3" xfId="15473"/>
    <cellStyle name="20% - 强调文字颜色 6 3 2 2 13 2" xfId="15474"/>
    <cellStyle name="40% - 强调文字颜色 4 7 2 3 2 3" xfId="15475"/>
    <cellStyle name="20% - 强调文字颜色 4 2 3 2 2 5 3" xfId="15476"/>
    <cellStyle name="40% - 强调文字颜色 1 3 2 2 6 3 2" xfId="15477"/>
    <cellStyle name="40% - 强调文字颜色 4 7 2 3 3" xfId="15478"/>
    <cellStyle name="20% - 强调文字颜色 4 2 3 2 2 5 3 2" xfId="15479"/>
    <cellStyle name="40% - 强调文字颜色 4 7 2 3 3 2" xfId="15480"/>
    <cellStyle name="20% - 强调文字颜色 4 2 3 2 2 5 3 3" xfId="15481"/>
    <cellStyle name="20% - 强调文字颜色 4 2 3 2 2 5 4" xfId="15482"/>
    <cellStyle name="40% - 强调文字颜色 1 3 2 2 6 3 3" xfId="15483"/>
    <cellStyle name="40% - 强调文字颜色 4 7 2 3 4" xfId="15484"/>
    <cellStyle name="20% - 强调文字颜色 4 2 3 2 2 5 4 2" xfId="15485"/>
    <cellStyle name="20% - 强调文字颜色 4 2 3 2 2 6" xfId="15486"/>
    <cellStyle name="20% - 强调文字颜色 6 2 5 2 2 2" xfId="15487"/>
    <cellStyle name="40% - 强调文字颜色 4 7 2 4" xfId="15488"/>
    <cellStyle name="20% - 强调文字颜色 4 2 3 2 2 6 2" xfId="15489"/>
    <cellStyle name="常规 2 3 2 2 2 9 2 4" xfId="15490"/>
    <cellStyle name="20% - 强调文字颜色 6 2 5 2 2 2 2" xfId="15491"/>
    <cellStyle name="40% - 强调文字颜色 4 7 2 4 2" xfId="15492"/>
    <cellStyle name="20% - 强调文字颜色 4 2 3 2 2 6 3" xfId="15493"/>
    <cellStyle name="20% - 强调文字颜色 6 2 5 2 2 2 3" xfId="15494"/>
    <cellStyle name="40% - 强调文字颜色 1 3 2 2 6 4 2" xfId="15495"/>
    <cellStyle name="40% - 强调文字颜色 4 7 2 4 3" xfId="15496"/>
    <cellStyle name="20% - 强调文字颜色 4 2 3 2 2 6 4" xfId="15497"/>
    <cellStyle name="20% - 强调文字颜色 6 2 5 2 2 2 4" xfId="15498"/>
    <cellStyle name="20% - 强调文字颜色 4 2 3 2 2 7" xfId="15499"/>
    <cellStyle name="20% - 强调文字颜色 6 2 5 2 2 3" xfId="15500"/>
    <cellStyle name="40% - 强调文字颜色 4 7 2 5" xfId="15501"/>
    <cellStyle name="20% - 强调文字颜色 4 2 3 2 2 7 2" xfId="15502"/>
    <cellStyle name="常规 2 3 2 2 2 9 3 4" xfId="15503"/>
    <cellStyle name="20% - 强调文字颜色 6 2 5 2 2 3 2" xfId="15504"/>
    <cellStyle name="20% - 强调文字颜色 6 7 2 2 2 3" xfId="15505"/>
    <cellStyle name="40% - 强调文字颜色 3 4 2 2 2 2 2 3" xfId="15506"/>
    <cellStyle name="40% - 强调文字颜色 4 7 2 5 2" xfId="15507"/>
    <cellStyle name="20% - 强调文字颜色 4 2 3 2 2 7 2 2" xfId="15508"/>
    <cellStyle name="20% - 强调文字颜色 4 2 3 2 2 7 3" xfId="15509"/>
    <cellStyle name="20% - 强调文字颜色 6 7 2 2 2 4" xfId="15510"/>
    <cellStyle name="40% - 强调文字颜色 3 4 2 2 2 2 2 4" xfId="15511"/>
    <cellStyle name="40% - 强调文字颜色 4 7 2 5 3" xfId="15512"/>
    <cellStyle name="20% - 强调文字颜色 4 2 3 2 2 7 4" xfId="15513"/>
    <cellStyle name="20% - 强调文字颜色 4 2 3 2 2 8" xfId="15514"/>
    <cellStyle name="20% - 强调文字颜色 6 2 5 2 2 4" xfId="15515"/>
    <cellStyle name="40% - 强调文字颜色 4 7 2 6" xfId="15516"/>
    <cellStyle name="20% - 强调文字颜色 4 2 3 2 2 8 2" xfId="15517"/>
    <cellStyle name="20% - 强调文字颜色 6 7 2 2 3 3" xfId="15518"/>
    <cellStyle name="40% - 强调文字颜色 3 4 2 2 2 2 3 3" xfId="15519"/>
    <cellStyle name="40% - 强调文字颜色 4 7 2 6 2" xfId="15520"/>
    <cellStyle name="20% - 强调文字颜色 4 2 3 2 2 8 3" xfId="15521"/>
    <cellStyle name="20% - 强调文字颜色 6 7 2 2 3 4" xfId="15522"/>
    <cellStyle name="40% - 强调文字颜色 3 4 2 2 2 2 3 4" xfId="15523"/>
    <cellStyle name="20% - 强调文字颜色 4 2 3 2 2 9" xfId="15524"/>
    <cellStyle name="20% - 强调文字颜色 6 2 5 2 2 5" xfId="15525"/>
    <cellStyle name="40% - 强调文字颜色 4 7 2 7" xfId="15526"/>
    <cellStyle name="20% - 强调文字颜色 4 2 3 2 2 9 2" xfId="15527"/>
    <cellStyle name="20% - 强调文字颜色 6 7 2 2 4 3" xfId="15528"/>
    <cellStyle name="40% - 强调文字颜色 3 4 2 2 2 2 4 3"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20% - 强调文字颜色 4 2 3 2 3 2 2 2 2" xfId="15535"/>
    <cellStyle name="40% - 强调文字颜色 3 4 6 3 4" xfId="15536"/>
    <cellStyle name="20% - 强调文字颜色 4 2 3 2 3 2 2 2 2 2" xfId="15537"/>
    <cellStyle name="20% - 强调文字颜色 4 2 3 2 3 2 2 2 2 3" xfId="15538"/>
    <cellStyle name="20% - 强调文字颜色 4 2 3 2 3 2 2 3" xfId="15539"/>
    <cellStyle name="20% - 强调文字颜色 4 2 3 2 3 2 2 3 2" xfId="15540"/>
    <cellStyle name="40% - 强调文字颜色 3 4 6 4 4" xfId="15541"/>
    <cellStyle name="20% - 强调文字颜色 4 2 3 2 3 2 2 4" xfId="15542"/>
    <cellStyle name="20% - 强调文字颜色 6 4 5 5 2" xfId="15543"/>
    <cellStyle name="20% - 强调文字颜色 4 2 3 2 3 2 2 4 2" xfId="15544"/>
    <cellStyle name="20% - 强调文字颜色 6 4 5 5 2 2" xfId="15545"/>
    <cellStyle name="20% - 强调文字颜色 4 2 3 2 3 2 2 5" xfId="15546"/>
    <cellStyle name="20% - 强调文字颜色 6 4 5 5 3" xfId="15547"/>
    <cellStyle name="20% - 强调文字颜色 4 2 3 2 3 2 2 5 2" xfId="15548"/>
    <cellStyle name="20% - 强调文字颜色 4 2 3 2 3 2 2 6" xfId="15549"/>
    <cellStyle name="20% - 强调文字颜色 4 2 3 2 3 2 3" xfId="15550"/>
    <cellStyle name="40% - 强调文字颜色 5 2 2 2 2 3 2 3 2 2" xfId="15551"/>
    <cellStyle name="20% - 强调文字颜色 4 2 3 2 3 2 4" xfId="15552"/>
    <cellStyle name="40% - 强调文字颜色 5 2 2 2 2 3 2 3 2 3" xfId="15553"/>
    <cellStyle name="20% - 强调文字颜色 4 2 3 2 3 2 4 2" xfId="15554"/>
    <cellStyle name="20% - 强调文字颜色 5 3 2 2 5 2 3" xfId="15555"/>
    <cellStyle name="20% - 强调文字颜色 4 2 3 2 3 2 5" xfId="15556"/>
    <cellStyle name="20% - 强调文字颜色 4 2 3 2 3 2 6" xfId="15557"/>
    <cellStyle name="20% - 强调文字颜色 4 2 3 2 3 3" xfId="15558"/>
    <cellStyle name="40% - 强调文字颜色 4 2 2 9 4 2" xfId="15559"/>
    <cellStyle name="40% - 强调文字颜色 4 2 3 2 5 3 2 2" xfId="15560"/>
    <cellStyle name="20% - 强调文字颜色 4 2 3 2 3 3 2" xfId="15561"/>
    <cellStyle name="40% - 强调文字颜色 4 2 2 9 4 2 2" xfId="15562"/>
    <cellStyle name="20% - 强调文字颜色 4 2 3 2 3 3 2 2" xfId="15563"/>
    <cellStyle name="20% - 强调文字颜色 4 2 3 2 3 3 2 3" xfId="15564"/>
    <cellStyle name="20% - 强调文字颜色 4 2 3 2 3 3 2 4" xfId="15565"/>
    <cellStyle name="20% - 强调文字颜色 6 4 6 5 2" xfId="15566"/>
    <cellStyle name="20% - 强调文字颜色 4 2 3 2 3 3 3" xfId="15567"/>
    <cellStyle name="20% - 强调文字颜色 4 2 3 2 3 3 3 2" xfId="15568"/>
    <cellStyle name="20% - 强调文字颜色 5 4 2 2 9" xfId="15569"/>
    <cellStyle name="20% - 强调文字颜色 4 2 3 2 3 3 3 2 2" xfId="15570"/>
    <cellStyle name="20% - 强调文字颜色 5 4 2 2 9 2" xfId="15571"/>
    <cellStyle name="20% - 强调文字颜色 4 2 3 2 3 3 3 3" xfId="15572"/>
    <cellStyle name="40% - 强调文字颜色 5 2 2 3 5 2 2" xfId="15573"/>
    <cellStyle name="20% - 强调文字颜色 4 2 3 2 3 3 3 4" xfId="15574"/>
    <cellStyle name="20% - 强调文字颜色 6 4 6 6 2" xfId="15575"/>
    <cellStyle name="40% - 强调文字颜色 5 2 2 3 5 2 3" xfId="15576"/>
    <cellStyle name="20% - 强调文字颜色 4 2 3 2 3 3 4" xfId="15577"/>
    <cellStyle name="20% - 强调文字颜色 4 2 3 2 3 3 4 2" xfId="15578"/>
    <cellStyle name="20% - 强调文字颜色 5 3 2 2 6 2 3" xfId="15579"/>
    <cellStyle name="20% - 强调文字颜色 4 2 3 2 3 3 4 2 2" xfId="15580"/>
    <cellStyle name="20% - 强调文字颜色 4 2 3 2 3 3 4 3" xfId="15581"/>
    <cellStyle name="20% - 强调文字颜色 5 3 2 2 6 2 4" xfId="15582"/>
    <cellStyle name="40% - 强调文字颜色 5 2 2 3 5 3 2" xfId="15583"/>
    <cellStyle name="20% - 强调文字颜色 4 2 3 2 3 4" xfId="15584"/>
    <cellStyle name="40% - 强调文字颜色 4 2 2 9 4 3" xfId="15585"/>
    <cellStyle name="40% - 强调文字颜色 4 7 3 2" xfId="15586"/>
    <cellStyle name="20% - 强调文字颜色 4 2 3 2 3 5" xfId="15587"/>
    <cellStyle name="40% - 强调文字颜色 4 7 3 3" xfId="15588"/>
    <cellStyle name="20% - 强调文字颜色 4 2 3 2 3 6" xfId="15589"/>
    <cellStyle name="20% - 强调文字颜色 6 2 5 2 3 2" xfId="15590"/>
    <cellStyle name="40% - 强调文字颜色 4 7 3 4" xfId="15591"/>
    <cellStyle name="20% - 强调文字颜色 4 2 3 2 4" xfId="15592"/>
    <cellStyle name="20% - 强调文字颜色 4 2 3 2 4 2" xfId="15593"/>
    <cellStyle name="20% - 强调文字颜色 4 2 3 2 4 2 2" xfId="15594"/>
    <cellStyle name="20% - 强调文字颜色 4 2 3 2 4 2 2 2" xfId="15595"/>
    <cellStyle name="20% - 强调文字颜色 4 2 3 2 4 3" xfId="15596"/>
    <cellStyle name="40% - 强调文字颜色 4 2 2 9 5 2" xfId="15597"/>
    <cellStyle name="20% - 强调文字颜色 4 2 3 2 4 3 2" xfId="15598"/>
    <cellStyle name="20% - 强调文字颜色 4 2 3 2 4 4" xfId="15599"/>
    <cellStyle name="40% - 强调文字颜色 4 7 4 2" xfId="15600"/>
    <cellStyle name="20% - 强调文字颜色 4 2 3 2 4 5" xfId="15601"/>
    <cellStyle name="40% - 强调文字颜色 4 7 4 3" xfId="15602"/>
    <cellStyle name="20% - 强调文字颜色 4 2 3 2 4 6" xfId="15603"/>
    <cellStyle name="20% - 强调文字颜色 4 2 3 2 5 2 2 2" xfId="15604"/>
    <cellStyle name="40% - 强调文字颜色 1 2 2 2 2 3 2 2 2 2" xfId="15605"/>
    <cellStyle name="20% - 强调文字颜色 4 2 3 2 5 3 2" xfId="15606"/>
    <cellStyle name="40% - 强调文字颜色 1 2 2 2 2 3 2 3 2" xfId="15607"/>
    <cellStyle name="20% - 强调文字颜色 4 2 3 2 5 3 2 2" xfId="15608"/>
    <cellStyle name="40% - 强调文字颜色 1 2 2 2 2 3 2 3 2 2" xfId="15609"/>
    <cellStyle name="20% - 强调文字颜色 4 2 3 2 5 5" xfId="15610"/>
    <cellStyle name="40% - 强调文字颜色 1 2 2 2 2 3 2 5" xfId="15611"/>
    <cellStyle name="40% - 强调文字颜色 4 7 5 3" xfId="15612"/>
    <cellStyle name="20% - 强调文字颜色 4 2 3 2 5 6" xfId="15613"/>
    <cellStyle name="20% - 强调文字颜色 6 2 5 2 5 2" xfId="15614"/>
    <cellStyle name="40% - 强调文字颜色 1 2 2 2 2 3 2 6" xfId="15615"/>
    <cellStyle name="40% - 强调文字颜色 1 2 4 2 4 3 2 2" xfId="15616"/>
    <cellStyle name="20% - 强调文字颜色 4 2 3 2 6 2 2 2" xfId="15617"/>
    <cellStyle name="40% - 强调文字颜色 1 2 2 2 2 3 3 2 2 2" xfId="15618"/>
    <cellStyle name="20% - 强调文字颜色 4 2 3 2 6 2 4" xfId="15619"/>
    <cellStyle name="40% - 强调文字颜色 1 2 2 2 2 3 3 2 4" xfId="15620"/>
    <cellStyle name="40% - 强调文字颜色 1 2 2 2 2 3 3 3 2" xfId="15621"/>
    <cellStyle name="20% - 强调文字颜色 4 2 3 2 6 3 2" xfId="15622"/>
    <cellStyle name="40% - 强调文字颜色 3 6 3 2 2 2 2" xfId="15623"/>
    <cellStyle name="20% - 强调文字颜色 4 2 3 2 6 3 3" xfId="15624"/>
    <cellStyle name="40% - 强调文字颜色 1 2 2 2 2 3 3 3 3" xfId="15625"/>
    <cellStyle name="20% - 强调文字颜色 4 2 3 2 6 4 2" xfId="15626"/>
    <cellStyle name="40% - 强调文字颜色 1 2 2 2 2 3 3 4 2" xfId="15627"/>
    <cellStyle name="20% - 强调文字颜色 4 2 3 2 6 5" xfId="15628"/>
    <cellStyle name="40% - 强调文字颜色 1 2 2 2 2 3 3 5" xfId="15629"/>
    <cellStyle name="40% - 强调文字颜色 5 2 2 2 2 2 10" xfId="15630"/>
    <cellStyle name="20% - 强调文字颜色 4 2 3 2 6 6" xfId="15631"/>
    <cellStyle name="40% - 强调文字颜色 1 2 2 2 2 3 3 6" xfId="15632"/>
    <cellStyle name="40% - 强调文字颜色 2 2 5 2 2" xfId="15633"/>
    <cellStyle name="常规 2 3 3 3 2 3 2 2" xfId="15634"/>
    <cellStyle name="40% - 强调文字颜色 5 2 2 2 2 2 11" xfId="15635"/>
    <cellStyle name="20% - 强调文字颜色 4 2 3 2 7 3 2" xfId="15636"/>
    <cellStyle name="40% - 强调文字颜色 1 3 2 2 2 2 2 3 4" xfId="15637"/>
    <cellStyle name="40% - 强调文字颜色 4 3 3 2 6 3" xfId="15638"/>
    <cellStyle name="20% - 强调文字颜色 4 2 3 2 7 4" xfId="15639"/>
    <cellStyle name="40% - 强调文字颜色 1 3 3 3 3 3 2 2" xfId="15640"/>
    <cellStyle name="20% - 强调文字颜色 4 2 3 2 7 5" xfId="15641"/>
    <cellStyle name="40% - 强调文字颜色 1 3 3 3 3 3 2 3" xfId="15642"/>
    <cellStyle name="20% - 强调文字颜色 4 2 3 2 8 2 2" xfId="15643"/>
    <cellStyle name="40% - 强调文字颜色 2 9 2 3 2 3"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20% - 强调文字颜色 4 2 3 3" xfId="15655"/>
    <cellStyle name="40% - 强调文字颜色 1 3 9 3 2" xfId="15656"/>
    <cellStyle name="40% - 强调文字颜色 6 2 2 3 2 3 3 3 2" xfId="15657"/>
    <cellStyle name="20% - 强调文字颜色 4 2 3 3 2" xfId="15658"/>
    <cellStyle name="40% - 强调文字颜色 1 3 9 3 2 2" xfId="15659"/>
    <cellStyle name="20% - 强调文字颜色 4 2 3 3 2 2" xfId="15660"/>
    <cellStyle name="20% - 强调文字颜色 4 2 3 4" xfId="15661"/>
    <cellStyle name="40% - 强调文字颜色 1 3 9 3 3" xfId="15662"/>
    <cellStyle name="40% - 强调文字颜色 2 3 3 2 4 3 2" xfId="15663"/>
    <cellStyle name="20% - 强调文字颜色 4 2 3 4 2" xfId="15664"/>
    <cellStyle name="40% - 强调文字颜色 2 3 3 2 4 3 2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20% - 强调文字颜色 4 2 3 5" xfId="15671"/>
    <cellStyle name="40% - 强调文字颜色 1 3 9 3 4" xfId="15672"/>
    <cellStyle name="40% - 强调文字颜色 2 3 3 2 4 3 3" xfId="15673"/>
    <cellStyle name="20% - 强调文字颜色 4 2 3 6" xfId="15674"/>
    <cellStyle name="40% - 强调文字颜色 1 2 8 2 4 2 2" xfId="15675"/>
    <cellStyle name="40% - 强调文字颜色 2 3 3 2 4 3 4" xfId="15676"/>
    <cellStyle name="20% - 强调文字颜色 4 2 3 6 2" xfId="15677"/>
    <cellStyle name="20% - 强调文字颜色 4 2 4" xfId="15678"/>
    <cellStyle name="20% - 强调文字颜色 4 2 4 2" xfId="15679"/>
    <cellStyle name="注释 2 2 4 2 5 2 2" xfId="15680"/>
    <cellStyle name="40% - 强调文字颜色 6 2 3 2 3 2 3 2 3" xfId="15681"/>
    <cellStyle name="20% - 强调文字颜色 4 2 4 2 10" xfId="15682"/>
    <cellStyle name="20% - 强调文字颜色 4 2 4 2 10 2" xfId="15683"/>
    <cellStyle name="40% - 强调文字颜色 1 2 2 2 2 2 3 2 2 3"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2 4 2 2 3 2 2 3" xfId="15692"/>
    <cellStyle name="20% - 强调文字颜色 4 3 3 2 2 3 5 2" xfId="15693"/>
    <cellStyle name="20% - 强调文字颜色 4 2 4 2 2 3 2 4" xfId="15694"/>
    <cellStyle name="40% - 强调文字颜色 1 5 3 2 2" xfId="15695"/>
    <cellStyle name="20% - 强调文字颜色 4 2 4 2 2 3 3 2 3" xfId="15696"/>
    <cellStyle name="20% - 强调文字颜色 4 2 4 2 2 3 3 3" xfId="15697"/>
    <cellStyle name="40% - 强调文字颜色 5 3 2 2 5 2 2" xfId="15698"/>
    <cellStyle name="20% - 强调文字颜色 4 2 4 2 2 3 3 4" xfId="15699"/>
    <cellStyle name="40% - 强调文字颜色 1 5 3 3 2" xfId="15700"/>
    <cellStyle name="40% - 强调文字颜色 3 2 3 2 3 3 2 2 2" xfId="15701"/>
    <cellStyle name="40% - 强调文字颜色 5 3 2 2 5 2 3" xfId="15702"/>
    <cellStyle name="20% - 强调文字颜色 4 2 4 2 2 3 4 2" xfId="15703"/>
    <cellStyle name="20% - 强调文字颜色 4 2 4 2 2 3 4 3" xfId="15704"/>
    <cellStyle name="40% - 强调文字颜色 5 3 2 2 5 3 2" xfId="15705"/>
    <cellStyle name="20% - 强调文字颜色 4 2 4 2 2 3 6" xfId="15706"/>
    <cellStyle name="20% - 强调文字颜色 4 2 4 2 3" xfId="15707"/>
    <cellStyle name="20% - 强调文字颜色 4 2 4 2 2 3 7" xfId="15708"/>
    <cellStyle name="20% - 强调文字颜色 4 2 4 2 4" xfId="15709"/>
    <cellStyle name="20% - 强调文字颜色 4 2 4 2 2 6" xfId="15710"/>
    <cellStyle name="20% - 强调文字颜色 6 2 6 2 2 2" xfId="15711"/>
    <cellStyle name="40% - 强调文字颜色 5 7 2 4"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20% - 强调文字颜色 4 2 4 2 3 4" xfId="15724"/>
    <cellStyle name="40% - 强调文字颜色 5 7 3 2" xfId="15725"/>
    <cellStyle name="20% - 强调文字颜色 4 2 4 2 3 4 2" xfId="15726"/>
    <cellStyle name="40% - 强调文字颜色 5 7 3 2 2" xfId="15727"/>
    <cellStyle name="20% - 强调文字颜色 4 2 4 2 3 4 3" xfId="15728"/>
    <cellStyle name="40% - 强调文字颜色 1 3 3 2 7 2 2" xfId="15729"/>
    <cellStyle name="40% - 强调文字颜色 5 7 3 2 3" xfId="15730"/>
    <cellStyle name="20% - 强调文字颜色 4 2 4 2 3 5" xfId="15731"/>
    <cellStyle name="40% - 强调文字颜色 5 7 3 3" xfId="15732"/>
    <cellStyle name="20% - 强调文字颜色 4 2 4 2 3 5 2" xfId="15733"/>
    <cellStyle name="40% - 强调文字颜色 5 7 3 3 2" xfId="15734"/>
    <cellStyle name="20% - 强调文字颜色 4 2 4 2 3 5 3" xfId="15735"/>
    <cellStyle name="40% - 强调文字颜色 3 3 3 2 3 3 2 2" xfId="15736"/>
    <cellStyle name="40% - 强调文字颜色 1 3 3 2 7 3 2" xfId="15737"/>
    <cellStyle name="40% - 强调文字颜色 5 7 3 3 3" xfId="15738"/>
    <cellStyle name="20% - 强调文字颜色 4 2 4 2 3 6" xfId="15739"/>
    <cellStyle name="20% - 强调文字颜色 6 2 6 2 3 2" xfId="15740"/>
    <cellStyle name="40% - 强调文字颜色 5 7 3 4" xfId="15741"/>
    <cellStyle name="20% - 强调文字颜色 4 2 4 2 3 6 2" xfId="15742"/>
    <cellStyle name="20% - 强调文字颜色 6 2 6 2 3 2 2" xfId="15743"/>
    <cellStyle name="40% - 强调文字颜色 5 7 3 4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20% - 强调文字颜色 4 2 4 2 4 4" xfId="15753"/>
    <cellStyle name="40% - 强调文字颜色 5 7 4 2" xfId="15754"/>
    <cellStyle name="20% - 强调文字颜色 4 2 4 2 4 4 2" xfId="15755"/>
    <cellStyle name="40% - 强调文字颜色 5 7 4 2 2" xfId="15756"/>
    <cellStyle name="20% - 强调文字颜色 4 2 4 2 4 5" xfId="15757"/>
    <cellStyle name="40% - 强调文字颜色 5 7 4 3"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20% - 强调文字颜色 4 2 4 2 5 4" xfId="15764"/>
    <cellStyle name="40% - 强调文字颜色 5 7 5 2" xfId="15765"/>
    <cellStyle name="20% - 强调文字颜色 4 2 4 2 5 4 2" xfId="15766"/>
    <cellStyle name="20% - 强调文字颜色 4 2 4 2 5 5" xfId="15767"/>
    <cellStyle name="40% - 强调文字颜色 5 7 5 3" xfId="15768"/>
    <cellStyle name="20% - 强调文字颜色 4 2 4 2 5 6" xfId="15769"/>
    <cellStyle name="20% - 强调文字颜色 4 2 4 2 6 2" xfId="15770"/>
    <cellStyle name="40% - 强调文字颜色 1 6 2 2 2 5" xfId="15771"/>
    <cellStyle name="20% - 强调文字颜色 4 2 4 2 6 2 2" xfId="15772"/>
    <cellStyle name="20% - 强调文字颜色 4 2 4 2 6 2 3" xfId="15773"/>
    <cellStyle name="20% - 强调文字颜色 4 2 4 2 6 3" xfId="15774"/>
    <cellStyle name="20% - 强调文字颜色 4 2 4 2 6 3 2" xfId="15775"/>
    <cellStyle name="20% - 强调文字颜色 4 2 4 2 6 4" xfId="15776"/>
    <cellStyle name="40% - 强调文字颜色 5 7 6 2"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20% - 强调文字颜色 4 2 4 2 8" xfId="15787"/>
    <cellStyle name="40% - 强调文字颜色 2 4 5 2 3 2" xfId="15788"/>
    <cellStyle name="20% - 强调文字颜色 4 2 4 2 8 2" xfId="15789"/>
    <cellStyle name="20% - 强调文字颜色 6 3 2 2 2 12" xfId="15790"/>
    <cellStyle name="40% - 强调文字颜色 2 4 5 2 3 2 2" xfId="15791"/>
    <cellStyle name="20% - 强调文字颜色 4 2 4 2 8 3" xfId="15792"/>
    <cellStyle name="20% - 强调文字颜色 5 3 3 2 4 2 2 2" xfId="15793"/>
    <cellStyle name="20% - 强调文字颜色 6 3 2 2 2 13" xfId="15794"/>
    <cellStyle name="40% - 强调文字颜色 2 4 5 2 3 2 3" xfId="15795"/>
    <cellStyle name="20% - 强调文字颜色 4 2 4 2 9" xfId="15796"/>
    <cellStyle name="常规 2 3 5 6 2" xfId="15797"/>
    <cellStyle name="40% - 强调文字颜色 2 4 5 2 3 3" xfId="15798"/>
    <cellStyle name="20% - 强调文字颜色 4 2 4 2 9 2" xfId="15799"/>
    <cellStyle name="20% - 强调文字颜色 4 2 4 3" xfId="15800"/>
    <cellStyle name="40% - 强调文字颜色 1 3 9 4 2" xfId="15801"/>
    <cellStyle name="20% - 强调文字颜色 4 2 4 3 2 2 2 2 2" xfId="15802"/>
    <cellStyle name="20% - 强调文字颜色 6 2 4 5 2 4" xfId="15803"/>
    <cellStyle name="20% - 强调文字颜色 4 2 4 3 2 2 2 2 3" xfId="15804"/>
    <cellStyle name="20% - 强调文字颜色 4 2 4 3 2 2 3 2 2" xfId="15805"/>
    <cellStyle name="20% - 强调文字颜色 6 2 4 6 2 4" xfId="15806"/>
    <cellStyle name="20% - 强调文字颜色 4 2 4 3 2 2 3 2 3" xfId="15807"/>
    <cellStyle name="20% - 强调文字颜色 4 2 4 3 2 2 3 3" xfId="15808"/>
    <cellStyle name="40% - 强调文字颜色 5 3 3 2 4 2 2" xfId="15809"/>
    <cellStyle name="20% - 强调文字颜色 4 2 4 3 2 2 3 4" xfId="15810"/>
    <cellStyle name="40% - 强调文字颜色 2 5 2 3 2" xfId="15811"/>
    <cellStyle name="40% - 强调文字颜色 5 3 3 2 4 2 3" xfId="15812"/>
    <cellStyle name="20% - 强调文字颜色 4 2 4 3 2 2 4 2" xfId="15813"/>
    <cellStyle name="20% - 强调文字颜色 4 2 4 3 2 2 4 3" xfId="15814"/>
    <cellStyle name="20% - 强调文字颜色 5 2 2 2 2 2 3 2 2 2" xfId="15815"/>
    <cellStyle name="40% - 强调文字颜色 4 3 3 8 2 2" xfId="15816"/>
    <cellStyle name="40% - 强调文字颜色 5 3 3 2 4 3 2" xfId="15817"/>
    <cellStyle name="20% - 强调文字颜色 4 2 4 3 2 2 5 2" xfId="15818"/>
    <cellStyle name="20% - 强调文字颜色 4 2 4 3 2 2 6" xfId="15819"/>
    <cellStyle name="20% - 强调文字颜色 4 2 4 3 2 6" xfId="15820"/>
    <cellStyle name="40% - 强调文字颜色 5 8 2 4"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20% - 强调文字颜色 4 2 4 3 3 4" xfId="15835"/>
    <cellStyle name="40% - 强调文字颜色 5 8 3 2" xfId="15836"/>
    <cellStyle name="20% - 强调文字颜色 4 2 4 3 3 4 2" xfId="15837"/>
    <cellStyle name="20% - 强调文字颜色 6 2 2 3 2 7" xfId="15838"/>
    <cellStyle name="40% - 强调文字颜色 5 8 3 2 2" xfId="15839"/>
    <cellStyle name="20% - 强调文字颜色 4 2 4 3 3 4 2 2" xfId="15840"/>
    <cellStyle name="20% - 强调文字颜色 5 2 4 3 2 2 2 4" xfId="15841"/>
    <cellStyle name="20% - 强调文字颜色 6 2 2 3 2 7 2" xfId="15842"/>
    <cellStyle name="40% - 强调文字颜色 5 8 3 2 2 2" xfId="15843"/>
    <cellStyle name="20% - 强调文字颜色 4 2 4 3 3 4 3" xfId="15844"/>
    <cellStyle name="20% - 强调文字颜色 6 2 2 3 2 8" xfId="15845"/>
    <cellStyle name="40% - 强调文字颜色 5 8 3 2 3" xfId="15846"/>
    <cellStyle name="20% - 强调文字颜色 4 2 4 3 3 5" xfId="15847"/>
    <cellStyle name="40% - 强调文字颜色 5 8 3 3" xfId="15848"/>
    <cellStyle name="20% - 强调文字颜色 4 2 4 3 3 5 2" xfId="15849"/>
    <cellStyle name="40% - 强调文字颜色 5 8 3 3 2" xfId="15850"/>
    <cellStyle name="20% - 强调文字颜色 4 2 4 3 3 5 3" xfId="15851"/>
    <cellStyle name="40% - 强调文字颜色 3 3 3 2 4 3 2 2" xfId="15852"/>
    <cellStyle name="40% - 强调文字颜色 5 8 3 3 3" xfId="15853"/>
    <cellStyle name="20% - 强调文字颜色 4 2 4 3 3 6" xfId="15854"/>
    <cellStyle name="20% - 强调文字颜色 6 2 6 3 3 2" xfId="15855"/>
    <cellStyle name="40% - 强调文字颜色 5 8 3 4" xfId="15856"/>
    <cellStyle name="20% - 强调文字颜色 4 2 4 3 3 6 2" xfId="15857"/>
    <cellStyle name="40% - 强调文字颜色 1 4 2 12" xfId="15858"/>
    <cellStyle name="40% - 强调文字颜色 2 2 4 2 7 2 3" xfId="15859"/>
    <cellStyle name="40% - 强调文字颜色 5 8 3 4 2" xfId="15860"/>
    <cellStyle name="20% - 强调文字颜色 4 2 4 3 4" xfId="15861"/>
    <cellStyle name="20% - 强调文字颜色 4 2 4 4" xfId="15862"/>
    <cellStyle name="40% - 强调文字颜色 1 3 9 4 3" xfId="15863"/>
    <cellStyle name="40% - 强调文字颜色 2 3 3 2 4 4 2" xfId="15864"/>
    <cellStyle name="20% - 强调文字颜色 4 2 4 4 2 2 2" xfId="15865"/>
    <cellStyle name="20% - 强调文字颜色 6 2 2 7 2 2 4 3" xfId="15866"/>
    <cellStyle name="20% - 强调文字颜色 4 2 4 4 2 3" xfId="15867"/>
    <cellStyle name="20% - 强调文字颜色 4 2 4 4 2 3 2" xfId="15868"/>
    <cellStyle name="20% - 强调文字颜色 4 2 4 4 2 4" xfId="15869"/>
    <cellStyle name="40% - 强调文字颜色 5 9 2 2"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常规 2 3 2 11 2 3 2" xfId="15881"/>
    <cellStyle name="20% - 强调文字颜色 4 2 4 5 4" xfId="15882"/>
    <cellStyle name="20% - 强调文字颜色 5 2 4 2 11" xfId="15883"/>
    <cellStyle name="40% - 强调文字颜色 6 2 3 2 3 3 2 2 2" xfId="15884"/>
    <cellStyle name="20% - 强调文字颜色 4 2 4 6" xfId="15885"/>
    <cellStyle name="40% - 强调文字颜色 3 2 2 7 3 2 3" xfId="15886"/>
    <cellStyle name="20% - 强调文字颜色 4 2 4 6 2" xfId="15887"/>
    <cellStyle name="20% - 强调文字颜色 4 3 3 6 4 2" xfId="15888"/>
    <cellStyle name="20% - 强调文字颜色 4 2 4 6 2 2 2" xfId="15889"/>
    <cellStyle name="40% - 强调文字颜色 6 3 2 2 2 2 3" xfId="15890"/>
    <cellStyle name="20% - 强调文字颜色 4 2 4 6 2 3" xfId="15891"/>
    <cellStyle name="20% - 强调文字颜色 4 3 3 6 5" xfId="15892"/>
    <cellStyle name="40% - 强调文字颜色 1 2 2 3 2 7 2" xfId="15893"/>
    <cellStyle name="40% - 强调文字颜色 3 2 4 3 2 3 2" xfId="15894"/>
    <cellStyle name="20% - 强调文字颜色 4 2 4 6 2 4" xfId="15895"/>
    <cellStyle name="20% - 强调文字颜色 4 3 3 6 6" xfId="15896"/>
    <cellStyle name="40% - 强调文字颜色 1 2 2 3 2 7 3" xfId="15897"/>
    <cellStyle name="40% - 强调文字颜色 3 2 4 3 2 3 3" xfId="15898"/>
    <cellStyle name="20% - 强调文字颜色 4 2 4 6 3" xfId="15899"/>
    <cellStyle name="20% - 强调文字颜色 6 2 2 6 4 3 2 2" xfId="15900"/>
    <cellStyle name="20% - 强调文字颜色 4 2 4 6 3 2" xfId="15901"/>
    <cellStyle name="20% - 强调文字颜色 4 3 3 7 4" xfId="15902"/>
    <cellStyle name="40% - 强调文字颜色 3 2 4 2 13" xfId="15903"/>
    <cellStyle name="20% - 强调文字颜色 4 2 4 6 3 3" xfId="15904"/>
    <cellStyle name="20% - 强调文字颜色 4 3 3 7 5" xfId="15905"/>
    <cellStyle name="40% - 强调文字颜色 1 2 2 3 2 8 2" xfId="15906"/>
    <cellStyle name="40% - 强调文字颜色 3 2 4 2 14" xfId="15907"/>
    <cellStyle name="40% - 强调文字颜色 3 2 4 3 2 4 2" xfId="15908"/>
    <cellStyle name="20% - 强调文字颜色 4 2 4 6 4" xfId="15909"/>
    <cellStyle name="20% - 强调文字颜色 6 2 2 6 4 3 2 3" xfId="15910"/>
    <cellStyle name="20% - 强调文字颜色 4 2 4 6 5" xfId="15911"/>
    <cellStyle name="40% - 强调文字颜色 3 2 4 2 3 3 2" xfId="15912"/>
    <cellStyle name="20% - 强调文字颜色 4 2 4 7" xfId="15913"/>
    <cellStyle name="40% - 强调文字颜色 3 2 2 7 3 2 4" xfId="15914"/>
    <cellStyle name="20% - 强调文字颜色 4 2 4 7 2" xfId="15915"/>
    <cellStyle name="20% - 强调文字颜色 4 2 4 7 2 2" xfId="15916"/>
    <cellStyle name="20% - 强调文字颜色 4 2 4 7 2 3" xfId="15917"/>
    <cellStyle name="40% - 强调文字颜色 3 2 4 3 3 3 2" xfId="15918"/>
    <cellStyle name="20% - 强调文字颜色 4 2 4 7 3" xfId="15919"/>
    <cellStyle name="20% - 强调文字颜色 4 2 4 7 4" xfId="15920"/>
    <cellStyle name="20% - 强调文字颜色 4 2 4 7 5" xfId="15921"/>
    <cellStyle name="40% - 强调文字颜色 3 2 4 2 3 4 2" xfId="15922"/>
    <cellStyle name="20% - 强调文字颜色 4 2 4 8" xfId="15923"/>
    <cellStyle name="20% - 强调文字颜色 4 2 4 8 2" xfId="15924"/>
    <cellStyle name="20% - 强调文字颜色 4 2 4 8 2 2" xfId="15925"/>
    <cellStyle name="20% - 强调文字颜色 4 2 4 8 2 3" xfId="15926"/>
    <cellStyle name="20% - 强调文字颜色 6 2 5 2" xfId="15927"/>
    <cellStyle name="20% - 强调文字颜色 4 2 4 8 3" xfId="15928"/>
    <cellStyle name="20% - 强调文字颜色 4 2 4 8 3 2" xfId="15929"/>
    <cellStyle name="20% - 强调文字颜色 4 2 4 8 4" xfId="15930"/>
    <cellStyle name="20% - 强调文字颜色 4 2 4 8 5" xfId="15931"/>
    <cellStyle name="20% - 强调文字颜色 4 4 5 2 4 2 2" xfId="15932"/>
    <cellStyle name="40% - 强调文字颜色 3 2 4 2 3 5 2"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20% - 强调文字颜色 4 2 5 2 3 3" xfId="15941"/>
    <cellStyle name="40% - 强调文字颜色 6 2 3 2 5 3 4" xfId="15942"/>
    <cellStyle name="20% - 强调文字颜色 4 2 5 2 5" xfId="15943"/>
    <cellStyle name="20% - 强调文字颜色 4 2 5 2 6" xfId="15944"/>
    <cellStyle name="20% - 强调文字颜色 4 2 5 3 2 3" xfId="15945"/>
    <cellStyle name="40% - 强调文字颜色 6 2 3 2 6 2 4"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6 2 4 8 2 3" xfId="15952"/>
    <cellStyle name="20% - 强调文字颜色 4 2 5 6" xfId="15953"/>
    <cellStyle name="40% - 强调文字颜色 3 2 2 7 3 3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4 2 6 2 2 2 3" xfId="15959"/>
    <cellStyle name="20% - 强调文字颜色 5 4 2 8 2" xfId="15960"/>
    <cellStyle name="20% - 强调文字颜色 4 2 6 2 2 3" xfId="15961"/>
    <cellStyle name="20% - 强调文字颜色 6 4 2 3 2 2" xfId="15962"/>
    <cellStyle name="20% - 强调文字颜色 4 2 6 2 2 3 2" xfId="15963"/>
    <cellStyle name="20% - 强调文字颜色 6 4 2 3 2 2 2" xfId="15964"/>
    <cellStyle name="40% - 强调文字颜色 3 2 2 3 2 2 2 3" xfId="15965"/>
    <cellStyle name="20% - 强调文字颜色 4 2 6 2 2 4" xfId="15966"/>
    <cellStyle name="20% - 强调文字颜色 6 4 2 3 2 3" xfId="15967"/>
    <cellStyle name="40% - 强调文字颜色 1 7 3 5 2"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20% - 强调文字颜色 4 2 6 3 3" xfId="15975"/>
    <cellStyle name="40% - 强调文字颜色 3 12 2 2 2"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20% - 强调文字颜色 6 2 4 8 3 2" xfId="15983"/>
    <cellStyle name="20% - 强调文字颜色 4 2 6 5" xfId="15984"/>
    <cellStyle name="40% - 强调文字颜色 3 2 2 7 3 4 2" xfId="15985"/>
    <cellStyle name="40% - 强调文字颜色 6 3 3 2 3 2 2 2" xfId="15986"/>
    <cellStyle name="20% - 强调文字颜色 4 2 6 6" xfId="15987"/>
    <cellStyle name="40% - 强调文字颜色 3 2 2 7 3 4 3" xfId="15988"/>
    <cellStyle name="40% - 强调文字颜色 6 3 3 2 3 2 2 3" xfId="15989"/>
    <cellStyle name="20% - 强调文字颜色 4 2 6 6 2" xfId="15990"/>
    <cellStyle name="20% - 强调文字颜色 4 2 7" xfId="15991"/>
    <cellStyle name="注释 2 2 4 2 5 5" xfId="15992"/>
    <cellStyle name="20% - 强调文字颜色 4 3 3 2 10" xfId="15993"/>
    <cellStyle name="20% - 强调文字颜色 4 2 7 2" xfId="15994"/>
    <cellStyle name="20% - 强调文字颜色 4 3 3 2 10 2" xfId="15995"/>
    <cellStyle name="20% - 强调文字颜色 4 2 7 2 2" xfId="15996"/>
    <cellStyle name="20% - 强调文字颜色 4 2 7 2 2 3 2" xfId="15997"/>
    <cellStyle name="40% - 强调文字颜色 3 2 2 4 2 2 2 3" xfId="15998"/>
    <cellStyle name="20% - 强调文字颜色 5 3 2 2 2 4 4" xfId="15999"/>
    <cellStyle name="40% - 强调文字颜色 3 2 4 5 4 2" xfId="16000"/>
    <cellStyle name="20% - 强调文字颜色 4 2 7 2 2 4" xfId="16001"/>
    <cellStyle name="20% - 强调文字颜色 6 2 2 3 3 3 2" xfId="16002"/>
    <cellStyle name="40% - 强调文字颜色 1 8 3 5 2" xfId="16003"/>
    <cellStyle name="40% - 强调文字颜色 3 2 4 5 5" xfId="16004"/>
    <cellStyle name="20% - 强调文字颜色 4 2 7 2 3" xfId="16005"/>
    <cellStyle name="20% - 强调文字颜色 4 2 7 2 3 2 2" xfId="16006"/>
    <cellStyle name="40% - 强调文字颜色 1 2 2 6 3 6" xfId="16007"/>
    <cellStyle name="20% - 强调文字颜色 5 3 2 2 3 3 4" xfId="16008"/>
    <cellStyle name="40% - 强调文字颜色 3 2 4 6 3 2" xfId="16009"/>
    <cellStyle name="40% - 强调文字颜色 5 2 2 3 2 4 2" xfId="16010"/>
    <cellStyle name="20% - 强调文字颜色 4 2 7 2 3 2 2 2" xfId="16011"/>
    <cellStyle name="20% - 强调文字颜色 5 3 2 2 3 3 4 2" xfId="16012"/>
    <cellStyle name="40% - 强调文字颜色 5 2 2 3 2 4 2 2" xfId="16013"/>
    <cellStyle name="20% - 强调文字颜色 4 2 7 2 3 2 2 3" xfId="16014"/>
    <cellStyle name="20% - 强调文字颜色 5 3 2 2 3 3 4 3" xfId="16015"/>
    <cellStyle name="20% - 强调文字颜色 6 2 2 3 8 2 2" xfId="16016"/>
    <cellStyle name="40% - 强调文字颜色 3 4 6 2 4 2 2" xfId="16017"/>
    <cellStyle name="40% - 强调文字颜色 5 2 2 3 2 4 2 3" xfId="16018"/>
    <cellStyle name="20% - 强调文字颜色 4 2 7 2 3 2 3" xfId="16019"/>
    <cellStyle name="20% - 强调文字颜色 5 3 2 2 3 3 5" xfId="16020"/>
    <cellStyle name="40% - 强调文字颜色 3 2 4 6 3 3" xfId="16021"/>
    <cellStyle name="40% - 强调文字颜色 5 2 2 3 2 4 3" xfId="16022"/>
    <cellStyle name="20% - 强调文字颜色 4 2 7 2 3 2 4" xfId="16023"/>
    <cellStyle name="20% - 强调文字颜色 5 3 2 2 3 3 6" xfId="16024"/>
    <cellStyle name="40% - 强调文字颜色 5 2 2 3 2 4 4" xfId="16025"/>
    <cellStyle name="40% - 强调文字颜色 6 3 3 4 2 2 2" xfId="16026"/>
    <cellStyle name="20% - 强调文字颜色 4 2 7 2 3 3 2" xfId="16027"/>
    <cellStyle name="40% - 强调文字颜色 3 2 4 6 4 2" xfId="16028"/>
    <cellStyle name="40% - 强调文字颜色 5 2 2 3 2 5 2" xfId="16029"/>
    <cellStyle name="20% - 强调文字颜色 4 2 7 2 3 3 2 2" xfId="16030"/>
    <cellStyle name="40% - 强调文字颜色 5 2 2 3 2 5 2 2" xfId="16031"/>
    <cellStyle name="20% - 强调文字颜色 4 2 7 2 3 3 2 3" xfId="16032"/>
    <cellStyle name="40% - 强调文字颜色 5 2 2 3 2 5 2 3" xfId="16033"/>
    <cellStyle name="20% - 强调文字颜色 4 2 7 2 3 3 3" xfId="16034"/>
    <cellStyle name="40% - 强调文字颜色 5 2 2 3 2 5 3" xfId="16035"/>
    <cellStyle name="20% - 强调文字颜色 4 2 7 2 3 3 4" xfId="16036"/>
    <cellStyle name="40% - 强调文字颜色 5 2 2 3 2 5 4" xfId="16037"/>
    <cellStyle name="40% - 强调文字颜色 6 3 3 4 2 3 2" xfId="16038"/>
    <cellStyle name="20% - 强调文字颜色 4 2 7 2 3 4" xfId="16039"/>
    <cellStyle name="40% - 强调文字颜色 3 2 4 6 5" xfId="16040"/>
    <cellStyle name="40% - 强调文字颜色 5 2 2 3 2 6" xfId="16041"/>
    <cellStyle name="20% - 强调文字颜色 4 2 7 2 3 4 2" xfId="16042"/>
    <cellStyle name="20% - 强调文字颜色 6 3 7 2 2 4" xfId="16043"/>
    <cellStyle name="40% - 强调文字颜色 5 2 2 3 2 6 2" xfId="16044"/>
    <cellStyle name="20% - 强调文字颜色 4 2 7 2 3 4 3" xfId="16045"/>
    <cellStyle name="20% - 强调文字颜色 6 3 7 2 2 5" xfId="16046"/>
    <cellStyle name="40% - 强调文字颜色 5 2 2 3 2 6 3" xfId="16047"/>
    <cellStyle name="20% - 强调文字颜色 4 2 7 2 3 5" xfId="16048"/>
    <cellStyle name="40% - 强调文字颜色 3 2 4 6 6" xfId="16049"/>
    <cellStyle name="40% - 强调文字颜色 5 2 2 3 2 7" xfId="16050"/>
    <cellStyle name="20% - 强调文字颜色 4 2 7 2 3 6" xfId="16051"/>
    <cellStyle name="20% - 强调文字颜色 6 2 9 2 3 2" xfId="16052"/>
    <cellStyle name="40% - 强调文字颜色 5 2 2 3 2 8"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20% - 强调文字颜色 4 2 7 4 2 2 2 2" xfId="16059"/>
    <cellStyle name="40% - 强调文字颜色 3 2 2 3 14" xfId="16060"/>
    <cellStyle name="20% - 强调文字颜色 4 2 7 4 2 2 3" xfId="16061"/>
    <cellStyle name="40% - 强调文字颜色 5 4 2 6 3 2"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4 2 7 4 3" xfId="16068"/>
    <cellStyle name="20% - 强调文字颜色 5 7 2 2 2 2" xfId="16069"/>
    <cellStyle name="20% - 强调文字颜色 4 2 7 4 3 2" xfId="16070"/>
    <cellStyle name="20% - 强调文字颜色 5 7 2 2 2 2 2" xfId="16071"/>
    <cellStyle name="40% - 强调文字颜色 5 2 2 5 2 4" xfId="16072"/>
    <cellStyle name="20% - 强调文字颜色 4 2 7 4 3 3" xfId="16073"/>
    <cellStyle name="20% - 强调文字颜色 5 7 2 2 2 2 3" xfId="16074"/>
    <cellStyle name="20% - 强调文字颜色 4 2 7 4 3 4" xfId="16075"/>
    <cellStyle name="20% - 强调文字颜色 6 2 2 3 5 4 2" xfId="16076"/>
    <cellStyle name="20% - 强调文字颜色 4 2 7 4 4" xfId="16077"/>
    <cellStyle name="20% - 强调文字颜色 5 7 2 2 2 3" xfId="16078"/>
    <cellStyle name="20% - 强调文字颜色 4 2 7 4 4 2" xfId="16079"/>
    <cellStyle name="20% - 强调文字颜色 4 2 7 4 4 3" xfId="16080"/>
    <cellStyle name="20% - 强调文字颜色 4 2 7 4 5" xfId="16081"/>
    <cellStyle name="20% - 强调文字颜色 5 4 3 2" xfId="16082"/>
    <cellStyle name="20% - 强调文字颜色 5 7 2 2 2 4" xfId="16083"/>
    <cellStyle name="注释 2 5 17" xfId="16084"/>
    <cellStyle name="20% - 强调文字颜色 4 2 7 4 5 2" xfId="16085"/>
    <cellStyle name="20% - 强调文字颜色 5 4 3 2 2" xfId="16086"/>
    <cellStyle name="20% - 强调文字颜色 4 2 7 5" xfId="16087"/>
    <cellStyle name="40% - 强调文字颜色 3 2 2 7 3 5 2" xfId="16088"/>
    <cellStyle name="40% - 强调文字颜色 6 3 3 2 3 2 3 2" xfId="16089"/>
    <cellStyle name="20% - 强调文字颜色 4 2 7 5 2" xfId="16090"/>
    <cellStyle name="20% - 强调文字颜色 4 2 8" xfId="16091"/>
    <cellStyle name="注释 2 2 4 2 5 6" xfId="16092"/>
    <cellStyle name="20% - 强调文字颜色 4 3 3 2 11" xfId="16093"/>
    <cellStyle name="20% - 强调文字颜色 4 2 8 2" xfId="16094"/>
    <cellStyle name="20% - 强调文字颜色 4 3 3 2 11 2" xfId="16095"/>
    <cellStyle name="20% - 强调文字颜色 4 2 8 2 2" xfId="16096"/>
    <cellStyle name="20% - 强调文字颜色 4 2 8 2 2 2 2" xfId="16097"/>
    <cellStyle name="20% - 强调文字颜色 5 3 3 2 2 3 4" xfId="16098"/>
    <cellStyle name="20% - 强调文字颜色 4 2 8 2 2 2 2 2" xfId="16099"/>
    <cellStyle name="20% - 强调文字颜色 5 3 3 2 2 3 4 2" xfId="16100"/>
    <cellStyle name="40% - 强调文字颜色 6 3 5" xfId="16101"/>
    <cellStyle name="20% - 强调文字颜色 4 2 8 2 2 2 2 3" xfId="16102"/>
    <cellStyle name="20% - 强调文字颜色 5 3 3 2 2 3 4 3" xfId="16103"/>
    <cellStyle name="20% - 强调文字颜色 6 3 2 2 8 2 2" xfId="16104"/>
    <cellStyle name="40% - 强调文字颜色 6 3 6" xfId="16105"/>
    <cellStyle name="20% - 强调文字颜色 4 2 8 2 2 2 3" xfId="16106"/>
    <cellStyle name="20% - 强调文字颜色 5 3 3 2 2 3 5" xfId="16107"/>
    <cellStyle name="40% - 强调文字颜色 6 14 2" xfId="16108"/>
    <cellStyle name="20% - 强调文字颜色 4 2 8 2 2 2 4" xfId="16109"/>
    <cellStyle name="20% - 强调文字颜色 5 3 3 2 2 3 6" xfId="16110"/>
    <cellStyle name="40% - 强调文字颜色 6 14 3" xfId="16111"/>
    <cellStyle name="20% - 强调文字颜色 4 2 8 2 2 3 2" xfId="16112"/>
    <cellStyle name="40% - 强调文字颜色 2 4 2 2 6 2 3" xfId="16113"/>
    <cellStyle name="20% - 强调文字颜色 4 2 8 2 2 3 3" xfId="16114"/>
    <cellStyle name="40% - 强调文字颜色 6 15 2" xfId="16115"/>
    <cellStyle name="20% - 强调文字颜色 4 2 8 2 2 3 4" xfId="16116"/>
    <cellStyle name="40% - 强调文字颜色 6 15 3" xfId="16117"/>
    <cellStyle name="20% - 强调文字颜色 4 2 8 2 2 4" xfId="16118"/>
    <cellStyle name="20% - 强调文字颜色 4 2 8 2 2 4 2" xfId="16119"/>
    <cellStyle name="20% - 强调文字颜色 4 2 8 2 2 4 3" xfId="16120"/>
    <cellStyle name="40% - 强调文字颜色 6 16 2"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20% - 强调文字颜色 4 2 8 3" xfId="16127"/>
    <cellStyle name="40% - 强调文字颜色 1 3 3 11 2" xfId="16128"/>
    <cellStyle name="40% - 强调文字颜色 6 4 2 3 2 2 2 2"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4 2 8 3 5" xfId="16152"/>
    <cellStyle name="20% - 强调文字颜色 5 5 2 2" xfId="16153"/>
    <cellStyle name="20% - 强调文字颜色 4 2 8 3 5 2" xfId="16154"/>
    <cellStyle name="20% - 强调文字颜色 5 5 2 2 2" xfId="16155"/>
    <cellStyle name="40% - 强调文字颜色 1 2 10 6" xfId="16156"/>
    <cellStyle name="20% - 强调文字颜色 4 2 8 3 6" xfId="16157"/>
    <cellStyle name="20% - 强调文字颜色 5 2 4 3 3 4 2" xfId="16158"/>
    <cellStyle name="20% - 强调文字颜色 5 5 2 3" xfId="16159"/>
    <cellStyle name="20% - 强调文字颜色 4 2 9" xfId="16160"/>
    <cellStyle name="20% - 强调文字颜色 4 3 3 2 12" xfId="16161"/>
    <cellStyle name="20% - 强调文字颜色 4 2 9 2" xfId="16162"/>
    <cellStyle name="20% - 强调文字颜色 4 3 3 2 12 2" xfId="16163"/>
    <cellStyle name="40% - 强调文字颜色 6 4 5 2 6" xfId="16164"/>
    <cellStyle name="20% - 强调文字颜色 4 2 9 2 2" xfId="16165"/>
    <cellStyle name="20% - 强调文字颜色 4 2 9 2 3" xfId="16166"/>
    <cellStyle name="20% - 强调文字颜色 4 2 9 3" xfId="16167"/>
    <cellStyle name="40% - 强调文字颜色 1 3 3 12 2" xfId="16168"/>
    <cellStyle name="40% - 强调文字颜色 6 4 2 3 2 2 3 2" xfId="16169"/>
    <cellStyle name="20% - 强调文字颜色 4 3" xfId="16170"/>
    <cellStyle name="20% - 强调文字颜色 4 3 10" xfId="16171"/>
    <cellStyle name="20% - 强调文字颜色 4 3 10 2" xfId="16172"/>
    <cellStyle name="40% - 强调文字颜色 5 3 3 3 3 3" xfId="16173"/>
    <cellStyle name="20% - 强调文字颜色 4 3 2 2" xfId="16174"/>
    <cellStyle name="20% - 强调文字颜色 4 3 2 2 12" xfId="16175"/>
    <cellStyle name="20% - 强调文字颜色 4 3 2 2 12 2" xfId="16176"/>
    <cellStyle name="40% - 强调文字颜色 4 5 4 2 3" xfId="16177"/>
    <cellStyle name="20% - 强调文字颜色 4 3 2 2 13" xfId="16178"/>
    <cellStyle name="20% - 强调文字颜色 4 3 2 2 13 2" xfId="16179"/>
    <cellStyle name="40% - 强调文字颜色 4 5 4 3 3"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20% - 强调文字颜色 4 3 2 2 2" xfId="16186"/>
    <cellStyle name="40% - 强调文字颜色 5 5 9" xfId="16187"/>
    <cellStyle name="20% - 强调文字颜色 4 3 2 2 2 10" xfId="16188"/>
    <cellStyle name="20% - 强调文字颜色 4 3 2 2 2 13 2" xfId="16189"/>
    <cellStyle name="40% - 强调文字颜色 1 2 3 2 12 2" xfId="16190"/>
    <cellStyle name="40% - 强调文字颜色 5 3 2 3" xfId="16191"/>
    <cellStyle name="20% - 强调文字颜色 4 3 2 2 2 14" xfId="16192"/>
    <cellStyle name="20% - 强调文字颜色 5 6 2 3 2 4" xfId="16193"/>
    <cellStyle name="40% - 强调文字颜色 1 2 3 2 13" xfId="16194"/>
    <cellStyle name="20% - 强调文字颜色 4 3 2 2 2 15" xfId="16195"/>
    <cellStyle name="40% - 强调文字颜色 1 2 3 2 14" xfId="16196"/>
    <cellStyle name="20% - 强调文字颜色 4 3 2 2 2 16" xfId="16197"/>
    <cellStyle name="40% - 强调文字颜色 1 2 3 2 15" xfId="16198"/>
    <cellStyle name="40% - 强调文字颜色 5 2 4 2 12 2" xfId="16199"/>
    <cellStyle name="20% - 强调文字颜色 4 3 2 2 2 2" xfId="16200"/>
    <cellStyle name="40% - 强调文字颜色 5 5 9 2" xfId="16201"/>
    <cellStyle name="20% - 强调文字颜色 4 3 2 2 2 2 2" xfId="16202"/>
    <cellStyle name="20% - 强调文字颜色 4 3 2 2 2 2 2 2" xfId="16203"/>
    <cellStyle name="20% - 强调文字颜色 4 3 2 2 2 2 2 2 2 2" xfId="16204"/>
    <cellStyle name="20% - 强调文字颜色 5 2 3 2 2 2 2 5" xfId="16205"/>
    <cellStyle name="20% - 强调文字颜色 5 3 3 2 6 4" xfId="16206"/>
    <cellStyle name="40% - 强调文字颜色 4 7 3 2 2 3" xfId="16207"/>
    <cellStyle name="20% - 强调文字颜色 4 3 2 2 2 2 2 2 2 3" xfId="16208"/>
    <cellStyle name="20% - 强调文字颜色 5 2 3 2 2 2 2 6" xfId="16209"/>
    <cellStyle name="20% - 强调文字颜色 5 3 3 2 6 5" xfId="16210"/>
    <cellStyle name="20% - 强调文字颜色 4 3 2 2 2 2 2 2 3" xfId="16211"/>
    <cellStyle name="40% - 强调文字颜色 5 2 2 3 6 2" xfId="16212"/>
    <cellStyle name="20% - 强调文字颜色 4 3 2 2 2 2 2 2 4" xfId="16213"/>
    <cellStyle name="40% - 强调文字颜色 5 2 2 3 6 3" xfId="16214"/>
    <cellStyle name="20% - 强调文字颜色 4 3 2 2 2 2 2 3" xfId="16215"/>
    <cellStyle name="20% - 强调文字颜色 4 3 2 2 2 2 2 3 2 2" xfId="16216"/>
    <cellStyle name="40% - 强调文字颜色 4 7 3 3 2 3" xfId="16217"/>
    <cellStyle name="20% - 强调文字颜色 4 3 2 2 2 2 2 3 2 3" xfId="16218"/>
    <cellStyle name="20% - 强调文字颜色 4 3 2 2 2 2 2 3 3" xfId="16219"/>
    <cellStyle name="40% - 强调文字颜色 5 2 2 3 7 2" xfId="16220"/>
    <cellStyle name="20% - 强调文字颜色 4 3 2 2 2 2 2 3 4" xfId="16221"/>
    <cellStyle name="40% - 强调文字颜色 5 2 2 3 7 3"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20% - 强调文字颜色 4 3 2 2 2 2 7" xfId="16230"/>
    <cellStyle name="40% - 强调文字颜色 1 2 3 2 2 2" xfId="16231"/>
    <cellStyle name="20% - 强调文字颜色 4 3 2 2 2 3" xfId="16232"/>
    <cellStyle name="40% - 强调文字颜色 5 5 9 3" xfId="16233"/>
    <cellStyle name="20% - 强调文字颜色 4 3 2 2 2 3 2" xfId="16234"/>
    <cellStyle name="20% - 强调文字颜色 4 3 2 2 2 3 2 2" xfId="16235"/>
    <cellStyle name="20% - 强调文字颜色 4 3 2 2 2 3 2 2 2" xfId="16236"/>
    <cellStyle name="20% - 强调文字颜色 4 3 2 2 2 3 2 3" xfId="16237"/>
    <cellStyle name="常规 5 2 2 2 2 2 2 2 4 3" xfId="16238"/>
    <cellStyle name="40% - 强调文字颜色 1 2 3 2 2 2 5 2"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20% - 强调文字颜色 4 3 2 2 2 3 7" xfId="16250"/>
    <cellStyle name="40% - 强调文字颜色 1 2 3 2 3 2" xfId="16251"/>
    <cellStyle name="20% - 强调文字颜色 4 3 2 2 2 4" xfId="16252"/>
    <cellStyle name="40% - 强调文字颜色 2 3 3 5 2" xfId="16253"/>
    <cellStyle name="40% - 强调文字颜色 6 2 2 5 4 2 2" xfId="16254"/>
    <cellStyle name="20% - 强调文字颜色 4 3 2 2 2 4 2" xfId="16255"/>
    <cellStyle name="40% - 强调文字颜色 2 3 3 5 2 2" xfId="16256"/>
    <cellStyle name="20% - 强调文字颜色 4 3 2 2 2 4 2 2" xfId="16257"/>
    <cellStyle name="40% - 强调文字颜色 2 3 3 5 2 2 2" xfId="16258"/>
    <cellStyle name="20% - 强调文字颜色 4 3 2 2 2 4 3" xfId="16259"/>
    <cellStyle name="40% - 强调文字颜色 2 3 3 5 2 3" xfId="16260"/>
    <cellStyle name="20% - 强调文字颜色 4 3 2 2 2 4 3 2" xfId="16261"/>
    <cellStyle name="20% - 强调文字颜色 5 5 13" xfId="16262"/>
    <cellStyle name="20% - 强调文字颜色 4 3 2 2 2 4 3 3" xfId="16263"/>
    <cellStyle name="20% - 强调文字颜色 5 2 3 2 9 2" xfId="16264"/>
    <cellStyle name="20% - 强调文字颜色 5 5 14" xfId="16265"/>
    <cellStyle name="20% - 强调文字颜色 4 3 2 2 2 4 6" xfId="16266"/>
    <cellStyle name="20% - 强调文字颜色 4 3 2 2 2 5" xfId="16267"/>
    <cellStyle name="40% - 强调文字颜色 2 3 3 5 3" xfId="16268"/>
    <cellStyle name="20% - 强调文字颜色 4 3 2 2 2 5 2" xfId="16269"/>
    <cellStyle name="40% - 强调文字颜色 2 3 3 5 3 2" xfId="16270"/>
    <cellStyle name="20% - 强调文字颜色 4 3 2 2 2 5 2 2" xfId="16271"/>
    <cellStyle name="40% - 强调文字颜色 2 3 3 5 3 2 2" xfId="16272"/>
    <cellStyle name="20% - 强调文字颜色 4 3 2 2 2 5 2 3" xfId="16273"/>
    <cellStyle name="20% - 强调文字颜色 4 3 2 2 2 5 3" xfId="16274"/>
    <cellStyle name="40% - 强调文字颜色 2 3 3 5 3 3" xfId="16275"/>
    <cellStyle name="20% - 强调文字颜色 4 3 2 2 2 5 3 2" xfId="16276"/>
    <cellStyle name="20% - 强调文字颜色 4 3 2 2 2 5 3 3" xfId="16277"/>
    <cellStyle name="20% - 强调文字颜色 4 3 2 2 2 5 4 2" xfId="16278"/>
    <cellStyle name="20% - 强调文字颜色 4 3 2 2 2 5 6" xfId="16279"/>
    <cellStyle name="20% - 强调文字颜色 4 3 2 2 2 6" xfId="16280"/>
    <cellStyle name="20% - 强调文字颜色 6 2 2 2 2 2 9 2" xfId="16281"/>
    <cellStyle name="20% - 强调文字颜色 6 3 4 2 2 2" xfId="16282"/>
    <cellStyle name="40% - 强调文字颜色 2 3 3 5 4" xfId="16283"/>
    <cellStyle name="20% - 强调文字颜色 4 3 2 2 2 6 2" xfId="16284"/>
    <cellStyle name="20% - 强调文字颜色 6 3 4 2 2 2 2" xfId="16285"/>
    <cellStyle name="40% - 强调文字颜色 2 3 3 5 4 2" xfId="16286"/>
    <cellStyle name="20% - 强调文字颜色 4 3 2 2 2 6 2 2" xfId="16287"/>
    <cellStyle name="20% - 强调文字颜色 4 3 2 2 2 6 2 3" xfId="16288"/>
    <cellStyle name="20% - 强调文字颜色 4 3 2 2 2 6 3" xfId="16289"/>
    <cellStyle name="20% - 强调文字颜色 6 3 4 2 2 2 3" xfId="16290"/>
    <cellStyle name="20% - 强调文字颜色 4 3 2 2 2 6 3 2" xfId="16291"/>
    <cellStyle name="20% - 强调文字颜色 4 3 2 2 2 6 5" xfId="16292"/>
    <cellStyle name="20% - 强调文字颜色 4 3 2 2 2 7" xfId="16293"/>
    <cellStyle name="20% - 强调文字颜色 6 2 2 2 2 2 9 3" xfId="16294"/>
    <cellStyle name="20% - 强调文字颜色 6 3 4 2 2 3" xfId="16295"/>
    <cellStyle name="40% - 强调文字颜色 2 3 3 5 5" xfId="16296"/>
    <cellStyle name="20% - 强调文字颜色 4 3 2 2 2 7 2" xfId="16297"/>
    <cellStyle name="20% - 强调文字颜色 6 3 4 2 2 3 2" xfId="16298"/>
    <cellStyle name="20% - 强调文字颜色 4 3 2 2 2 7 2 2" xfId="16299"/>
    <cellStyle name="40% - 强调文字颜色 1 10" xfId="16300"/>
    <cellStyle name="20% - 强调文字颜色 4 3 2 2 2 7 3" xfId="16301"/>
    <cellStyle name="20% - 强调文字颜色 6 12 2 2 2" xfId="16302"/>
    <cellStyle name="20% - 强调文字颜色 4 3 2 2 2 7 4" xfId="16303"/>
    <cellStyle name="20% - 强调文字颜色 4 3 2 2 2 8" xfId="16304"/>
    <cellStyle name="20% - 强调文字颜色 6 3 4 2 2 4" xfId="16305"/>
    <cellStyle name="40% - 强调文字颜色 2 3 3 5 6" xfId="16306"/>
    <cellStyle name="20% - 强调文字颜色 4 3 2 2 2 8 2" xfId="16307"/>
    <cellStyle name="20% - 强调文字颜色 4 3 2 2 2 8 3" xfId="16308"/>
    <cellStyle name="20% - 强调文字颜色 4 3 2 2 2 9" xfId="16309"/>
    <cellStyle name="20% - 强调文字颜色 6 3 4 2 2 5" xfId="16310"/>
    <cellStyle name="20% - 强调文字颜色 4 3 2 2 2 9 2" xfId="16311"/>
    <cellStyle name="40% - 强调文字颜色 4 11 3 2 3" xfId="16312"/>
    <cellStyle name="20% - 强调文字颜色 4 3 2 2 2 9 3" xfId="16313"/>
    <cellStyle name="20% - 强调文字颜色 4 3 2 2 3 2 2 2 2" xfId="16314"/>
    <cellStyle name="20% - 强调文字颜色 4 3 2 2 3 2 2 2 2 2" xfId="16315"/>
    <cellStyle name="20% - 强调文字颜色 6 3 3 2 6 4" xfId="16316"/>
    <cellStyle name="40% - 强调文字颜色 5 7 3 2 2 3" xfId="16317"/>
    <cellStyle name="20% - 强调文字颜色 6 3 3 2 6 5" xfId="16318"/>
    <cellStyle name="40% - 强调文字颜色 1 10 2 5 2" xfId="16319"/>
    <cellStyle name="20% - 强调文字颜色 4 3 2 2 3 2 2 2 2 3" xfId="16320"/>
    <cellStyle name="40% - 强调文字颜色 1 6 4 2 2" xfId="16321"/>
    <cellStyle name="20% - 强调文字颜色 4 3 2 2 3 2 2 2 3" xfId="16322"/>
    <cellStyle name="20% - 强调文字颜色 4 3 2 2 3 2 2 2 4" xfId="16323"/>
    <cellStyle name="20% - 强调文字颜色 4 3 2 2 3 2 2 3 2" xfId="16324"/>
    <cellStyle name="20% - 强调文字颜色 4 3 2 2 3 2 2 3 2 2" xfId="16325"/>
    <cellStyle name="40% - 强调文字颜色 5 7 3 3 2 3"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20% - 强调文字颜色 4 3 2 2 3 2 2 5 2" xfId="16334"/>
    <cellStyle name="40% - 强调文字颜色 1 2 2 4 2 4"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20% - 强调文字颜色 4 3 2 2 3 3 3 3" xfId="16343"/>
    <cellStyle name="40% - 强调文字颜色 1 2 3 2 3 2 6 2" xfId="16344"/>
    <cellStyle name="20% - 强调文字颜色 4 3 2 2 3 3 3 4" xfId="16345"/>
    <cellStyle name="20% - 强调文字颜色 4 3 2 2 3 3 4 2 2" xfId="16346"/>
    <cellStyle name="40% - 强调文字颜色 4 2 2 3 2 4 2 2 2" xfId="16347"/>
    <cellStyle name="20% - 强调文字颜色 4 3 2 2 3 3 5 2" xfId="16348"/>
    <cellStyle name="20% - 强调文字颜色 6 4 2 6 2 4" xfId="16349"/>
    <cellStyle name="注释 2 2 2 2 2 2 3 3 2 3" xfId="16350"/>
    <cellStyle name="常规 2 3 3 4 12 2" xfId="16351"/>
    <cellStyle name="40% - 强调文字颜色 4 2 2 3 2 4 3 2" xfId="16352"/>
    <cellStyle name="40% - 强调文字颜色 5 6 2 2 2 2 3" xfId="16353"/>
    <cellStyle name="20% - 强调文字颜色 4 3 2 2 3 3 5 3" xfId="16354"/>
    <cellStyle name="40% - 强调文字颜色 3 3 2 2 2 2 2 3 2 2" xfId="16355"/>
    <cellStyle name="常规 2 3 2 2 4 3 2 2 2" xfId="16356"/>
    <cellStyle name="40% - 强调文字颜色 4 2 2 3 2 4 3 3" xfId="16357"/>
    <cellStyle name="20% - 强调文字颜色 4 3 2 2 3 3 6 2" xfId="16358"/>
    <cellStyle name="常规 2 3 3 4 13 2" xfId="16359"/>
    <cellStyle name="40% - 强调文字颜色 4 2 2 3 2 4 4 2" xfId="16360"/>
    <cellStyle name="20% - 强调文字颜色 4 3 2 2 3 3 7" xfId="16361"/>
    <cellStyle name="常规 2 3 3 4 14" xfId="16362"/>
    <cellStyle name="40% - 强调文字颜色 4 2 2 3 2 4 5" xfId="16363"/>
    <cellStyle name="20% - 强调文字颜色 4 3 2 2 4 2 2" xfId="16364"/>
    <cellStyle name="40% - 强调文字颜色 6 3 3 2 3 8" xfId="16365"/>
    <cellStyle name="20% - 强调文字颜色 4 3 2 2 4 2 2 2" xfId="16366"/>
    <cellStyle name="20% - 强调文字颜色 4 3 2 2 4 3 2" xfId="16367"/>
    <cellStyle name="20% - 强调文字颜色 4 3 2 2 4 4" xfId="16368"/>
    <cellStyle name="40% - 强调文字颜色 2 3 3 7 2" xfId="16369"/>
    <cellStyle name="20% - 强调文字颜色 4 3 2 2 4 5" xfId="16370"/>
    <cellStyle name="40% - 强调文字颜色 2 3 3 7 3" xfId="16371"/>
    <cellStyle name="20% - 强调文字颜色 4 3 2 2 5 4" xfId="16372"/>
    <cellStyle name="40% - 强调文字颜色 2 3 3 8 2" xfId="16373"/>
    <cellStyle name="20% - 强调文字颜色 4 3 2 2 5 4 2" xfId="16374"/>
    <cellStyle name="40% - 强调文字颜色 1 2 3 2 2 2 2 2 4" xfId="16375"/>
    <cellStyle name="40% - 强调文字颜色 2 3 3 8 2 2" xfId="16376"/>
    <cellStyle name="20% - 强调文字颜色 4 3 2 2 5 5" xfId="16377"/>
    <cellStyle name="40% - 强调文字颜色 2 3 3 8 3" xfId="16378"/>
    <cellStyle name="20% - 强调文字颜色 4 3 2 2 5 6" xfId="16379"/>
    <cellStyle name="20% - 强调文字颜色 4 9 3 2 2 2" xfId="16380"/>
    <cellStyle name="20% - 强调文字颜色 6 3 4 2 5 2" xfId="16381"/>
    <cellStyle name="40% - 强调文字颜色 1 2 4 3 3 3 2 2" xfId="16382"/>
    <cellStyle name="40% - 强调文字颜色 2 3 3 8 4" xfId="16383"/>
    <cellStyle name="20% - 强调文字颜色 4 3 2 2 6 6" xfId="16384"/>
    <cellStyle name="20% - 强调文字颜色 5 2 4 2 3 2 2 3" xfId="16385"/>
    <cellStyle name="40% - 强调文字颜色 4 3 3 2 10" xfId="16386"/>
    <cellStyle name="20% - 强调文字颜色 4 3 2 2 7 2" xfId="16387"/>
    <cellStyle name="40% - 强调文字颜色 3 3 3 9" xfId="16388"/>
    <cellStyle name="20% - 强调文字颜色 4 3 2 2 7 5" xfId="16389"/>
    <cellStyle name="20% - 强调文字颜色 5 2 4 2 3 2 3 2" xfId="16390"/>
    <cellStyle name="20% - 强调文字颜色 4 3 2 2 8 2 3" xfId="16391"/>
    <cellStyle name="20% - 强调文字颜色 5 2 4 3 3 3 2 2"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5 2 4 2 3 2 4 2" xfId="16397"/>
    <cellStyle name="20% - 强调文字颜色 4 3 2 2 8 5" xfId="16398"/>
    <cellStyle name="20% - 强调文字颜色 4 3 3 3 3 4 2 2" xfId="16399"/>
    <cellStyle name="20% - 强调文字颜色 5 3 3 3 2 2 2 4" xfId="16400"/>
    <cellStyle name="20% - 强调文字颜色 4 3 2 2 9" xfId="16401"/>
    <cellStyle name="20% - 强调文字颜色 4 3 2 2 9 2" xfId="16402"/>
    <cellStyle name="20% - 强调文字颜色 4 3 2 3" xfId="16403"/>
    <cellStyle name="40% - 强调文字颜色 6 2 2 3 2 3 4 2 2" xfId="16404"/>
    <cellStyle name="20% - 强调文字颜色 4 3 2 3 2" xfId="16405"/>
    <cellStyle name="20% - 强调文字颜色 4 3 2 3 2 2" xfId="16406"/>
    <cellStyle name="20% - 强调文字颜色 4 3 2 4" xfId="16407"/>
    <cellStyle name="常规 2 3 3 2 3 8 2 3" xfId="16408"/>
    <cellStyle name="40% - 强调文字颜色 2 3 3 2 5 2 2" xfId="16409"/>
    <cellStyle name="20% - 强调文字颜色 4 3 2 4 2" xfId="16410"/>
    <cellStyle name="20% - 强调文字颜色 4 3 2 4 2 2" xfId="16411"/>
    <cellStyle name="20% - 强调文字颜色 4 3 2 4 2 3" xfId="16412"/>
    <cellStyle name="20% - 强调文字颜色 4 3 2 5" xfId="16413"/>
    <cellStyle name="40% - 强调文字颜色 2 3 3 2 5 2 3" xfId="16414"/>
    <cellStyle name="20% - 强调文字颜色 4 3 2 6" xfId="16415"/>
    <cellStyle name="20% - 强调文字颜色 4 3 3" xfId="16416"/>
    <cellStyle name="20% - 强调文字颜色 4 3 3 10" xfId="16417"/>
    <cellStyle name="20% - 强调文字颜色 4 3 3 10 2" xfId="16418"/>
    <cellStyle name="20% - 强调文字颜色 5 2 2 4 2 3 3"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20% - 强调文字颜色 4 3 3 13 2" xfId="16425"/>
    <cellStyle name="40% - 强调文字颜色 3 2 2 3 6 2 4" xfId="16426"/>
    <cellStyle name="40% - 强调文字颜色 4 3 2 2 2 9" xfId="16427"/>
    <cellStyle name="注释 2 9 4" xfId="16428"/>
    <cellStyle name="40% - 强调文字颜色 6 3 4 2 2 5"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20% - 强调文字颜色 4 3 3 2 2 2 2 2" xfId="16441"/>
    <cellStyle name="40% - 强调文字颜色 2 5 8 3" xfId="16442"/>
    <cellStyle name="20% - 强调文字颜色 4 3 3 2 2 2 2 3" xfId="16443"/>
    <cellStyle name="40% - 强调文字颜色 2 5 8 4" xfId="16444"/>
    <cellStyle name="20% - 强调文字颜色 4 3 3 2 2 2 3" xfId="16445"/>
    <cellStyle name="20% - 强调文字颜色 4 3 3 2 2 2 3 2" xfId="16446"/>
    <cellStyle name="常规 2 3 2 4 2 5" xfId="16447"/>
    <cellStyle name="40% - 强调文字颜色 2 5 9 3" xfId="16448"/>
    <cellStyle name="20% - 强调文字颜色 4 3 3 2 2 2 5" xfId="16449"/>
    <cellStyle name="20% - 强调文字颜色 4 3 3 2 2 3" xfId="16450"/>
    <cellStyle name="20% - 强调文字颜色 4 3 3 2 2 3 2" xfId="16451"/>
    <cellStyle name="40% - 强调文字颜色 6 3 2 2 2 15" xfId="16452"/>
    <cellStyle name="20% - 强调文字颜色 4 3 3 2 2 3 2 2" xfId="16453"/>
    <cellStyle name="20% - 强调文字颜色 4 3 3 2 2 3 2 2 3" xfId="16454"/>
    <cellStyle name="20% - 强调文字颜色 5 2 3 2 2 3 5 2" xfId="16455"/>
    <cellStyle name="20% - 强调文字颜色 4 3 3 2 2 3 2 3" xfId="16456"/>
    <cellStyle name="40% - 强调文字颜色 1 2 4 2 2 2 5 2" xfId="16457"/>
    <cellStyle name="20% - 强调文字颜色 4 3 3 2 2 3 2 4" xfId="16458"/>
    <cellStyle name="20% - 强调文字颜色 4 3 3 2 2 3 3" xfId="16459"/>
    <cellStyle name="40% - 强调文字颜色 6 3 2 2 2 16" xfId="16460"/>
    <cellStyle name="20% - 强调文字颜色 4 3 3 2 2 3 3 2" xfId="16461"/>
    <cellStyle name="20% - 强调文字颜色 4 3 3 2 2 3 3 2 2" xfId="16462"/>
    <cellStyle name="20% - 强调文字颜色 4 3 3 2 2 3 3 2 3" xfId="16463"/>
    <cellStyle name="20% - 强调文字颜色 4 3 3 2 2 3 3 3" xfId="16464"/>
    <cellStyle name="40% - 强调文字颜色 1 2 4 2 2 2 6 2" xfId="16465"/>
    <cellStyle name="20% - 强调文字颜色 4 3 3 2 2 3 3 4" xfId="16466"/>
    <cellStyle name="20% - 强调文字颜色 4 3 3 2 2 3 5 3" xfId="16467"/>
    <cellStyle name="20% - 强调文字颜色 4 3 3 2 2 3 7" xfId="16468"/>
    <cellStyle name="40% - 强调文字颜色 1 3 3 2 3 2" xfId="16469"/>
    <cellStyle name="20% - 强调文字颜色 4 3 3 2 2 4" xfId="16470"/>
    <cellStyle name="40% - 强调文字颜色 6 2 2 6 4 2 2" xfId="16471"/>
    <cellStyle name="20% - 强调文字颜色 4 3 3 2 2 5" xfId="16472"/>
    <cellStyle name="20% - 强调文字颜色 4 3 3 2 2 6" xfId="16473"/>
    <cellStyle name="20% - 强调文字颜色 6 3 5 2 2 2" xfId="16474"/>
    <cellStyle name="20% - 强调文字颜色 4 3 3 2 3 2 3 2" xfId="16475"/>
    <cellStyle name="40% - 强调文字颜色 3 2 7" xfId="16476"/>
    <cellStyle name="常规 2 3 3 4 2 5" xfId="16477"/>
    <cellStyle name="40% - 强调文字颜色 3 5 9 3" xfId="16478"/>
    <cellStyle name="20% - 强调文字颜色 4 3 3 2 3 3 3 2" xfId="16479"/>
    <cellStyle name="40% - 强调文字颜色 2 2 3 2 2 15" xfId="16480"/>
    <cellStyle name="40% - 强调文字颜色 4 2 7"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20% - 强调文字颜色 4 3 3 2 4 2 2 2" xfId="16487"/>
    <cellStyle name="40% - 强调文字颜色 4 5 8 3" xfId="16488"/>
    <cellStyle name="20% - 强调文字颜色 4 3 3 2 4 2 3" xfId="16489"/>
    <cellStyle name="20% - 强调文字颜色 4 3 3 2 4 2 4" xfId="16490"/>
    <cellStyle name="20% - 强调文字颜色 4 3 3 2 4 3" xfId="16491"/>
    <cellStyle name="20% - 强调文字颜色 4 3 3 2 4 3 2" xfId="16492"/>
    <cellStyle name="20% - 强调文字颜色 4 3 3 2 4 3 2 2" xfId="16493"/>
    <cellStyle name="40% - 强调文字颜色 1 2 2 2 2 2 5 5"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20% - 强调文字颜色 4 3 3 2 5 3" xfId="16501"/>
    <cellStyle name="40% - 强调文字颜色 1 2 2 3 2 3 2 3" xfId="16502"/>
    <cellStyle name="20% - 强调文字颜色 4 3 3 2 5 3 2" xfId="16503"/>
    <cellStyle name="40% - 强调文字颜色 1 2 2 3 2 3 2 3 2" xfId="16504"/>
    <cellStyle name="20% - 强调文字颜色 4 3 3 2 5 3 3" xfId="16505"/>
    <cellStyle name="20% - 强调文字颜色 4 3 3 2 5 4" xfId="16506"/>
    <cellStyle name="40% - 强调文字颜色 1 2 2 3 2 3 2 4" xfId="16507"/>
    <cellStyle name="20% - 强调文字颜色 4 3 3 2 5 4 2" xfId="16508"/>
    <cellStyle name="40% - 强调文字颜色 1 2 2 3 2 3 2 4 2" xfId="16509"/>
    <cellStyle name="20% - 强调文字颜色 4 3 3 2 5 5" xfId="16510"/>
    <cellStyle name="40% - 强调文字颜色 1 2 2 3 2 3 2 5" xfId="16511"/>
    <cellStyle name="20% - 强调文字颜色 4 3 3 2 5 6" xfId="16512"/>
    <cellStyle name="20% - 强调文字颜色 4 3 3 2 6 2" xfId="16513"/>
    <cellStyle name="20% - 强调文字颜色 5 2 2 2 2 2 2 3" xfId="16514"/>
    <cellStyle name="40% - 强调文字颜色 1 2 2 3 2 3 3 2" xfId="16515"/>
    <cellStyle name="20% - 强调文字颜色 4 3 3 2 6 2 3" xfId="16516"/>
    <cellStyle name="20% - 强调文字颜色 5 2 2 2 2 2 2 3 3" xfId="16517"/>
    <cellStyle name="40% - 强调文字颜色 1 2 2 3 2 3 3 2 3" xfId="16518"/>
    <cellStyle name="20% - 强调文字颜色 5 2 2 2 2 2 2 4" xfId="16519"/>
    <cellStyle name="40% - 强调文字颜色 1 2 2 3 2 3 3 3" xfId="16520"/>
    <cellStyle name="40% - 强调文字颜色 1 3 3 6 2 2 2" xfId="16521"/>
    <cellStyle name="20% - 强调文字颜色 4 3 3 2 6 3" xfId="16522"/>
    <cellStyle name="40% - 强调文字颜色 3 7 3 2 2 2" xfId="16523"/>
    <cellStyle name="20% - 强调文字颜色 4 3 3 2 6 3 2" xfId="16524"/>
    <cellStyle name="20% - 强调文字颜色 5 2 2 2 2 2 2 4 2" xfId="16525"/>
    <cellStyle name="40% - 强调文字颜色 1 2 2 3 2 3 3 3 2" xfId="16526"/>
    <cellStyle name="20% - 强调文字颜色 5 2 2 2 2 2 2 5" xfId="16527"/>
    <cellStyle name="40% - 强调文字颜色 1 2 2 3 2 3 3 4" xfId="16528"/>
    <cellStyle name="20% - 强调文字颜色 4 3 3 2 6 4" xfId="16529"/>
    <cellStyle name="40% - 强调文字颜色 3 7 3 2 2 3" xfId="16530"/>
    <cellStyle name="20% - 强调文字颜色 4 3 3 2 6 5" xfId="16531"/>
    <cellStyle name="20% - 强调文字颜色 5 2 2 2 2 2 2 6" xfId="16532"/>
    <cellStyle name="20% - 强调文字颜色 5 2 4 2 4 2 2 2" xfId="16533"/>
    <cellStyle name="20% - 强调文字颜色 4 3 3 2 7 2" xfId="16534"/>
    <cellStyle name="20% - 强调文字颜色 5 2 2 2 2 2 3 3" xfId="16535"/>
    <cellStyle name="40% - 强调文字颜色 1 2 2 3 2 3 4 2" xfId="16536"/>
    <cellStyle name="40% - 强调文字颜色 4 3 3 9" xfId="16537"/>
    <cellStyle name="20% - 强调文字颜色 4 3 3 2 7 2 2" xfId="16538"/>
    <cellStyle name="20% - 强调文字颜色 5 2 2 2 2 2 3 3 2" xfId="16539"/>
    <cellStyle name="40% - 强调文字颜色 1 2 2 3 2 3 4 2 2" xfId="16540"/>
    <cellStyle name="40% - 强调文字颜色 3 9 2 2 2 3" xfId="16541"/>
    <cellStyle name="40% - 强调文字颜色 4 3 3 9 2" xfId="16542"/>
    <cellStyle name="40% - 强调文字颜色 5 3 3 2 5 3" xfId="16543"/>
    <cellStyle name="20% - 强调文字颜色 4 3 3 2 7 2 3" xfId="16544"/>
    <cellStyle name="20% - 强调文字颜色 5 2 2 2 2 2 3 3 3" xfId="16545"/>
    <cellStyle name="40% - 强调文字颜色 4 3 3 9 3" xfId="16546"/>
    <cellStyle name="40% - 强调文字颜色 5 3 3 2 5 4" xfId="16547"/>
    <cellStyle name="20% - 强调文字颜色 5 2 2 2 2 2 3 4" xfId="16548"/>
    <cellStyle name="40% - 强调文字颜色 1 2 2 3 2 3 4 3" xfId="16549"/>
    <cellStyle name="20% - 强调文字颜色 4 3 3 2 7 3" xfId="16550"/>
    <cellStyle name="40% - 强调文字颜色 3 7 3 2 3 2" xfId="16551"/>
    <cellStyle name="20% - 强调文字颜色 4 3 3 2 7 3 2" xfId="16552"/>
    <cellStyle name="20% - 强调文字颜色 5 2 2 2 2 2 3 4 2" xfId="16553"/>
    <cellStyle name="40% - 强调文字颜色 5 3 3 2 6 3" xfId="16554"/>
    <cellStyle name="20% - 强调文字颜色 4 3 3 2 7 4" xfId="16555"/>
    <cellStyle name="20% - 强调文字颜色 5 2 2 2 2 2 3 5" xfId="16556"/>
    <cellStyle name="20% - 强调文字颜色 4 3 3 2 8" xfId="16557"/>
    <cellStyle name="40% - 强调文字颜色 1 2 2 3 2 3 5" xfId="16558"/>
    <cellStyle name="20% - 强调文字颜色 4 3 3 2 8 2" xfId="16559"/>
    <cellStyle name="20% - 强调文字颜色 5 2 2 2 2 2 4 3" xfId="16560"/>
    <cellStyle name="40% - 强调文字颜色 1 2 2 3 2 3 5 2" xfId="16561"/>
    <cellStyle name="20% - 强调文字颜色 5 2 2 2 2 2 4 4" xfId="16562"/>
    <cellStyle name="20% - 强调文字颜色 4 3 3 2 8 3" xfId="16563"/>
    <cellStyle name="20% - 强调文字颜色 5 3 3 3 3 2 2 2" xfId="16564"/>
    <cellStyle name="40% - 强调文字颜色 1 2 2 3 2 3 5 3" xfId="16565"/>
    <cellStyle name="20% - 强调文字颜色 4 3 3 2 9" xfId="16566"/>
    <cellStyle name="40% - 强调文字颜色 1 2 2 3 2 3 6" xfId="16567"/>
    <cellStyle name="40% - 强调文字颜色 4 6 2 2 3 2" xfId="16568"/>
    <cellStyle name="20% - 强调文字颜色 4 3 3 2 9 2" xfId="16569"/>
    <cellStyle name="20% - 强调文字颜色 5 2 2 2 2 2 5 3" xfId="16570"/>
    <cellStyle name="40% - 强调文字颜色 1 2 2 3 2 3 6 2" xfId="16571"/>
    <cellStyle name="40% - 强调文字颜色 4 6 2 2 3 2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20% - 强调文字颜色 4 3 3 3 2 2 3 3" xfId="16580"/>
    <cellStyle name="20% - 强调文字颜色 5 4 2 2 5 3 2" xfId="16581"/>
    <cellStyle name="40% - 强调文字颜色 6 2 3 2 4 2 2" xfId="16582"/>
    <cellStyle name="20% - 强调文字颜色 4 3 3 3 2 2 4 2" xfId="16583"/>
    <cellStyle name="20% - 强调文字颜色 4 3 3 3 2 2 4 3" xfId="16584"/>
    <cellStyle name="20% - 强调文字颜色 5 4 2 2 5 4 2" xfId="16585"/>
    <cellStyle name="40% - 强调文字颜色 6 2 3 2 4 3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20% - 强调文字颜色 4 3 3 3 3 3 2 3" xfId="16595"/>
    <cellStyle name="40% - 强调文字颜色 1 2 2 9 2 2 2 2" xfId="16596"/>
    <cellStyle name="20% - 强调文字颜色 4 3 3 3 3 3 3" xfId="16597"/>
    <cellStyle name="20% - 强调文字颜色 4 3 3 3 3 4 2" xfId="16598"/>
    <cellStyle name="20% - 强调文字颜色 5 2 4 2 3 2 4" xfId="16599"/>
    <cellStyle name="20% - 强调文字颜色 4 3 3 3 3 4 3" xfId="16600"/>
    <cellStyle name="20% - 强调文字颜色 5 2 4 2 3 2 5" xfId="16601"/>
    <cellStyle name="20% - 强调文字颜色 6 2 10 2 2 2" xfId="16602"/>
    <cellStyle name="20% - 强调文字颜色 4 3 3 3 3 5" xfId="16603"/>
    <cellStyle name="20% - 强调文字颜色 4 3 3 3 3 5 2" xfId="16604"/>
    <cellStyle name="20% - 强调文字颜色 5 2 4 2 3 3 4" xfId="16605"/>
    <cellStyle name="20% - 强调文字颜色 4 3 3 3 3 5 3" xfId="16606"/>
    <cellStyle name="20% - 强调文字颜色 5 2 2 8 2 3 2" xfId="16607"/>
    <cellStyle name="20% - 强调文字颜色 6 2 10 2 3 2" xfId="16608"/>
    <cellStyle name="20% - 强调文字颜色 4 3 3 3 3 6" xfId="16609"/>
    <cellStyle name="20% - 强调文字颜色 4 3 3 3 3 6 2" xfId="16610"/>
    <cellStyle name="20% - 强调文字颜色 4 5 2 5" xfId="16611"/>
    <cellStyle name="40% - 强调文字颜色 2 3 3 2 7 2 3" xfId="16612"/>
    <cellStyle name="20% - 强调文字颜色 4 3 3 3 3 7" xfId="16613"/>
    <cellStyle name="20% - 强调文字颜色 4 3 3 4" xfId="16614"/>
    <cellStyle name="40% - 强调文字颜色 2 3 3 2 5 3 2" xfId="16615"/>
    <cellStyle name="20% - 强调文字颜色 4 3 3 4 2" xfId="16616"/>
    <cellStyle name="20% - 强调文字颜色 4 3 3 4 2 2" xfId="16617"/>
    <cellStyle name="20% - 强调文字颜色 4 3 3 4 2 3" xfId="16618"/>
    <cellStyle name="20% - 强调文字颜色 4 3 3 4 2 4" xfId="16619"/>
    <cellStyle name="40% - 强调文字颜色 2 4 5 5 2" xfId="16620"/>
    <cellStyle name="20% - 强调文字颜色 4 3 3 4 3" xfId="16621"/>
    <cellStyle name="20% - 强调文字颜色 4 3 3 4 4" xfId="16622"/>
    <cellStyle name="20% - 强调文字颜色 4 3 3 4 5" xfId="16623"/>
    <cellStyle name="40% - 强调文字颜色 1 2 2 3 2 5 2" xfId="16624"/>
    <cellStyle name="20% - 强调文字颜色 4 3 3 4 6" xfId="16625"/>
    <cellStyle name="40% - 强调文字颜色 1 2 2 3 2 5 3" xfId="16626"/>
    <cellStyle name="20% - 强调文字颜色 4 3 3 5" xfId="16627"/>
    <cellStyle name="40% - 强调文字颜色 2 3 3 2 5 3 3" xfId="16628"/>
    <cellStyle name="20% - 强调文字颜色 4 3 3 5 2" xfId="16629"/>
    <cellStyle name="20% - 强调文字颜色 4 3 3 5 2 2" xfId="16630"/>
    <cellStyle name="20% - 强调文字颜色 5 2 2 6 4" xfId="16631"/>
    <cellStyle name="20% - 强调文字颜色 4 3 3 5 2 2 2" xfId="16632"/>
    <cellStyle name="20% - 强调文字颜色 5 2 2 6 4 2" xfId="16633"/>
    <cellStyle name="20% - 强调文字颜色 4 3 3 5 2 3" xfId="16634"/>
    <cellStyle name="20% - 强调文字颜色 5 2 2 6 5" xfId="16635"/>
    <cellStyle name="20% - 强调文字颜色 4 3 3 5 2 4" xfId="16636"/>
    <cellStyle name="40% - 强调文字颜色 2 4 6 5 2" xfId="16637"/>
    <cellStyle name="20% - 强调文字颜色 4 3 3 5 3" xfId="16638"/>
    <cellStyle name="20% - 强调文字颜色 4 3 3 5 3 2 2" xfId="16639"/>
    <cellStyle name="40% - 强调文字颜色 1 4 2 2 9 2" xfId="16640"/>
    <cellStyle name="20% - 强调文字颜色 4 3 3 5 3 3" xfId="16641"/>
    <cellStyle name="20% - 强调文字颜色 5 2 2 7 5" xfId="16642"/>
    <cellStyle name="20% - 强调文字颜色 4 3 3 5 3 4" xfId="16643"/>
    <cellStyle name="40% - 强调文字颜色 2 4 6 6 2" xfId="16644"/>
    <cellStyle name="20% - 强调文字颜色 4 3 3 5 4" xfId="16645"/>
    <cellStyle name="20% - 强调文字颜色 4 3 3 5 5" xfId="16646"/>
    <cellStyle name="40% - 强调文字颜色 1 2 2 3 2 6 2" xfId="16647"/>
    <cellStyle name="40% - 强调文字颜色 3 2 4 3 2 2 2" xfId="16648"/>
    <cellStyle name="20% - 强调文字颜色 4 3 3 5 6" xfId="16649"/>
    <cellStyle name="40% - 强调文字颜色 1 2 2 3 2 6 3" xfId="16650"/>
    <cellStyle name="40% - 强调文字颜色 3 2 4 3 2 2 3" xfId="16651"/>
    <cellStyle name="20% - 强调文字颜色 4 3 3 6" xfId="16652"/>
    <cellStyle name="20% - 强调文字颜色 4 3 3 6 2 2" xfId="16653"/>
    <cellStyle name="20% - 强调文字颜色 4 3 3 6 2 2 2" xfId="16654"/>
    <cellStyle name="20% - 强调文字颜色 4 3 3 6 2 3" xfId="16655"/>
    <cellStyle name="40% - 强调文字颜色 1 2 3 2 2 7 2" xfId="16656"/>
    <cellStyle name="20% - 强调文字颜色 4 3 3 6 2 4" xfId="16657"/>
    <cellStyle name="40% - 强调文字颜色 1 2 3 2 2 7 3" xfId="16658"/>
    <cellStyle name="20% - 强调文字颜色 4 3 3 6 3 2" xfId="16659"/>
    <cellStyle name="20% - 强调文字颜色 4 3 3 6 3 3" xfId="16660"/>
    <cellStyle name="40% - 强调文字颜色 1 2 3 2 2 8 2" xfId="16661"/>
    <cellStyle name="20% - 强调文字颜色 4 3 3 7" xfId="16662"/>
    <cellStyle name="20% - 强调文字颜色 4 3 3 7 2" xfId="16663"/>
    <cellStyle name="40% - 强调文字颜色 3 2 4 2 11" xfId="16664"/>
    <cellStyle name="20% - 强调文字颜色 4 3 3 7 2 2" xfId="16665"/>
    <cellStyle name="20% - 强调文字颜色 5 2 4 6 4" xfId="16666"/>
    <cellStyle name="40% - 强调文字颜色 3 2 4 2 11 2" xfId="16667"/>
    <cellStyle name="20% - 强调文字颜色 4 3 3 7 2 3" xfId="16668"/>
    <cellStyle name="20% - 强调文字颜色 5 2 4 6 5" xfId="16669"/>
    <cellStyle name="20% - 强调文字颜色 4 3 3 7 3" xfId="16670"/>
    <cellStyle name="40% - 强调文字颜色 3 2 4 2 12" xfId="16671"/>
    <cellStyle name="20% - 强调文字颜色 4 3 3 8" xfId="16672"/>
    <cellStyle name="20% - 强调文字颜色 4 3 3 8 5" xfId="16673"/>
    <cellStyle name="40% - 强调文字颜色 1 2 2 3 2 9 2" xfId="16674"/>
    <cellStyle name="40% - 强调文字颜色 3 2 4 3 2 5 2" xfId="16675"/>
    <cellStyle name="常规 2 2 2 2" xfId="16676"/>
    <cellStyle name="20% - 强调文字颜色 4 3 3 9" xfId="16677"/>
    <cellStyle name="40% - 强调文字颜色 2 2 2 2 2 5 2" xfId="16678"/>
    <cellStyle name="常规 2 2 2 2 2" xfId="16679"/>
    <cellStyle name="20% - 强调文字颜色 4 3 3 9 2" xfId="16680"/>
    <cellStyle name="40% - 强调文字颜色 2 2 2 2 2 5 2 2" xfId="16681"/>
    <cellStyle name="20% - 强调文字颜色 4 3 3 9 3" xfId="16682"/>
    <cellStyle name="40% - 强调文字颜色 2 2 2 2 2 5 2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20% - 强调文字颜色 4 3 4 3 2" xfId="16691"/>
    <cellStyle name="40% - 强调文字颜色 5 8 2 2 5" xfId="16692"/>
    <cellStyle name="20% - 强调文字颜色 4 3 4 3 2 2" xfId="16693"/>
    <cellStyle name="20% - 强调文字颜色 6 4 2 2 9 3" xfId="16694"/>
    <cellStyle name="20% - 强调文字颜色 4 3 4 3 2 3" xfId="16695"/>
    <cellStyle name="20% - 强调文字颜色 4 3 4 4" xfId="16696"/>
    <cellStyle name="40% - 强调文字颜色 2 3 3 2 5 4 2"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20% - 强调文字颜色 4 3 5" xfId="16704"/>
    <cellStyle name="40% - 强调文字颜色 1 3 6 2 2 2 2" xfId="16705"/>
    <cellStyle name="20% - 强调文字颜色 4 3 5 2 2 2 2" xfId="16706"/>
    <cellStyle name="40% - 强调文字颜色 5 3 3 12" xfId="16707"/>
    <cellStyle name="20% - 强调文字颜色 4 3 5 2 2 2 3" xfId="16708"/>
    <cellStyle name="40% - 强调文字颜色 5 3 3 13" xfId="16709"/>
    <cellStyle name="40% - 强调文字颜色 6 2 2 2 2 3 2 4 2 2" xfId="16710"/>
    <cellStyle name="20% - 强调文字颜色 4 3 5 2 2 4" xfId="16711"/>
    <cellStyle name="40% - 强调文字颜色 1 2 2 6 5 2" xfId="16712"/>
    <cellStyle name="40% - 强调文字颜色 2 6 3 5 2" xfId="16713"/>
    <cellStyle name="20% - 强调文字颜色 4 3 5 4 2 2" xfId="16714"/>
    <cellStyle name="40% - 强调文字颜色 6 2 2 2 2 11 2" xfId="16715"/>
    <cellStyle name="40% - 强调文字颜色 6 2 4 2 7 2 3" xfId="16716"/>
    <cellStyle name="20% - 强调文字颜色 4 3 5 4 4" xfId="16717"/>
    <cellStyle name="40% - 强调文字颜色 6 2 2 2 2 13" xfId="16718"/>
    <cellStyle name="20% - 强调文字颜色 4 3 5 6" xfId="16719"/>
    <cellStyle name="20% - 强调文字颜色 4 3 5 6 2" xfId="16720"/>
    <cellStyle name="20% - 强调文字颜色 4 3 6" xfId="16721"/>
    <cellStyle name="40% - 强调文字颜色 1 3 6 2 2 2 3" xfId="16722"/>
    <cellStyle name="20% - 强调文字颜色 4 3 6 2" xfId="16723"/>
    <cellStyle name="20% - 强调文字颜色 4 3 6 2 2" xfId="16724"/>
    <cellStyle name="20% - 强调文字颜色 4 3 6 2 2 2" xfId="16725"/>
    <cellStyle name="20% - 强调文字颜色 4 3 6 2 2 3" xfId="16726"/>
    <cellStyle name="20% - 强调文字颜色 6 5 2 3 2 2" xfId="16727"/>
    <cellStyle name="20% - 强调文字颜色 4 3 6 2 2 4" xfId="16728"/>
    <cellStyle name="20% - 强调文字颜色 6 2 3 2 3 3 2" xfId="16729"/>
    <cellStyle name="40% - 强调文字颜色 2 7 3 5 2" xfId="16730"/>
    <cellStyle name="20% - 强调文字颜色 6 5 2 3 2 3" xfId="16731"/>
    <cellStyle name="40% - 强调文字颜色 6 2 2 9 4 2 2" xfId="16732"/>
    <cellStyle name="20% - 强调文字颜色 4 3 6 2 3 2 2" xfId="16733"/>
    <cellStyle name="常规 2 3 2 2 2 8" xfId="16734"/>
    <cellStyle name="40% - 强调文字颜色 2 3 9 6" xfId="16735"/>
    <cellStyle name="40% - 强调文字颜色 6 2 2 2 2 2 4" xfId="16736"/>
    <cellStyle name="20% - 强调文字颜色 4 3 6 2 3 2 2 2" xfId="16737"/>
    <cellStyle name="40% - 强调文字颜色 6 2 2 2 2 2 4 2" xfId="16738"/>
    <cellStyle name="20% - 强调文字颜色 4 3 6 2 3 2 2 3" xfId="16739"/>
    <cellStyle name="40% - 强调文字颜色 6 2 2 2 2 2 4 3" xfId="16740"/>
    <cellStyle name="20% - 强调文字颜色 4 3 6 2 3 3" xfId="16741"/>
    <cellStyle name="20% - 强调文字颜色 4 3 6 2 3 3 2" xfId="16742"/>
    <cellStyle name="40% - 强调文字颜色 6 2 2 2 2 3 4" xfId="16743"/>
    <cellStyle name="20% - 强调文字颜色 4 3 6 2 3 3 2 2" xfId="16744"/>
    <cellStyle name="20% - 强调文字颜色 4 3 6 2 3 3 2 3" xfId="16745"/>
    <cellStyle name="20% - 强调文字颜色 4 3 6 2 3 3 3" xfId="16746"/>
    <cellStyle name="40% - 强调文字颜色 6 2 2 2 2 3 5" xfId="16747"/>
    <cellStyle name="20% - 强调文字颜色 4 3 6 2 3 3 4" xfId="16748"/>
    <cellStyle name="40% - 强调文字颜色 6 2 2 2 2 3 6" xfId="16749"/>
    <cellStyle name="40% - 强调文字颜色 6 4 2 4 2 3 2" xfId="16750"/>
    <cellStyle name="20% - 强调文字颜色 4 3 6 2 3 4" xfId="16751"/>
    <cellStyle name="20% - 强调文字颜色 4 3 6 2 3 4 2" xfId="16752"/>
    <cellStyle name="40% - 强调文字颜色 6 2 2 2 2 4 4" xfId="16753"/>
    <cellStyle name="20% - 强调文字颜色 4 3 6 2 3 4 3" xfId="16754"/>
    <cellStyle name="40% - 强调文字颜色 6 2 2 2 2 4 5" xfId="16755"/>
    <cellStyle name="20% - 强调文字颜色 4 3 6 2 3 5" xfId="16756"/>
    <cellStyle name="40% - 强调文字颜色 3 3 2 2 7 2 2" xfId="16757"/>
    <cellStyle name="20% - 强调文字颜色 4 3 6 2 3 6" xfId="16758"/>
    <cellStyle name="20% - 强调文字颜色 6 3 8 2 3 2" xfId="16759"/>
    <cellStyle name="40% - 强调文字颜色 3 3 2 2 7 2 3"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20% - 强调文字颜色 4 3 6 4 3 2 2" xfId="16774"/>
    <cellStyle name="常规 2 3 4 2 2 8" xfId="16775"/>
    <cellStyle name="40% - 强调文字颜色 4 3 9 6" xfId="16776"/>
    <cellStyle name="40% - 强调文字颜色 6 2 2 4 2 2 4" xfId="16777"/>
    <cellStyle name="20% - 强调文字颜色 4 3 6 4 3 2 3" xfId="16778"/>
    <cellStyle name="40% - 强调文字颜色 6 2 2 4 2 2 5"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4 3 6 4 5" xfId="16788"/>
    <cellStyle name="20% - 强调文字颜色 6 3 3 2" xfId="16789"/>
    <cellStyle name="20% - 强调文字颜色 4 3 6 4 5 2" xfId="16790"/>
    <cellStyle name="20% - 强调文字颜色 6 3 3 2 2" xfId="16791"/>
    <cellStyle name="20% - 强调文字颜色 4 3 6 4 6" xfId="16792"/>
    <cellStyle name="20% - 强调文字颜色 6 3 3 3" xfId="16793"/>
    <cellStyle name="20% - 强调文字颜色 4 3 6 5" xfId="16794"/>
    <cellStyle name="40% - 强调文字颜色 6 3 3 2 3 3 2 2" xfId="16795"/>
    <cellStyle name="20% - 强调文字颜色 4 3 6 5 2" xfId="16796"/>
    <cellStyle name="20% - 强调文字颜色 4 3 7" xfId="16797"/>
    <cellStyle name="40% - 强调文字颜色 1 3 6 2 2 2 4" xfId="16798"/>
    <cellStyle name="20% - 强调文字颜色 4 3 7 2" xfId="16799"/>
    <cellStyle name="40% - 强调文字颜色 3 2 4 2 2 2 2 2 3" xfId="16800"/>
    <cellStyle name="20% - 强调文字颜色 4 3 7 2 2" xfId="16801"/>
    <cellStyle name="20% - 强调文字颜色 4 3 7 2 2 2" xfId="16802"/>
    <cellStyle name="40% - 强调文字颜色 4 2 4 5 3" xfId="16803"/>
    <cellStyle name="20% - 强调文字颜色 4 3 7 2 2 2 2" xfId="16804"/>
    <cellStyle name="常规 5 3 3" xfId="16805"/>
    <cellStyle name="40% - 强调文字颜色 4 2 4 5 3 2" xfId="16806"/>
    <cellStyle name="20% - 强调文字颜色 4 3 7 2 2 2 2 2" xfId="16807"/>
    <cellStyle name="常规 5 3 3 2" xfId="16808"/>
    <cellStyle name="40% - 强调文字颜色 4 2 4 5 3 2 2" xfId="16809"/>
    <cellStyle name="20% - 强调文字颜色 4 3 7 2 2 2 2 3" xfId="16810"/>
    <cellStyle name="常规 5 3 4" xfId="16811"/>
    <cellStyle name="40% - 强调文字颜色 4 2 4 5 3 3" xfId="16812"/>
    <cellStyle name="20% - 强调文字颜色 4 3 7 2 2 2 3" xfId="16813"/>
    <cellStyle name="40% - 强调文字颜色 6 3 2 2" xfId="16814"/>
    <cellStyle name="常规 5 3 5" xfId="16815"/>
    <cellStyle name="40% - 强调文字颜色 4 2 4 5 3 4" xfId="16816"/>
    <cellStyle name="20% - 强调文字颜色 4 3 7 2 2 2 4" xfId="16817"/>
    <cellStyle name="40% - 强调文字颜色 6 3 2 3" xfId="16818"/>
    <cellStyle name="20% - 强调文字颜色 4 3 7 2 2 3" xfId="16819"/>
    <cellStyle name="20% - 强调文字颜色 6 5 3 3 2 2" xfId="16820"/>
    <cellStyle name="40% - 强调文字颜色 4 2 4 5 4" xfId="16821"/>
    <cellStyle name="20% - 强调文字颜色 4 3 7 2 2 3 2" xfId="16822"/>
    <cellStyle name="常规 5 4 3" xfId="16823"/>
    <cellStyle name="40% - 强调文字颜色 4 2 4 5 4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20% - 强调文字颜色 4 3 7 2 2 4" xfId="16831"/>
    <cellStyle name="20% - 强调文字颜色 6 5 3 3 2 3" xfId="16832"/>
    <cellStyle name="40% - 强调文字颜色 2 8 3 5 2" xfId="16833"/>
    <cellStyle name="40% - 强调文字颜色 4 2 4 5 5" xfId="16834"/>
    <cellStyle name="20% - 强调文字颜色 4 3 7 2 2 4 2" xfId="16835"/>
    <cellStyle name="20% - 强调文字颜色 4 3 7 2 2 4 3" xfId="16836"/>
    <cellStyle name="40% - 强调文字颜色 6 3 4 2" xfId="16837"/>
    <cellStyle name="20% - 强调文字颜色 4 3 7 2 2 5" xfId="16838"/>
    <cellStyle name="40% - 强调文字颜色 2 8 3 5 3" xfId="16839"/>
    <cellStyle name="40% - 强调文字颜色 4 2 4 5 6" xfId="16840"/>
    <cellStyle name="20% - 强调文字颜色 4 3 7 2 2 6" xfId="16841"/>
    <cellStyle name="20% - 强调文字颜色 6 3 9 2 2 2" xfId="16842"/>
    <cellStyle name="20% - 强调文字颜色 4 3 7 2 4 2" xfId="16843"/>
    <cellStyle name="40% - 强调文字颜色 4 2 4 7 3" xfId="16844"/>
    <cellStyle name="20% - 强调文字颜色 4 3 7 2 5" xfId="16845"/>
    <cellStyle name="40% - 强调文字颜色 1 2 2 3 6 3 2" xfId="16846"/>
    <cellStyle name="20% - 强调文字颜色 4 3 7 3 2 2" xfId="16847"/>
    <cellStyle name="40% - 强调文字颜色 4 2 5 5 3" xfId="16848"/>
    <cellStyle name="20% - 强调文字颜色 4 3 7 3 2 2 2" xfId="16849"/>
    <cellStyle name="20% - 强调文字颜色 5 15" xfId="16850"/>
    <cellStyle name="20% - 强调文字颜色 5 20" xfId="16851"/>
    <cellStyle name="20% - 强调文字颜色 4 3 7 3 2 2 3" xfId="16852"/>
    <cellStyle name="20% - 强调文字颜色 5 16" xfId="16853"/>
    <cellStyle name="20% - 强调文字颜色 5 21" xfId="16854"/>
    <cellStyle name="20% - 强调文字颜色 4 3 7 3 2 3" xfId="16855"/>
    <cellStyle name="20% - 强调文字颜色 4 3 7 3 2 4" xfId="16856"/>
    <cellStyle name="20% - 强调文字颜色 4 3 7 3 3 2" xfId="16857"/>
    <cellStyle name="20% - 强调文字颜色 4 3 7 3 3 2 2" xfId="16858"/>
    <cellStyle name="20% - 强调文字颜色 5 4 2 3 3 3 4"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4 3 7 3 5" xfId="16867"/>
    <cellStyle name="20% - 强调文字颜色 6 4 2 2" xfId="16868"/>
    <cellStyle name="40% - 强调文字颜色 1 2 2 3 6 4 2" xfId="16869"/>
    <cellStyle name="20% - 强调文字颜色 4 3 7 3 5 2" xfId="16870"/>
    <cellStyle name="20% - 强调文字颜色 6 4 2 2 2" xfId="16871"/>
    <cellStyle name="20% - 强调文字颜色 4 3 7 3 6" xfId="16872"/>
    <cellStyle name="20% - 强调文字颜色 6 4 2 3" xfId="16873"/>
    <cellStyle name="20% - 强调文字颜色 4 3 7 5" xfId="16874"/>
    <cellStyle name="40% - 强调文字颜色 6 3 3 2 3 3 3 2" xfId="16875"/>
    <cellStyle name="20% - 强调文字颜色 4 3 8 2" xfId="16876"/>
    <cellStyle name="20% - 强调文字颜色 4 3 8 2 2" xfId="16877"/>
    <cellStyle name="20% - 强调文字颜色 6 2 3 2 3 2 2 4 3" xfId="16878"/>
    <cellStyle name="20% - 强调文字颜色 4 3 8 3" xfId="16879"/>
    <cellStyle name="40% - 强调文字颜色 6 4 2 3 2 3 2 2" xfId="16880"/>
    <cellStyle name="20% - 强调文字颜色 4 3 9" xfId="16881"/>
    <cellStyle name="20% - 强调文字颜色 4 3 9 2" xfId="16882"/>
    <cellStyle name="40% - 强调文字颜色 6 4 6 2 6" xfId="16883"/>
    <cellStyle name="20% - 强调文字颜色 4 3 9 2 2" xfId="16884"/>
    <cellStyle name="20% - 强调文字颜色 4 3 9 2 2 2 2" xfId="16885"/>
    <cellStyle name="20% - 强调文字颜色 4 3 9 2 2 2 3" xfId="16886"/>
    <cellStyle name="40% - 强调文字颜色 1 3 2 2 5 2" xfId="16887"/>
    <cellStyle name="40% - 强调文字颜色 2 2 2 2 2 2 7 2 2" xfId="16888"/>
    <cellStyle name="20% - 强调文字颜色 4 3 9 2 2 3" xfId="16889"/>
    <cellStyle name="20% - 强调文字颜色 6 5 5 3 2 2" xfId="16890"/>
    <cellStyle name="20% - 强调文字颜色 4 3 9 2 2 4" xfId="16891"/>
    <cellStyle name="40% - 强调文字颜色 1 2 2 3 2 11 2" xfId="16892"/>
    <cellStyle name="20% - 强调文字颜色 4 3 9 2 3" xfId="16893"/>
    <cellStyle name="20% - 强调文字颜色 4 3 9 2 3 2" xfId="16894"/>
    <cellStyle name="20% - 强调文字颜色 4 3 9 2 3 3" xfId="16895"/>
    <cellStyle name="20% - 强调文字颜色 4 3 9 2 3 4" xfId="16896"/>
    <cellStyle name="40% - 强调文字颜色 1 2 2 3 2 12 2" xfId="16897"/>
    <cellStyle name="20% - 强调文字颜色 4 3 9 2 4" xfId="16898"/>
    <cellStyle name="20% - 强调文字颜色 4 3 9 2 4 2" xfId="16899"/>
    <cellStyle name="20% - 强调文字颜色 4 3 9 2 4 2 2" xfId="16900"/>
    <cellStyle name="20% - 强调文字颜色 4 3 9 2 4 3" xfId="16901"/>
    <cellStyle name="20% - 强调文字颜色 4 3 9 2 5" xfId="16902"/>
    <cellStyle name="40% - 强调文字颜色 1 2 2 3 8 3 2"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20% - 强调文字颜色 4 4 2 16" xfId="16911"/>
    <cellStyle name="40% - 强调文字颜色 2 5 13" xfId="16912"/>
    <cellStyle name="40% - 强调文字颜色 2 5 3 3 2" xfId="16913"/>
    <cellStyle name="40% - 强调文字颜色 5 3 3 2 5 2 3" xfId="16914"/>
    <cellStyle name="20% - 强调文字颜色 4 4 2 17" xfId="16915"/>
    <cellStyle name="40% - 强调文字颜色 2 5 14" xfId="16916"/>
    <cellStyle name="40% - 强调文字颜色 2 5 3 3 3"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20% - 强调文字颜色 4 4 2 2 13" xfId="16924"/>
    <cellStyle name="40% - 强调文字颜色 5 2 3 2 2 2 4 2" xfId="16925"/>
    <cellStyle name="20% - 强调文字颜色 4 4 2 2 13 2" xfId="16926"/>
    <cellStyle name="20% - 强调文字颜色 4 4 2 2 14" xfId="16927"/>
    <cellStyle name="40% - 强调文字颜色 5 2 3 2 2 2 4 3" xfId="16928"/>
    <cellStyle name="20% - 强调文字颜色 4 4 2 2 15" xfId="16929"/>
    <cellStyle name="常规 2 3 3 2 2 2 8 2" xfId="16930"/>
    <cellStyle name="20% - 强调文字颜色 4 4 2 2 16" xfId="16931"/>
    <cellStyle name="常规 2 3 5 2 15 2" xfId="16932"/>
    <cellStyle name="40% - 强调文字颜色 1 2 4 8 2"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20% - 强调文字颜色 4 4 2 2 2 2 2 4" xfId="16942"/>
    <cellStyle name="40% - 强调文字颜色 4 2 3 2 2 3 2 2" xfId="16943"/>
    <cellStyle name="20% - 强调文字颜色 4 4 2 2 2 2 3" xfId="16944"/>
    <cellStyle name="40% - 强调文字颜色 1 11 2" xfId="16945"/>
    <cellStyle name="20% - 强调文字颜色 4 4 2 2 2 2 3 2" xfId="16946"/>
    <cellStyle name="40% - 强调文字颜色 1 11 2 2" xfId="16947"/>
    <cellStyle name="20% - 强调文字颜色 4 4 2 2 2 2 3 2 2" xfId="16948"/>
    <cellStyle name="40% - 强调文字颜色 1 11 2 2 2" xfId="16949"/>
    <cellStyle name="20% - 强调文字颜色 4 4 2 2 2 2 3 2 3" xfId="16950"/>
    <cellStyle name="40% - 强调文字颜色 1 11 2 2 3" xfId="16951"/>
    <cellStyle name="20% - 强调文字颜色 4 4 2 2 2 2 3 3" xfId="16952"/>
    <cellStyle name="40% - 强调文字颜色 1 11 2 3" xfId="16953"/>
    <cellStyle name="20% - 强调文字颜色 4 4 2 2 2 2 3 4" xfId="16954"/>
    <cellStyle name="40% - 强调文字颜色 1 11 2 4" xfId="16955"/>
    <cellStyle name="40% - 强调文字颜色 4 2 3 2 2 3 3 2" xfId="16956"/>
    <cellStyle name="20% - 强调文字颜色 4 4 2 2 2 2 4 2" xfId="16957"/>
    <cellStyle name="40% - 强调文字颜色 1 11 3 2" xfId="16958"/>
    <cellStyle name="20% - 强调文字颜色 4 4 2 2 2 2 4 3" xfId="16959"/>
    <cellStyle name="40% - 强调文字颜色 1 11 3 3" xfId="16960"/>
    <cellStyle name="20% - 强调文字颜色 4 4 2 2 2 2 5 2" xfId="16961"/>
    <cellStyle name="40% - 强调文字颜色 1 11 4 2" xfId="16962"/>
    <cellStyle name="注释 2 3 3 6 2" xfId="16963"/>
    <cellStyle name="20% - 强调文字颜色 4 4 2 2 2 3" xfId="16964"/>
    <cellStyle name="注释 2 3 3 6 2 3" xfId="16965"/>
    <cellStyle name="20% - 强调文字颜色 4 4 2 2 2 3 3" xfId="16966"/>
    <cellStyle name="40% - 强调文字颜色 1 12 2" xfId="16967"/>
    <cellStyle name="注释 2 3 3 6 3" xfId="16968"/>
    <cellStyle name="20% - 强调文字颜色 4 4 2 2 2 4" xfId="16969"/>
    <cellStyle name="40% - 强调文字颜色 3 3 3 5 2" xfId="16970"/>
    <cellStyle name="注释 2 5 2 3 7" xfId="16971"/>
    <cellStyle name="注释 2 3 3 6 3 2" xfId="16972"/>
    <cellStyle name="20% - 强调文字颜色 4 4 2 2 2 4 2" xfId="16973"/>
    <cellStyle name="40% - 强调文字颜色 3 3 3 5 2 2" xfId="16974"/>
    <cellStyle name="注释 2 5 2 3 8" xfId="16975"/>
    <cellStyle name="注释 2 3 3 6 3 3" xfId="16976"/>
    <cellStyle name="20% - 强调文字颜色 4 4 2 2 2 4 3" xfId="16977"/>
    <cellStyle name="40% - 强调文字颜色 1 13 2" xfId="16978"/>
    <cellStyle name="40% - 强调文字颜色 3 3 3 5 2 3" xfId="16979"/>
    <cellStyle name="注释 2 3 3 6 4" xfId="16980"/>
    <cellStyle name="20% - 强调文字颜色 4 4 2 2 2 5" xfId="16981"/>
    <cellStyle name="40% - 强调文字颜色 3 3 3 5 3" xfId="16982"/>
    <cellStyle name="注释 2 3 3 6 4 2" xfId="16983"/>
    <cellStyle name="20% - 强调文字颜色 4 4 2 2 2 5 2" xfId="16984"/>
    <cellStyle name="40% - 强调文字颜色 3 3 3 5 3 2" xfId="16985"/>
    <cellStyle name="注释 2 3 3 6 5" xfId="16986"/>
    <cellStyle name="20% - 强调文字颜色 4 4 2 2 2 6" xfId="16987"/>
    <cellStyle name="40% - 强调文字颜色 3 3 3 5 4" xfId="16988"/>
    <cellStyle name="注释 2 3 3 6 6" xfId="16989"/>
    <cellStyle name="20% - 强调文字颜色 4 4 2 2 2 7" xfId="16990"/>
    <cellStyle name="20% - 强调文字颜色 6 2 2 4 2 3 2" xfId="16991"/>
    <cellStyle name="40% - 强调文字颜色 1 9 2 5 2" xfId="16992"/>
    <cellStyle name="40% - 强调文字颜色 3 3 3 5 5"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注释 2 3 3 7 2" xfId="17001"/>
    <cellStyle name="20% - 强调文字颜色 4 4 2 2 3 3" xfId="17002"/>
    <cellStyle name="40% - 强调文字颜色 5 2 3 2 2 2" xfId="17003"/>
    <cellStyle name="注释 2 5 3 2 7" xfId="17004"/>
    <cellStyle name="注释 2 3 3 7 2 2" xfId="17005"/>
    <cellStyle name="20% - 强调文字颜色 4 4 2 2 3 3 2" xfId="17006"/>
    <cellStyle name="40% - 强调文字颜色 5 2 3 2 2 2 2" xfId="17007"/>
    <cellStyle name="20% - 强调文字颜色 4 4 2 2 3 3 2 2" xfId="17008"/>
    <cellStyle name="40% - 强调文字颜色 5 2 3 2 2 2 2 2" xfId="17009"/>
    <cellStyle name="20% - 强调文字颜色 4 4 2 2 3 3 2 3" xfId="17010"/>
    <cellStyle name="40% - 强调文字颜色 5 2 3 2 2 2 2 3" xfId="17011"/>
    <cellStyle name="注释 2 3 3 7 2 3" xfId="17012"/>
    <cellStyle name="20% - 强调文字颜色 4 4 2 2 3 3 3" xfId="17013"/>
    <cellStyle name="40% - 强调文字颜色 5 2 3 2 2 2 3" xfId="17014"/>
    <cellStyle name="20% - 强调文字颜色 4 4 2 2 3 3 3 2" xfId="17015"/>
    <cellStyle name="40% - 强调文字颜色 5 2 3 2 2 2 3 2" xfId="17016"/>
    <cellStyle name="20% - 强调文字颜色 4 4 2 2 3 3 4" xfId="17017"/>
    <cellStyle name="40% - 强调文字颜色 5 2 3 2 2 2 4" xfId="17018"/>
    <cellStyle name="注释 2 5 3 3 7" xfId="17019"/>
    <cellStyle name="注释 2 3 3 7 3 2" xfId="17020"/>
    <cellStyle name="20% - 强调文字颜色 4 4 2 2 3 4 2" xfId="17021"/>
    <cellStyle name="40% - 强调文字颜色 3 3 3 6 2 2" xfId="17022"/>
    <cellStyle name="40% - 强调文字颜色 5 2 3 2 2 3 2" xfId="17023"/>
    <cellStyle name="注释 2 3 3 7 4" xfId="17024"/>
    <cellStyle name="20% - 强调文字颜色 4 4 2 2 3 5" xfId="17025"/>
    <cellStyle name="40% - 强调文字颜色 3 3 3 6 3" xfId="17026"/>
    <cellStyle name="40% - 强调文字颜色 5 2 3 2 2 4" xfId="17027"/>
    <cellStyle name="20% - 强调文字颜色 4 4 2 2 3 5 2" xfId="17028"/>
    <cellStyle name="40% - 强调文字颜色 3 3 3 6 3 2" xfId="17029"/>
    <cellStyle name="40% - 强调文字颜色 5 2 3 2 2 4 2" xfId="17030"/>
    <cellStyle name="20% - 强调文字颜色 4 4 2 2 3 5 3" xfId="17031"/>
    <cellStyle name="40% - 强调文字颜色 3 3 3 6 3 3" xfId="17032"/>
    <cellStyle name="40% - 强调文字颜色 5 2 3 2 2 4 3" xfId="17033"/>
    <cellStyle name="注释 2 3 3 7 5" xfId="17034"/>
    <cellStyle name="20% - 强调文字颜色 4 4 2 2 3 6" xfId="17035"/>
    <cellStyle name="40% - 强调文字颜色 3 3 3 6 4" xfId="17036"/>
    <cellStyle name="40% - 强调文字颜色 5 2 3 2 2 5" xfId="17037"/>
    <cellStyle name="20% - 强调文字颜色 4 4 2 2 3 7" xfId="17038"/>
    <cellStyle name="40% - 强调文字颜色 1 9 2 6 2" xfId="17039"/>
    <cellStyle name="40% - 强调文字颜色 3 3 3 6 5" xfId="17040"/>
    <cellStyle name="40% - 强调文字颜色 5 2 3 2 2 6" xfId="17041"/>
    <cellStyle name="20% - 强调文字颜色 4 4 2 2 4" xfId="17042"/>
    <cellStyle name="20% - 强调文字颜色 4 4 2 2 4 2" xfId="17043"/>
    <cellStyle name="20% - 强调文字颜色 4 4 2 2 4 2 3" xfId="17044"/>
    <cellStyle name="注释 2 3 3 8 2" xfId="17045"/>
    <cellStyle name="20% - 强调文字颜色 4 4 2 2 4 3" xfId="17046"/>
    <cellStyle name="40% - 强调文字颜色 5 2 3 2 3 2" xfId="17047"/>
    <cellStyle name="注释 2 3 3 8 2 2" xfId="17048"/>
    <cellStyle name="20% - 强调文字颜色 4 4 2 2 4 3 2" xfId="17049"/>
    <cellStyle name="40% - 强调文字颜色 5 2 3 2 3 2 2" xfId="17050"/>
    <cellStyle name="注释 2 3 3 8 2 3" xfId="17051"/>
    <cellStyle name="20% - 强调文字颜色 4 4 2 2 4 3 3" xfId="17052"/>
    <cellStyle name="40% - 强调文字颜色 5 2 3 2 3 2 3" xfId="17053"/>
    <cellStyle name="注释 2 3 3 8 3" xfId="17054"/>
    <cellStyle name="20% - 强调文字颜色 4 4 2 2 4 4" xfId="17055"/>
    <cellStyle name="40% - 强调文字颜色 3 3 3 7 2" xfId="17056"/>
    <cellStyle name="40% - 强调文字颜色 5 2 3 2 3 3" xfId="17057"/>
    <cellStyle name="注释 2 3 3 8 3 2" xfId="17058"/>
    <cellStyle name="20% - 强调文字颜色 4 4 2 2 4 4 2" xfId="17059"/>
    <cellStyle name="40% - 强调文字颜色 3 3 3 7 2 2" xfId="17060"/>
    <cellStyle name="40% - 强调文字颜色 5 2 3 2 3 3 2" xfId="17061"/>
    <cellStyle name="注释 2 3 3 8 4" xfId="17062"/>
    <cellStyle name="20% - 强调文字颜色 4 4 2 2 4 5" xfId="17063"/>
    <cellStyle name="40% - 强调文字颜色 3 3 3 7 3" xfId="17064"/>
    <cellStyle name="40% - 强调文字颜色 5 2 3 2 3 4" xfId="17065"/>
    <cellStyle name="注释 2 3 3 8 5" xfId="17066"/>
    <cellStyle name="20% - 强调文字颜色 4 4 2 2 4 6" xfId="17067"/>
    <cellStyle name="40% - 强调文字颜色 3 3 3 7 4" xfId="17068"/>
    <cellStyle name="40% - 强调文字颜色 5 2 3 2 3 5" xfId="17069"/>
    <cellStyle name="20% - 强调文字颜色 4 4 2 2 5" xfId="17070"/>
    <cellStyle name="20% - 强调文字颜色 4 4 2 2 5 2" xfId="17071"/>
    <cellStyle name="20% - 强调文字颜色 4 4 2 2 5 2 2" xfId="17072"/>
    <cellStyle name="20% - 强调文字颜色 4 4 2 2 5 2 3" xfId="17073"/>
    <cellStyle name="注释 2 3 3 9 2" xfId="17074"/>
    <cellStyle name="20% - 强调文字颜色 4 4 2 2 5 3" xfId="17075"/>
    <cellStyle name="40% - 强调文字颜色 5 2 3 2 4 2" xfId="17076"/>
    <cellStyle name="20% - 强调文字颜色 4 4 2 2 5 3 2" xfId="17077"/>
    <cellStyle name="40% - 强调文字颜色 5 2 3 2 4 2 2" xfId="17078"/>
    <cellStyle name="20% - 强调文字颜色 4 4 2 2 5 3 3" xfId="17079"/>
    <cellStyle name="40% - 强调文字颜色 5 2 3 2 4 2 3" xfId="17080"/>
    <cellStyle name="注释 2 3 3 9 3" xfId="17081"/>
    <cellStyle name="20% - 强调文字颜色 4 4 2 2 5 4" xfId="17082"/>
    <cellStyle name="40% - 强调文字颜色 3 3 3 8 2" xfId="17083"/>
    <cellStyle name="40% - 强调文字颜色 5 2 3 2 4 3" xfId="17084"/>
    <cellStyle name="20% - 强调文字颜色 4 4 2 2 5 4 2" xfId="17085"/>
    <cellStyle name="40% - 强调文字颜色 3 3 3 8 2 2" xfId="17086"/>
    <cellStyle name="40% - 强调文字颜色 5 2 3 2 4 3 2" xfId="17087"/>
    <cellStyle name="20% - 强调文字颜色 4 4 2 2 5 5" xfId="17088"/>
    <cellStyle name="40% - 强调文字颜色 3 3 3 8 3" xfId="17089"/>
    <cellStyle name="40% - 强调文字颜色 5 2 3 2 4 4" xfId="17090"/>
    <cellStyle name="40% - 强调文字颜色 3 3 3 8 4" xfId="17091"/>
    <cellStyle name="20% - 强调文字颜色 4 4 2 2 5 6" xfId="17092"/>
    <cellStyle name="40% - 强调文字颜色 4 2 2 3 6 2 2" xfId="17093"/>
    <cellStyle name="40% - 强调文字颜色 5 2 3 2 4 5"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20% - 强调文字颜色 4 4 2 2 7 2 2" xfId="17101"/>
    <cellStyle name="40% - 强调文字颜色 1 2 2 2 2 2 15" xfId="17102"/>
    <cellStyle name="20% - 强调文字颜色 5 4 2 2 6 4" xfId="17103"/>
    <cellStyle name="40% - 强调文字颜色 4 8 2 2 2 3" xfId="17104"/>
    <cellStyle name="40% - 强调文字颜色 6 2 3 2 5 3" xfId="17105"/>
    <cellStyle name="20% - 强调文字颜色 4 4 2 2 8" xfId="17106"/>
    <cellStyle name="常规 5 2 2 2 2 2 2 2 3 3" xfId="17107"/>
    <cellStyle name="40% - 强调文字颜色 1 2 3 2 2 2 4 2" xfId="17108"/>
    <cellStyle name="20% - 强调文字颜色 4 4 2 2 8 2" xfId="17109"/>
    <cellStyle name="20% - 强调文字颜色 4 4 2 2 9" xfId="17110"/>
    <cellStyle name="常规 5 2 2 2 2 2 2 2 3 4" xfId="17111"/>
    <cellStyle name="40% - 强调文字颜色 1 2 3 2 2 2 4 3" xfId="17112"/>
    <cellStyle name="20% - 强调文字颜色 4 4 2 2 9 2" xfId="17113"/>
    <cellStyle name="20% - 强调文字颜色 4 4 2 3 2 2 2 2" xfId="17114"/>
    <cellStyle name="40% - 强调文字颜色 3 3 5" xfId="17115"/>
    <cellStyle name="20% - 强调文字颜色 4 4 2 3 2 2 2 2 2" xfId="17116"/>
    <cellStyle name="40% - 强调文字颜色 3 3 5 2" xfId="17117"/>
    <cellStyle name="20% - 强调文字颜色 4 4 2 3 2 2 2 2 3" xfId="17118"/>
    <cellStyle name="40% - 强调文字颜色 3 3 5 3" xfId="17119"/>
    <cellStyle name="20% - 强调文字颜色 4 4 2 3 2 2 2 3" xfId="17120"/>
    <cellStyle name="20% - 强调文字颜色 6 3 2 2 5 2 2" xfId="17121"/>
    <cellStyle name="40% - 强调文字颜色 3 3 6" xfId="17122"/>
    <cellStyle name="20% - 强调文字颜色 4 4 2 3 2 2 3" xfId="17123"/>
    <cellStyle name="40% - 强调文字颜色 6 11 2" xfId="17124"/>
    <cellStyle name="20% - 强调文字颜色 4 4 2 3 2 2 3 2" xfId="17125"/>
    <cellStyle name="40% - 强调文字颜色 3 4 5" xfId="17126"/>
    <cellStyle name="40% - 强调文字颜色 6 11 2 2" xfId="17127"/>
    <cellStyle name="20% - 强调文字颜色 4 4 2 3 2 2 3 2 2" xfId="17128"/>
    <cellStyle name="40% - 强调文字颜色 3 4 5 2" xfId="17129"/>
    <cellStyle name="40% - 强调文字颜色 6 11 2 2 2" xfId="17130"/>
    <cellStyle name="20% - 强调文字颜色 4 4 2 3 2 2 3 2 3" xfId="17131"/>
    <cellStyle name="40% - 强调文字颜色 3 4 5 3" xfId="17132"/>
    <cellStyle name="40% - 强调文字颜色 6 11 2 2 3" xfId="17133"/>
    <cellStyle name="20% - 强调文字颜色 4 4 2 3 2 2 3 3" xfId="17134"/>
    <cellStyle name="20% - 强调文字颜色 6 3 2 2 5 3 2" xfId="17135"/>
    <cellStyle name="40% - 强调文字颜色 3 4 6" xfId="17136"/>
    <cellStyle name="40% - 强调文字颜色 6 11 2 3" xfId="17137"/>
    <cellStyle name="20% - 强调文字颜色 4 4 2 3 2 2 3 4" xfId="17138"/>
    <cellStyle name="20% - 强调文字颜色 6 3 2 2 5 3 3" xfId="17139"/>
    <cellStyle name="40% - 强调文字颜色 3 4 7" xfId="17140"/>
    <cellStyle name="40% - 强调文字颜色 6 11 2 4" xfId="17141"/>
    <cellStyle name="20% - 强调文字颜色 4 4 2 3 2 2 4 2" xfId="17142"/>
    <cellStyle name="40% - 强调文字颜色 3 5 5" xfId="17143"/>
    <cellStyle name="40% - 强调文字颜色 6 11 3 2" xfId="17144"/>
    <cellStyle name="20% - 强调文字颜色 4 4 2 3 2 2 4 3" xfId="17145"/>
    <cellStyle name="20% - 强调文字颜色 6 3 2 2 5 4 2" xfId="17146"/>
    <cellStyle name="40% - 强调文字颜色 3 5 6" xfId="17147"/>
    <cellStyle name="40% - 强调文字颜色 6 11 3 3" xfId="17148"/>
    <cellStyle name="20% - 强调文字颜色 4 4 2 3 2 2 5" xfId="17149"/>
    <cellStyle name="40% - 强调文字颜色 6 11 4" xfId="17150"/>
    <cellStyle name="20% - 强调文字颜色 4 4 2 3 2 2 5 2" xfId="17151"/>
    <cellStyle name="40% - 强调文字颜色 3 6 5" xfId="17152"/>
    <cellStyle name="40% - 强调文字颜色 6 11 4 2" xfId="17153"/>
    <cellStyle name="20% - 强调文字颜色 4 4 2 3 2 2 6" xfId="17154"/>
    <cellStyle name="40% - 强调文字颜色 6 11 5" xfId="17155"/>
    <cellStyle name="20% - 强调文字颜色 4 4 2 3 3 2 2 2" xfId="17156"/>
    <cellStyle name="20% - 强调文字颜色 4 4 2 3 3 2 2 3" xfId="17157"/>
    <cellStyle name="20% - 强调文字颜色 4 4 2 3 3 2 3" xfId="17158"/>
    <cellStyle name="20% - 强调文字颜色 4 4 2 3 3 2 4" xfId="17159"/>
    <cellStyle name="20% - 强调文字颜色 4 4 2 3 3 3" xfId="17160"/>
    <cellStyle name="40% - 强调文字颜色 5 2 3 3 2 2" xfId="17161"/>
    <cellStyle name="20% - 强调文字颜色 4 4 2 3 3 3 2" xfId="17162"/>
    <cellStyle name="20% - 强调文字颜色 4 4 2 3 3 3 2 2" xfId="17163"/>
    <cellStyle name="40% - 强调文字颜色 1 2 2 2 2 2 7 3" xfId="17164"/>
    <cellStyle name="20% - 强调文字颜色 4 4 2 3 3 3 2 3" xfId="17165"/>
    <cellStyle name="40% - 强调文字颜色 1 2 2 2 2 2 7 4" xfId="17166"/>
    <cellStyle name="20% - 强调文字颜色 4 4 2 3 3 3 3" xfId="17167"/>
    <cellStyle name="20% - 强调文字颜色 5 3 3 2 3 2 4 2" xfId="17168"/>
    <cellStyle name="20% - 强调文字颜色 4 4 2 3 3 4 2 2" xfId="17169"/>
    <cellStyle name="20% - 强调文字颜色 5 4 2 3 2 2 2 4" xfId="17170"/>
    <cellStyle name="20% - 强调文字颜色 4 4 2 3 3 4 3" xfId="17171"/>
    <cellStyle name="20% - 强调文字颜色 5 3 3 2 3 2 5" xfId="17172"/>
    <cellStyle name="20% - 强调文字颜色 4 4 2 3 3 5 2" xfId="17173"/>
    <cellStyle name="20% - 强调文字颜色 5 3 3 2 3 3 4" xfId="17174"/>
    <cellStyle name="20% - 强调文字颜色 4 4 2 3 3 5 3" xfId="17175"/>
    <cellStyle name="20% - 强调文字颜色 4 4 2 3 3 6" xfId="17176"/>
    <cellStyle name="20% - 强调文字颜色 4 4 2 3 3 6 2" xfId="17177"/>
    <cellStyle name="20% - 强调文字颜色 6 2 2 7 2 2 3"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20% - 强调文字颜色 4 4 2 6 2 4" xfId="17187"/>
    <cellStyle name="40% - 强调文字颜色 5 4 2 2 2 2 3" xfId="17188"/>
    <cellStyle name="20% - 强调文字颜色 4 4 2 6 3 3" xfId="17189"/>
    <cellStyle name="40% - 强调文字颜色 5 4 2 2 2 3 2" xfId="17190"/>
    <cellStyle name="20% - 强调文字颜色 4 4 2 6 4 2" xfId="17191"/>
    <cellStyle name="20% - 强调文字颜色 4 4 2 6 6" xfId="17192"/>
    <cellStyle name="20% - 强调文字颜色 4 4 2 7" xfId="17193"/>
    <cellStyle name="20% - 强调文字颜色 4 4 2 8" xfId="17194"/>
    <cellStyle name="40% - 强调文字颜色 5 2 2 2 2 5 2 2 2" xfId="17195"/>
    <cellStyle name="20% - 强调文字颜色 4 4 2 8 2 3" xfId="17196"/>
    <cellStyle name="40% - 强调文字颜色 5 4 2 2 4 2 2"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20% - 强调文字颜色 4 4 4 2" xfId="17204"/>
    <cellStyle name="40% - 强调文字颜色 6 5 2 2 2 3" xfId="17205"/>
    <cellStyle name="20% - 强调文字颜色 4 4 4 2 2" xfId="17206"/>
    <cellStyle name="20% - 强调文字颜色 4 4 4 2 3" xfId="17207"/>
    <cellStyle name="40% - 强调文字颜色 5 2 2 2 2 2 6 2" xfId="17208"/>
    <cellStyle name="20% - 强调文字颜色 4 4 4 3" xfId="17209"/>
    <cellStyle name="20% - 强调文字颜色 4 4 4 3 2" xfId="17210"/>
    <cellStyle name="20% - 强调文字颜色 4 4 4 4" xfId="17211"/>
    <cellStyle name="20% - 强调文字颜色 4 4 4 5" xfId="17212"/>
    <cellStyle name="20% - 强调文字颜色 4 4 5" xfId="17213"/>
    <cellStyle name="40% - 强调文字颜色 1 3 6 2 2 3 2" xfId="17214"/>
    <cellStyle name="20% - 强调文字颜色 4 4 5 2" xfId="17215"/>
    <cellStyle name="40% - 强调文字颜色 1 3 6 2 2 3 2 2" xfId="17216"/>
    <cellStyle name="20% - 强调文字颜色 4 4 5 2 2" xfId="17217"/>
    <cellStyle name="20% - 强调文字颜色 4 4 5 2 2 2" xfId="17218"/>
    <cellStyle name="20% - 强调文字颜色 4 4 5 2 2 2 3" xfId="17219"/>
    <cellStyle name="20% - 强调文字颜色 4 4 5 2 2 3" xfId="17220"/>
    <cellStyle name="20% - 强调文字颜色 4 4 5 2 2 4" xfId="17221"/>
    <cellStyle name="注释 2 2 4 3 2 7" xfId="17222"/>
    <cellStyle name="40% - 强调文字颜色 3 6 3 5 2" xfId="17223"/>
    <cellStyle name="20% - 强调文字颜色 4 4 5 2 3" xfId="17224"/>
    <cellStyle name="40% - 强调文字颜色 1 2 2 2 2 9" xfId="17225"/>
    <cellStyle name="20% - 强调文字颜色 4 4 5 2 3 2" xfId="17226"/>
    <cellStyle name="40% - 强调文字颜色 3 2 4 2 2 5" xfId="17227"/>
    <cellStyle name="20% - 强调文字颜色 4 4 5 2 3 2 2" xfId="17228"/>
    <cellStyle name="40% - 强调文字颜色 1 2 2 2 2 9 2" xfId="17229"/>
    <cellStyle name="20% - 强调文字颜色 4 4 5 2 3 2 3" xfId="17230"/>
    <cellStyle name="40% - 强调文字颜色 1 2 2 2 2 9 3" xfId="17231"/>
    <cellStyle name="20% - 强调文字颜色 4 4 5 2 3 3" xfId="17232"/>
    <cellStyle name="40% - 强调文字颜色 5 2 6 2 2 2" xfId="17233"/>
    <cellStyle name="20% - 强调文字颜色 4 4 5 2 3 4" xfId="17234"/>
    <cellStyle name="注释 2 2 4 3 3 7" xfId="17235"/>
    <cellStyle name="40% - 强调文字颜色 3 6 3 6 2" xfId="17236"/>
    <cellStyle name="40% - 强调文字颜色 5 2 6 2 2 3" xfId="17237"/>
    <cellStyle name="20% - 强调文字颜色 4 4 5 2 4" xfId="17238"/>
    <cellStyle name="20% - 强调文字颜色 4 4 5 2 4 2" xfId="17239"/>
    <cellStyle name="40% - 强调文字颜色 3 2 4 2 3 5" xfId="17240"/>
    <cellStyle name="20% - 强调文字颜色 4 4 5 2 4 3" xfId="17241"/>
    <cellStyle name="40% - 强调文字颜色 3 2 4 2 3 6" xfId="17242"/>
    <cellStyle name="40% - 强调文字颜色 5 2 6 2 3 2" xfId="17243"/>
    <cellStyle name="20% - 强调文字颜色 4 4 5 2 5" xfId="17244"/>
    <cellStyle name="20% - 强调文字颜色 5 2 7" xfId="17245"/>
    <cellStyle name="20% - 强调文字颜色 4 4 5 2 5 2" xfId="17246"/>
    <cellStyle name="40% - 强调文字颜色 3 2 4 2 4 5" xfId="17247"/>
    <cellStyle name="20% - 强调文字颜色 4 4 5 2 6" xfId="17248"/>
    <cellStyle name="20% - 强调文字颜色 4 4 5 3" xfId="17249"/>
    <cellStyle name="40% - 强调文字颜色 1 3 6 2 2 3 2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4 4 5 5 2 2" xfId="17259"/>
    <cellStyle name="20% - 强调文字颜色 6 4 2 6 4" xfId="17260"/>
    <cellStyle name="20% - 强调文字颜色 4 4 5 6" xfId="17261"/>
    <cellStyle name="20% - 强调文字颜色 4 4 5 6 2" xfId="17262"/>
    <cellStyle name="20% - 强调文字颜色 4 4 5 7" xfId="17263"/>
    <cellStyle name="20% - 强调文字颜色 4 4 6" xfId="17264"/>
    <cellStyle name="40% - 强调文字颜色 1 3 6 2 2 3 3" xfId="17265"/>
    <cellStyle name="20% - 强调文字颜色 4 4 6 2" xfId="17266"/>
    <cellStyle name="20% - 强调文字颜色 4 4 6 2 2" xfId="17267"/>
    <cellStyle name="20% - 强调文字颜色 4 4 6 2 2 2" xfId="17268"/>
    <cellStyle name="40% - 强调文字颜色 6 2 3 2 10" xfId="17269"/>
    <cellStyle name="20% - 强调文字颜色 4 4 6 2 2 2 2" xfId="17270"/>
    <cellStyle name="20% - 强调文字颜色 6 2 10 5" xfId="17271"/>
    <cellStyle name="40% - 强调文字颜色 6 2 3 2 10 2" xfId="17272"/>
    <cellStyle name="20% - 强调文字颜色 4 4 6 2 2 2 3" xfId="17273"/>
    <cellStyle name="20% - 强调文字颜色 4 4 6 2 2 3" xfId="17274"/>
    <cellStyle name="20% - 强调文字颜色 6 6 2 3 2 2" xfId="17275"/>
    <cellStyle name="40% - 强调文字颜色 6 2 3 2 11" xfId="17276"/>
    <cellStyle name="20% - 强调文字颜色 4 4 6 2 2 4" xfId="17277"/>
    <cellStyle name="20% - 强调文字颜色 6 2 4 2 3 3 2" xfId="17278"/>
    <cellStyle name="20% - 强调文字颜色 6 6 2 3 2 3" xfId="17279"/>
    <cellStyle name="40% - 强调文字颜色 3 7 3 5 2" xfId="17280"/>
    <cellStyle name="40% - 强调文字颜色 6 2 3 2 12" xfId="17281"/>
    <cellStyle name="20% - 强调文字颜色 4 4 6 2 3" xfId="17282"/>
    <cellStyle name="40% - 强调文字颜色 1 2 3 2 2 9" xfId="17283"/>
    <cellStyle name="20% - 强调文字颜色 4 4 6 2 3 2" xfId="17284"/>
    <cellStyle name="40% - 强调文字颜色 3 2 5 2 2 5" xfId="17285"/>
    <cellStyle name="20% - 强调文字颜色 4 4 6 2 3 2 2" xfId="17286"/>
    <cellStyle name="40% - 强调文字颜色 1 2 3 2 2 9 2" xfId="17287"/>
    <cellStyle name="40% - 强调文字颜色 6 3 2 2 2 2 4" xfId="17288"/>
    <cellStyle name="20% - 强调文字颜色 4 4 6 2 3 2 3" xfId="17289"/>
    <cellStyle name="40% - 强调文字颜色 1 2 3 2 2 9 3" xfId="17290"/>
    <cellStyle name="40% - 强调文字颜色 6 3 2 2 2 2 5" xfId="17291"/>
    <cellStyle name="20% - 强调文字颜色 4 4 6 2 3 3" xfId="17292"/>
    <cellStyle name="20% - 强调文字颜色 6 6 2 3 3 2" xfId="17293"/>
    <cellStyle name="40% - 强调文字颜色 5 2 7 2 2 2" xfId="17294"/>
    <cellStyle name="20% - 强调文字颜色 4 4 6 2 3 4" xfId="17295"/>
    <cellStyle name="20% - 强调文字颜色 6 2 4 2 3 4 2" xfId="17296"/>
    <cellStyle name="20% - 强调文字颜色 6 6 2 3 3 3" xfId="17297"/>
    <cellStyle name="40% - 强调文字颜色 5 2 7 2 2 3" xfId="17298"/>
    <cellStyle name="20% - 强调文字颜色 4 4 6 2 4" xfId="17299"/>
    <cellStyle name="20% - 强调文字颜色 4 4 6 2 4 2" xfId="17300"/>
    <cellStyle name="20% - 强调文字颜色 4 4 6 2 4 2 2" xfId="17301"/>
    <cellStyle name="20% - 强调文字颜色 5 2 4 8 5" xfId="17302"/>
    <cellStyle name="40% - 强调文字颜色 6 3 2 2 3 2 4" xfId="17303"/>
    <cellStyle name="20% - 强调文字颜色 4 4 6 2 4 3" xfId="17304"/>
    <cellStyle name="20% - 强调文字颜色 6 6 2 3 4 2"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20% - 强调文字颜色 4 4 6 5" xfId="17316"/>
    <cellStyle name="40% - 强调文字颜色 6 3 3 2 3 4 2 2" xfId="17317"/>
    <cellStyle name="20% - 强调文字颜色 4 4 6 5 3" xfId="17318"/>
    <cellStyle name="20% - 强调文字颜色 4 4 6 6" xfId="17319"/>
    <cellStyle name="20% - 强调文字颜色 4 4 6 6 2" xfId="17320"/>
    <cellStyle name="20% - 强调文字颜色 4 4 6 7" xfId="17321"/>
    <cellStyle name="20% - 强调文字颜色 4 4 7" xfId="17322"/>
    <cellStyle name="40% - 强调文字颜色 1 3 6 2 2 3 4" xfId="17323"/>
    <cellStyle name="20% - 强调文字颜色 4 4 7 2" xfId="17324"/>
    <cellStyle name="40% - 强调文字颜色 3 2 4 2 2 2 3 2 3" xfId="17325"/>
    <cellStyle name="20% - 强调文字颜色 4 5 11" xfId="17326"/>
    <cellStyle name="20% - 强调文字颜色 4 5 12" xfId="17327"/>
    <cellStyle name="40% - 强调文字颜色 1 6 2 3 2" xfId="17328"/>
    <cellStyle name="20% - 强调文字颜色 4 5 13" xfId="17329"/>
    <cellStyle name="40% - 强调文字颜色 1 6 2 3 3" xfId="17330"/>
    <cellStyle name="20% - 强调文字颜色 4 5 14" xfId="17331"/>
    <cellStyle name="20% - 强调文字颜色 4 5 2" xfId="17332"/>
    <cellStyle name="20% - 强调文字颜色 4 5 2 2" xfId="17333"/>
    <cellStyle name="20% - 强调文字颜色 4 5 2 2 2" xfId="17334"/>
    <cellStyle name="40% - 强调文字颜色 2 2 4 3 2 3 2 3" xfId="17335"/>
    <cellStyle name="20% - 强调文字颜色 4 5 2 2 2 2" xfId="17336"/>
    <cellStyle name="20% - 强调文字颜色 4 5 2 2 2 3" xfId="17337"/>
    <cellStyle name="20% - 强调文字颜色 4 5 2 2 2 4" xfId="17338"/>
    <cellStyle name="40% - 强调文字颜色 4 3 3 5 2" xfId="17339"/>
    <cellStyle name="20% - 强调文字颜色 4 5 2 2 3" xfId="17340"/>
    <cellStyle name="20% - 强调文字颜色 4 5 2 2 3 2" xfId="17341"/>
    <cellStyle name="20% - 强调文字颜色 4 5 2 2 4" xfId="17342"/>
    <cellStyle name="40% - 强调文字颜色 4 3 3 2 2 2 3 2 2" xfId="17343"/>
    <cellStyle name="20% - 强调文字颜色 4 5 2 2 5" xfId="17344"/>
    <cellStyle name="40% - 强调文字颜色 4 3 3 2 2 2 3 2 3" xfId="17345"/>
    <cellStyle name="20% - 强调文字颜色 4 5 2 3" xfId="17346"/>
    <cellStyle name="20% - 强调文字颜色 5 2 4 2 3 4 2" xfId="17347"/>
    <cellStyle name="20% - 强调文字颜色 4 5 2 3 3" xfId="17348"/>
    <cellStyle name="20% - 强调文字颜色 4 5 2 4" xfId="17349"/>
    <cellStyle name="20% - 强调文字颜色 5 2 4 2 3 4 3" xfId="17350"/>
    <cellStyle name="40% - 强调文字颜色 2 3 3 2 7 2 2" xfId="17351"/>
    <cellStyle name="20% - 强调文字颜色 4 5 2 4 2" xfId="17352"/>
    <cellStyle name="20% - 强调文字颜色 4 5 2 4 3" xfId="17353"/>
    <cellStyle name="20% - 强调文字颜色 4 5 2 5 2" xfId="17354"/>
    <cellStyle name="40% - 强调文字颜色 3 11 7" xfId="17355"/>
    <cellStyle name="20% - 强调文字颜色 4 5 2 6" xfId="17356"/>
    <cellStyle name="20% - 强调文字颜色 6 2 10 2 4 2"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20% - 强调文字颜色 4 5 3 4" xfId="17369"/>
    <cellStyle name="20% - 强调文字颜色 5 2 4 2 3 5 3" xfId="17370"/>
    <cellStyle name="40% - 强调文字颜色 2 3 3 2 7 3 2" xfId="17371"/>
    <cellStyle name="20% - 强调文字颜色 4 5 3 5" xfId="17372"/>
    <cellStyle name="20% - 强调文字颜色 4 5 4" xfId="17373"/>
    <cellStyle name="20% - 强调文字颜色 4 5 4 2" xfId="17374"/>
    <cellStyle name="40% - 强调文字颜色 4 3 6 2 2 4" xfId="17375"/>
    <cellStyle name="20% - 强调文字颜色 4 5 4 2 2" xfId="17376"/>
    <cellStyle name="40% - 强调文字颜色 4 3 6 2 2 4 2" xfId="17377"/>
    <cellStyle name="常规 2 3 2 5 2 2 2 3 3" xfId="17378"/>
    <cellStyle name="20% - 强调文字颜色 4 5 4 2 2 2" xfId="17379"/>
    <cellStyle name="40% - 强调文字颜色 4 3 6 2 2 4 2 2" xfId="17380"/>
    <cellStyle name="20% - 强调文字颜色 4 5 4 2 3" xfId="17381"/>
    <cellStyle name="40% - 强调文字颜色 4 3 6 2 2 4 3" xfId="17382"/>
    <cellStyle name="常规 2 3 2 5 2 2 2 4 3" xfId="17383"/>
    <cellStyle name="20% - 强调文字颜色 4 5 4 2 3 2" xfId="17384"/>
    <cellStyle name="40% - 强调文字颜色 3 3 3 2 2 5" xfId="17385"/>
    <cellStyle name="20% - 强调文字颜色 4 5 4 3" xfId="17386"/>
    <cellStyle name="20% - 强调文字颜色 5 2 4 2 3 6 2" xfId="17387"/>
    <cellStyle name="40% - 强调文字颜色 4 3 6 2 2 5" xfId="17388"/>
    <cellStyle name="20% - 强调文字颜色 4 5 4 3 2" xfId="17389"/>
    <cellStyle name="40% - 强调文字颜色 4 3 6 2 2 5 2" xfId="17390"/>
    <cellStyle name="20% - 强调文字颜色 4 5 4 3 3" xfId="17391"/>
    <cellStyle name="20% - 强调文字颜色 4 5 4 4" xfId="17392"/>
    <cellStyle name="40% - 强调文字颜色 4 3 6 2 2 6" xfId="17393"/>
    <cellStyle name="20% - 强调文字颜色 4 5 4 5" xfId="17394"/>
    <cellStyle name="40% - 强调文字颜色 4 3 6 2 2 7" xfId="17395"/>
    <cellStyle name="20% - 强调文字颜色 4 5 4 6" xfId="17396"/>
    <cellStyle name="20% - 强调文字颜色 4 5 5" xfId="17397"/>
    <cellStyle name="40% - 强调文字颜色 1 3 6 2 2 4 2" xfId="17398"/>
    <cellStyle name="20% - 强调文字颜色 4 5 5 2" xfId="17399"/>
    <cellStyle name="40% - 强调文字颜色 1 3 6 2 2 4 2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20% - 强调文字颜色 4 5 6" xfId="17411"/>
    <cellStyle name="40% - 强调文字颜色 1 3 6 2 2 4 3" xfId="17412"/>
    <cellStyle name="20% - 强调文字颜色 4 5 6 2" xfId="17413"/>
    <cellStyle name="20% - 强调文字颜色 4 5 6 2 2" xfId="17414"/>
    <cellStyle name="40% - 强调文字颜色 6 2 2 2 2 2 6 3" xfId="17415"/>
    <cellStyle name="20% - 强调文字颜色 4 5 6 2 2 2" xfId="17416"/>
    <cellStyle name="40% - 强调文字颜色 6 2 2 2 2 2 6 3 2" xfId="17417"/>
    <cellStyle name="20% - 强调文字颜色 4 5 6 2 3" xfId="17418"/>
    <cellStyle name="40% - 强调文字颜色 6 2 2 2 2 2 6 4" xfId="17419"/>
    <cellStyle name="20% - 强调文字颜色 4 5 6 3" xfId="17420"/>
    <cellStyle name="20% - 强调文字颜色 4 5 6 3 2" xfId="17421"/>
    <cellStyle name="40% - 强调文字颜色 6 2 2 2 2 2 7 3" xfId="17422"/>
    <cellStyle name="20% - 强调文字颜色 4 5 6 3 3" xfId="17423"/>
    <cellStyle name="40% - 强调文字颜色 6 2 2 2 2 2 7 4" xfId="17424"/>
    <cellStyle name="20% - 强调文字颜色 4 5 6 4" xfId="17425"/>
    <cellStyle name="20% - 强调文字颜色 4 5 6 4 2" xfId="17426"/>
    <cellStyle name="40% - 强调文字颜色 6 2 2 2 2 2 8 3"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20% - 强调文字颜色 4 6 2 2 2" xfId="17446"/>
    <cellStyle name="40% - 强调文字颜色 2 2 4 3 3 3 2 3"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20% - 强调文字颜色 4 6 2 3 2" xfId="17455"/>
    <cellStyle name="40% - 强调文字颜色 4 3 2 2 2 15" xfId="17456"/>
    <cellStyle name="20% - 强调文字颜色 4 6 2 3 2 2 3" xfId="17457"/>
    <cellStyle name="40% - 强调文字颜色 2 2 2 2 2 2" xfId="17458"/>
    <cellStyle name="40% - 强调文字颜色 4 4 6 4 2" xfId="17459"/>
    <cellStyle name="20% - 强调文字颜色 4 6 2 3 3" xfId="17460"/>
    <cellStyle name="40% - 强调文字颜色 3 2 7 2 2" xfId="17461"/>
    <cellStyle name="40% - 强调文字颜色 4 3 2 2 2 16" xfId="17462"/>
    <cellStyle name="20% - 强调文字颜色 4 6 2 3 3 2 2" xfId="17463"/>
    <cellStyle name="40% - 强调文字颜色 3 2 7 2 2 2 2" xfId="17464"/>
    <cellStyle name="40% - 强调文字颜色 4 3 2 2 2 3 4" xfId="17465"/>
    <cellStyle name="20% - 强调文字颜色 4 6 2 3 3 2 3" xfId="17466"/>
    <cellStyle name="40% - 强调文字颜色 2 2 2 3 2 2" xfId="17467"/>
    <cellStyle name="40% - 强调文字颜色 3 2 7 2 2 2 3" xfId="17468"/>
    <cellStyle name="40% - 强调文字颜色 4 3 2 2 2 3 5" xfId="17469"/>
    <cellStyle name="20% - 强调文字颜色 4 6 2 3 4" xfId="17470"/>
    <cellStyle name="40% - 强调文字颜色 3 2 7 2 3" xfId="17471"/>
    <cellStyle name="20% - 强调文字颜色 4 6 2 3 5" xfId="17472"/>
    <cellStyle name="40% - 强调文字颜色 3 2 7 2 4" xfId="17473"/>
    <cellStyle name="20% - 强调文字颜色 4 6 2 3 5 3" xfId="17474"/>
    <cellStyle name="40% - 强调文字颜色 5 5 10 2"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20% - 强调文字颜色 4 6 2 7" xfId="17483"/>
    <cellStyle name="40% - 强调文字颜色 5 2 2 6 2"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20% - 强调文字颜色 4 6 4 2" xfId="17494"/>
    <cellStyle name="40% - 强调文字颜色 4 3 6 3 2 4" xfId="17495"/>
    <cellStyle name="20% - 强调文字颜色 4 6 4 2 2" xfId="17496"/>
    <cellStyle name="40% - 强调文字颜色 5 2 7 2 2 2 4" xfId="17497"/>
    <cellStyle name="40% - 强调文字颜色 6 3 2 2 2 3 6" xfId="17498"/>
    <cellStyle name="20% - 强调文字颜色 4 6 4 2 2 2" xfId="17499"/>
    <cellStyle name="20% - 强调文字颜色 4 6 4 2 2 3" xfId="17500"/>
    <cellStyle name="20% - 强调文字颜色 4 6 4 2 3" xfId="17501"/>
    <cellStyle name="40% - 强调文字颜色 6 3 2 2 2 3 7" xfId="17502"/>
    <cellStyle name="20% - 强调文字颜色 4 6 4 2 4" xfId="17503"/>
    <cellStyle name="20% - 强调文字颜色 4 6 4 3" xfId="17504"/>
    <cellStyle name="20% - 强调文字颜色 4 6 4 3 2" xfId="17505"/>
    <cellStyle name="40% - 强调文字颜色 5 2 7 2 2 3 4" xfId="17506"/>
    <cellStyle name="40% - 强调文字颜色 6 3 2 2 2 4 6"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20% - 强调文字颜色 4 6 4 4 2" xfId="17513"/>
    <cellStyle name="40% - 强调文字颜色 6 3 2 2 2 5 6"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20% - 强调文字颜色 4 6 4 7" xfId="17520"/>
    <cellStyle name="40% - 强调文字颜色 5 2 2 8 2" xfId="17521"/>
    <cellStyle name="20% - 强调文字颜色 4 6 5" xfId="17522"/>
    <cellStyle name="40% - 强调文字颜色 1 3 6 2 2 5 2" xfId="17523"/>
    <cellStyle name="20% - 强调文字颜色 4 6 5 2" xfId="17524"/>
    <cellStyle name="40% - 强调文字颜色 4 3 6 3 3 4" xfId="17525"/>
    <cellStyle name="20% - 强调文字颜色 4 6 5 2 2" xfId="17526"/>
    <cellStyle name="40% - 强调文字颜色 6 3 2 2 3 3 6"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20% - 强调文字颜色 4 7 2 2 2 3" xfId="17536"/>
    <cellStyle name="注释 2 3 7 2 2 3" xfId="17537"/>
    <cellStyle name="40% - 强调文字颜色 6 3 2 2 2 3 3 3 2" xfId="17538"/>
    <cellStyle name="20% - 强调文字颜色 4 7 2 2 3" xfId="17539"/>
    <cellStyle name="20% - 强调文字颜色 6 3 6 4 5 2" xfId="17540"/>
    <cellStyle name="20% - 强调文字颜色 4 7 2 2 3 2" xfId="17541"/>
    <cellStyle name="20% - 强调文字颜色 4 7 2 2 3 2 2" xfId="17542"/>
    <cellStyle name="20% - 强调文字颜色 4 7 2 2 3 2 3" xfId="17543"/>
    <cellStyle name="40% - 强调文字颜色 2 2 10"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20% - 强调文字颜色 4 7 2 3 3" xfId="17556"/>
    <cellStyle name="40% - 强调文字颜色 3 3 7 2 2" xfId="17557"/>
    <cellStyle name="20% - 强调文字颜色 4 7 2 4" xfId="17558"/>
    <cellStyle name="20% - 强调文字颜色 4 7 2 4 2" xfId="17559"/>
    <cellStyle name="20% - 强调文字颜色 4 7 2 4 3" xfId="17560"/>
    <cellStyle name="40% - 强调文字颜色 3 3 7 3 2" xfId="17561"/>
    <cellStyle name="20% - 强调文字颜色 4 7 2 5" xfId="17562"/>
    <cellStyle name="20% - 强调文字颜色 4 7 2 6" xfId="17563"/>
    <cellStyle name="40% - 强调文字颜色 5 4 2 2 2 2"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20% - 强调文字颜色 4 7 3 6" xfId="17579"/>
    <cellStyle name="40% - 强调文字颜色 5 4 2 2 3 2" xfId="17580"/>
    <cellStyle name="20% - 强调文字颜色 4 7 3 7" xfId="17581"/>
    <cellStyle name="40% - 强调文字颜色 5 4 2 2 3 3"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4 7 6 2" xfId="17591"/>
    <cellStyle name="20% - 强调文字颜色 6 3 3 2 2 3 3 2 3" xfId="17592"/>
    <cellStyle name="20% - 强调文字颜色 4 7 7" xfId="17593"/>
    <cellStyle name="20% - 强调文字颜色 4 8" xfId="17594"/>
    <cellStyle name="20% - 强调文字颜色 4 8 2" xfId="17595"/>
    <cellStyle name="20% - 强调文字颜色 4 8 2 2" xfId="17596"/>
    <cellStyle name="40% - 强调文字颜色 1 2 4 2 2 3" xfId="17597"/>
    <cellStyle name="20% - 强调文字颜色 4 8 2 2 2" xfId="17598"/>
    <cellStyle name="20% - 强调文字颜色 6 2 3 2 5" xfId="17599"/>
    <cellStyle name="40% - 强调文字颜色 1 2 4 2 2 3 2" xfId="17600"/>
    <cellStyle name="20% - 强调文字颜色 4 8 2 2 2 2" xfId="17601"/>
    <cellStyle name="20% - 强调文字颜色 6 2 3 2 5 2" xfId="17602"/>
    <cellStyle name="40% - 强调文字颜色 1 2 4 2 2 3 2 2" xfId="17603"/>
    <cellStyle name="20% - 强调文字颜色 4 8 2 2 2 2 2" xfId="17604"/>
    <cellStyle name="20% - 强调文字颜色 6 2 3 2 5 2 2" xfId="17605"/>
    <cellStyle name="20% - 强调文字颜色 4 8 2 2 2 2 3" xfId="17606"/>
    <cellStyle name="20% - 强调文字颜色 6 2 3 2 5 2 3" xfId="17607"/>
    <cellStyle name="40% - 强调文字颜色 4 2 2 4 2 3 2 2" xfId="17608"/>
    <cellStyle name="20% - 强调文字颜色 4 8 2 2 2 3" xfId="17609"/>
    <cellStyle name="20% - 强调文字颜色 6 2 3 2 5 3" xfId="17610"/>
    <cellStyle name="40% - 强调文字颜色 1 2 4 2 2 3 2 3" xfId="17611"/>
    <cellStyle name="20% - 强调文字颜色 4 8 2 2 2 4" xfId="17612"/>
    <cellStyle name="20% - 强调文字颜色 6 2 3 2 5 4" xfId="17613"/>
    <cellStyle name="20% - 强调文字颜色 4 8 2 2 3" xfId="17614"/>
    <cellStyle name="20% - 强调文字颜色 6 2 3 2 6" xfId="17615"/>
    <cellStyle name="40% - 强调文字颜色 1 2 4 2 2 3 3" xfId="17616"/>
    <cellStyle name="20% - 强调文字颜色 4 8 2 2 3 2" xfId="17617"/>
    <cellStyle name="20% - 强调文字颜色 6 2 3 2 6 2" xfId="17618"/>
    <cellStyle name="20% - 强调文字颜色 4 8 2 2 3 3" xfId="17619"/>
    <cellStyle name="20% - 强调文字颜色 6 2 3 2 6 3" xfId="17620"/>
    <cellStyle name="40% - 强调文字颜色 5 6 3 2 2 2" xfId="17621"/>
    <cellStyle name="20% - 强调文字颜色 4 8 2 2 3 4" xfId="17622"/>
    <cellStyle name="20% - 强调文字颜色 6 2 3 2 6 4" xfId="17623"/>
    <cellStyle name="40% - 强调文字颜色 5 6 3 2 2 3" xfId="17624"/>
    <cellStyle name="20% - 强调文字颜色 4 8 2 2 4" xfId="17625"/>
    <cellStyle name="20% - 强调文字颜色 6 2 3 2 7" xfId="17626"/>
    <cellStyle name="20% - 强调文字颜色 4 8 2 2 4 2" xfId="17627"/>
    <cellStyle name="20% - 强调文字颜色 6 2 3 2 7 2" xfId="17628"/>
    <cellStyle name="20% - 强调文字颜色 4 8 2 2 4 3" xfId="17629"/>
    <cellStyle name="20% - 强调文字颜色 6 2 3 2 7 3" xfId="17630"/>
    <cellStyle name="40% - 强调文字颜色 5 6 3 2 3 2" xfId="17631"/>
    <cellStyle name="20% - 强调文字颜色 4 8 2 2 5" xfId="17632"/>
    <cellStyle name="20% - 强调文字颜色 6 2 3 2 8" xfId="17633"/>
    <cellStyle name="20% - 强调文字颜色 4 8 2 2 5 2" xfId="17634"/>
    <cellStyle name="20% - 强调文字颜色 6 2 3 2 8 2" xfId="17635"/>
    <cellStyle name="20% - 强调文字颜色 4 8 2 2 6" xfId="17636"/>
    <cellStyle name="20% - 强调文字颜色 6 2 3 2 9" xfId="17637"/>
    <cellStyle name="40% - 强调文字颜色 6 2 2 2 6 2" xfId="17638"/>
    <cellStyle name="20% - 强调文字颜色 4 8 2 3" xfId="17639"/>
    <cellStyle name="40% - 强调文字颜色 1 2 4 2 2 4" xfId="17640"/>
    <cellStyle name="20% - 强调文字颜色 4 8 3" xfId="17641"/>
    <cellStyle name="20% - 强调文字颜色 4 8 3 2" xfId="17642"/>
    <cellStyle name="40% - 强调文字颜色 1 2 4 2 3 3" xfId="17643"/>
    <cellStyle name="20% - 强调文字颜色 4 8 3 2 2 2" xfId="17644"/>
    <cellStyle name="20% - 强调文字颜色 6 2 4 2 5 2" xfId="17645"/>
    <cellStyle name="40% - 强调文字颜色 1 2 4 2 3 3 2 2" xfId="17646"/>
    <cellStyle name="40% - 强调文字颜色 1 3 3 8 4" xfId="17647"/>
    <cellStyle name="20% - 强调文字颜色 4 8 3 2 2 3" xfId="17648"/>
    <cellStyle name="20% - 强调文字颜色 6 2 4 2 5 3" xfId="17649"/>
    <cellStyle name="40% - 强调文字颜色 1 2 4 2 3 3 2 3" xfId="17650"/>
    <cellStyle name="40% - 强调文字颜色 1 3 3 8 5" xfId="17651"/>
    <cellStyle name="20% - 强调文字颜色 4 8 3 2 4" xfId="17652"/>
    <cellStyle name="20% - 强调文字颜色 6 2 4 2 7" xfId="17653"/>
    <cellStyle name="40% - 强调文字颜色 1 2 4 2 3 3 4" xfId="17654"/>
    <cellStyle name="20% - 强调文字颜色 4 8 3 3" xfId="17655"/>
    <cellStyle name="40% - 强调文字颜色 1 2 4 2 3 4" xfId="17656"/>
    <cellStyle name="20% - 强调文字颜色 4 8 3 3 2 3" xfId="17657"/>
    <cellStyle name="20% - 强调文字颜色 4 8 3 3 4" xfId="17658"/>
    <cellStyle name="20% - 强调文字颜色 4 8 3 4 3" xfId="17659"/>
    <cellStyle name="20% - 强调文字颜色 6 2 4 4 6" xfId="17660"/>
    <cellStyle name="40% - 强调文字颜色 1 2 4 2 3 5 3" xfId="17661"/>
    <cellStyle name="20% - 强调文字颜色 4 8 3 5 2" xfId="17662"/>
    <cellStyle name="20% - 强调文字颜色 6 2 4 5 5" xfId="17663"/>
    <cellStyle name="40% - 强调文字颜色 1 2 4 2 3 6 2" xfId="17664"/>
    <cellStyle name="40% - 强调文字颜色 3 2 6 2 3 2 2" xfId="17665"/>
    <cellStyle name="20% - 强调文字颜色 4 8 3 5 3" xfId="17666"/>
    <cellStyle name="20% - 强调文字颜色 6 2 4 5 6" xfId="17667"/>
    <cellStyle name="20% - 强调文字颜色 4 8 3 6" xfId="17668"/>
    <cellStyle name="40% - 强调文字颜色 1 2 4 2 3 7" xfId="17669"/>
    <cellStyle name="40% - 强调文字颜色 3 2 6 2 3 3" xfId="17670"/>
    <cellStyle name="40% - 强调文字颜色 5 4 2 3 3 2" xfId="17671"/>
    <cellStyle name="20% - 强调文字颜色 4 8 3 7" xfId="17672"/>
    <cellStyle name="40% - 强调文字颜色 1 2 4 2 3 8" xfId="17673"/>
    <cellStyle name="40% - 强调文字颜色 3 2 6 2 3 4" xfId="17674"/>
    <cellStyle name="40% - 强调文字颜色 5 2 4 7 2" xfId="17675"/>
    <cellStyle name="40% - 强调文字颜色 5 4 2 3 3 3" xfId="17676"/>
    <cellStyle name="20% - 强调文字颜色 4 8 4" xfId="17677"/>
    <cellStyle name="20% - 强调文字颜色 4 8 5" xfId="17678"/>
    <cellStyle name="20% - 强调文字颜色 4 8 6" xfId="17679"/>
    <cellStyle name="40% - 强调文字颜色 1 2 4 2 10 2" xfId="17680"/>
    <cellStyle name="20% - 强调文字颜色 4 8 6 2" xfId="17681"/>
    <cellStyle name="40% - 强调文字颜色 1 2 4 2 6 3" xfId="17682"/>
    <cellStyle name="20% - 强调文字颜色 4 8 7" xfId="17683"/>
    <cellStyle name="20% - 强调文字颜色 4 9" xfId="17684"/>
    <cellStyle name="20% - 强调文字颜色 5 4 2 6 2 2" xfId="17685"/>
    <cellStyle name="20% - 强调文字颜色 4 9 2" xfId="17686"/>
    <cellStyle name="20% - 强调文字颜色 5 4 2 6 2 2 2" xfId="17687"/>
    <cellStyle name="40% - 强调文字颜色 4 4 2 6 2 3" xfId="17688"/>
    <cellStyle name="20% - 强调文字颜色 4 9 2 2" xfId="17689"/>
    <cellStyle name="40% - 强调文字颜色 1 2 4 3 2 3" xfId="17690"/>
    <cellStyle name="20% - 强调文字颜色 4 9 2 2 2" xfId="17691"/>
    <cellStyle name="20% - 强调文字颜色 6 3 3 2 5" xfId="17692"/>
    <cellStyle name="常规 5 3 2 2 7 2 3" xfId="17693"/>
    <cellStyle name="40% - 强调文字颜色 1 2 4 3 2 3 2" xfId="17694"/>
    <cellStyle name="20% - 强调文字颜色 4 9 2 2 3" xfId="17695"/>
    <cellStyle name="20% - 强调文字颜色 6 3 3 2 6" xfId="17696"/>
    <cellStyle name="40% - 强调文字颜色 1 2 4 3 2 3 3" xfId="17697"/>
    <cellStyle name="20% - 强调文字颜色 4 9 2 3" xfId="17698"/>
    <cellStyle name="40% - 强调文字颜色 1 2 4 3 2 4" xfId="17699"/>
    <cellStyle name="20% - 强调文字颜色 4 9 2 3 2" xfId="17700"/>
    <cellStyle name="20% - 强调文字颜色 6 3 3 3 5" xfId="17701"/>
    <cellStyle name="40% - 强调文字颜色 1 2 4 3 2 4 2" xfId="17702"/>
    <cellStyle name="20% - 强调文字颜色 4 9 2 5" xfId="17703"/>
    <cellStyle name="40% - 强调文字颜色 1 2 4 3 2 6" xfId="17704"/>
    <cellStyle name="40% - 强调文字颜色 3 2 6 3 2 2" xfId="17705"/>
    <cellStyle name="40% - 强调文字颜色 5 2 4 10 2" xfId="17706"/>
    <cellStyle name="20% - 强调文字颜色 4 9 3" xfId="17707"/>
    <cellStyle name="40% - 强调文字颜色 4 4 2 6 2 4" xfId="17708"/>
    <cellStyle name="20% - 强调文字颜色 4 9 3 2" xfId="17709"/>
    <cellStyle name="40% - 强调文字颜色 1 2 4 3 3 3" xfId="17710"/>
    <cellStyle name="20% - 强调文字颜色 4 9 3 2 2 3" xfId="17711"/>
    <cellStyle name="40% - 强调文字颜色 1 2 4 3 3 3 2 3" xfId="17712"/>
    <cellStyle name="40% - 强调文字颜色 2 3 3 8 5" xfId="17713"/>
    <cellStyle name="20% - 强调文字颜色 4 9 3 2 3" xfId="17714"/>
    <cellStyle name="20% - 强调文字颜色 6 3 4 2 6" xfId="17715"/>
    <cellStyle name="40% - 强调文字颜色 1 2 4 3 3 3 3" xfId="17716"/>
    <cellStyle name="20% - 强调文字颜色 4 9 3 2 4" xfId="17717"/>
    <cellStyle name="40% - 强调文字颜色 1 2 4 3 3 3 4" xfId="17718"/>
    <cellStyle name="20% - 强调文字颜色 4 9 3 3" xfId="17719"/>
    <cellStyle name="40% - 强调文字颜色 1 2 4 3 3 4" xfId="17720"/>
    <cellStyle name="20% - 强调文字颜色 4 9 3 3 2" xfId="17721"/>
    <cellStyle name="40% - 强调文字颜色 1 2 4 3 3 4 2" xfId="17722"/>
    <cellStyle name="20% - 强调文字颜色 4 9 3 3 2 2" xfId="17723"/>
    <cellStyle name="40% - 强调文字颜色 1 2 4 3 3 4 2 2" xfId="17724"/>
    <cellStyle name="20% - 强调文字颜色 4 9 3 3 2 3" xfId="17725"/>
    <cellStyle name="40% - 强调文字颜色 4 3 3 2 2 2 2 2 2" xfId="17726"/>
    <cellStyle name="20% - 强调文字颜色 4 9 3 3 3" xfId="17727"/>
    <cellStyle name="40% - 强调文字颜色 1 2 4 3 3 4 3" xfId="17728"/>
    <cellStyle name="40% - 强调文字颜色 3 5 8 2 2" xfId="17729"/>
    <cellStyle name="20% - 强调文字颜色 4 9 3 3 4" xfId="17730"/>
    <cellStyle name="40% - 强调文字颜色 3 5 8 2 3"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20% - 强调文字颜色 5 10 3" xfId="17742"/>
    <cellStyle name="40% - 强调文字颜色 2 3 3 3 2 2 2 2"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20% - 强调文字颜色 5 10 4" xfId="17751"/>
    <cellStyle name="40% - 强调文字颜色 2 3 3 3 2 2 2 3" xfId="17752"/>
    <cellStyle name="20% - 强调文字颜色 5 10 5" xfId="17753"/>
    <cellStyle name="40% - 强调文字颜色 1 3 3 3 3 4 2 2" xfId="17754"/>
    <cellStyle name="40% - 强调文字颜色 2 2 4 2 3 2 4 2"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20% - 强调文字颜色 5 11 2 2 2 2" xfId="17761"/>
    <cellStyle name="40% - 强调文字颜色 2 7 5 3" xfId="17762"/>
    <cellStyle name="20% - 强调文字颜色 5 11 2 2 3" xfId="17763"/>
    <cellStyle name="20% - 强调文字颜色 5 11 2 3 2" xfId="17764"/>
    <cellStyle name="常规 5 2 3 2 2 4 5" xfId="17765"/>
    <cellStyle name="40% - 强调文字颜色 6 4 2 2 3 2 2 3" xfId="17766"/>
    <cellStyle name="20% - 强调文字颜色 5 11 3" xfId="17767"/>
    <cellStyle name="40% - 强调文字颜色 2 3 3 3 2 2 3 2" xfId="17768"/>
    <cellStyle name="20% - 强调文字颜色 5 11 3 2" xfId="17769"/>
    <cellStyle name="20% - 强调文字颜色 5 11 3 2 2" xfId="17770"/>
    <cellStyle name="20% - 强调文字颜色 5 2 2 3 3 2 2 3 4" xfId="17771"/>
    <cellStyle name="20% - 强调文字颜色 5 11 3 2 3" xfId="17772"/>
    <cellStyle name="20% - 强调文字颜色 5 11 4" xfId="17773"/>
    <cellStyle name="20% - 强调文字颜色 5 3 3 2 3 3 2 2" xfId="17774"/>
    <cellStyle name="20% - 强调文字颜色 5 11 4 2" xfId="17775"/>
    <cellStyle name="20% - 强调文字颜色 5 11 4 2 2" xfId="17776"/>
    <cellStyle name="20% - 强调文字颜色 5 11 4 3" xfId="17777"/>
    <cellStyle name="20% - 强调文字颜色 5 11 5" xfId="17778"/>
    <cellStyle name="20% - 强调文字颜色 5 3 3 2 3 3 2 3"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12 4" xfId="17794"/>
    <cellStyle name="20% - 强调文字颜色 5 3 3 2 3 3 3 2" xfId="17795"/>
    <cellStyle name="20% - 强调文字颜色 5 12 4 2" xfId="17796"/>
    <cellStyle name="20% - 强调文字颜色 5 12 5" xfId="17797"/>
    <cellStyle name="20% - 强调文字颜色 5 13" xfId="17798"/>
    <cellStyle name="40% - 强调文字颜色 1 2 4 15 2" xfId="17799"/>
    <cellStyle name="20% - 强调文字颜色 5 13 2" xfId="17800"/>
    <cellStyle name="40% - 强调文字颜色 1 2 2 2 6" xfId="17801"/>
    <cellStyle name="20% - 强调文字颜色 5 13 2 2" xfId="17802"/>
    <cellStyle name="40% - 强调文字颜色 1 2 2 2 6 2" xfId="17803"/>
    <cellStyle name="20% - 强调文字颜色 5 13 3 2" xfId="17804"/>
    <cellStyle name="20% - 强调文字颜色 5 13 5" xfId="17805"/>
    <cellStyle name="20% - 强调文字颜色 5 14" xfId="17806"/>
    <cellStyle name="20% - 强调文字颜色 5 14 2" xfId="17807"/>
    <cellStyle name="40% - 强调文字颜色 1 2 2 3 6" xfId="17808"/>
    <cellStyle name="20% - 强调文字颜色 5 14 2 2" xfId="17809"/>
    <cellStyle name="40% - 强调文字颜色 1 2 2 3 6 2" xfId="17810"/>
    <cellStyle name="40% - 强调文字颜色 4 2 2 2 2 7 5" xfId="17811"/>
    <cellStyle name="20% - 强调文字颜色 5 14 2 3" xfId="17812"/>
    <cellStyle name="40% - 强调文字颜色 1 2 2 3 6 3" xfId="17813"/>
    <cellStyle name="20% - 强调文字颜色 5 14 3" xfId="17814"/>
    <cellStyle name="40% - 强调文字颜色 1 2 2 3 7" xfId="17815"/>
    <cellStyle name="20% - 强调文字颜色 5 14 4" xfId="17816"/>
    <cellStyle name="40% - 强调文字颜色 1 2 2 3 8" xfId="17817"/>
    <cellStyle name="20% - 强调文字颜色 5 15 2" xfId="17818"/>
    <cellStyle name="40% - 强调文字颜色 1 2 2 4 6" xfId="17819"/>
    <cellStyle name="40% - 强调文字颜色 1 2 2 4 6 2" xfId="17820"/>
    <cellStyle name="20% - 强调文字颜色 5 15 2 2" xfId="17821"/>
    <cellStyle name="40% - 强调文字颜色 5 3 3 3 3 5 3" xfId="17822"/>
    <cellStyle name="20% - 强调文字颜色 5 15 2 3" xfId="17823"/>
    <cellStyle name="20% - 强调文字颜色 5 15 3" xfId="17824"/>
    <cellStyle name="20% - 强调文字颜色 5 15 4" xfId="17825"/>
    <cellStyle name="20% - 强调文字颜色 5 16 2" xfId="17826"/>
    <cellStyle name="40% - 强调文字颜色 1 2 2 5 6" xfId="17827"/>
    <cellStyle name="40% - 强调文字颜色 2 6 2 6" xfId="17828"/>
    <cellStyle name="20% - 强调文字颜色 5 16 3" xfId="17829"/>
    <cellStyle name="20% - 强调文字颜色 5 17" xfId="17830"/>
    <cellStyle name="20% - 强调文字颜色 5 17 2" xfId="17831"/>
    <cellStyle name="40% - 强调文字颜色 2 6 3 6" xfId="17832"/>
    <cellStyle name="20% - 强调文字颜色 5 17 3" xfId="17833"/>
    <cellStyle name="40% - 强调文字颜色 2 6 3 7" xfId="17834"/>
    <cellStyle name="20% - 强调文字颜色 5 18" xfId="17835"/>
    <cellStyle name="20% - 强调文字颜色 5 18 2" xfId="17836"/>
    <cellStyle name="常规 2 3 4 3 2 2 2 3 2 2" xfId="17837"/>
    <cellStyle name="40% - 强调文字颜色 6 3 2 2 3 3 2 2 3" xfId="17838"/>
    <cellStyle name="20% - 强调文字颜色 5 19" xfId="17839"/>
    <cellStyle name="20% - 强调文字颜色 5 2" xfId="17840"/>
    <cellStyle name="20% - 强调文字颜色 5 2 10 2" xfId="17841"/>
    <cellStyle name="20% - 强调文字颜色 5 2 4 7 2 2" xfId="17842"/>
    <cellStyle name="20% - 强调文字颜色 5 2 10 2 2" xfId="17843"/>
    <cellStyle name="40% - 强调文字颜色 3 2 3 2 2 3 3 4" xfId="17844"/>
    <cellStyle name="20% - 强调文字颜色 5 2 10 2 2 2" xfId="17845"/>
    <cellStyle name="20% - 强调文字颜色 5 2 10 2 2 2 2" xfId="17846"/>
    <cellStyle name="20% - 强调文字颜色 5 2 2 2 2 7" xfId="17847"/>
    <cellStyle name="20% - 强调文字颜色 5 2 10 2 2 2 3" xfId="17848"/>
    <cellStyle name="20% - 强调文字颜色 5 2 2 2 2 8"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10 2 3 2 2" xfId="17854"/>
    <cellStyle name="20% - 强调文字颜色 5 2 2 3 2 7" xfId="17855"/>
    <cellStyle name="20% - 强调文字颜色 5 2 10 2 3 2 3" xfId="17856"/>
    <cellStyle name="20% - 强调文字颜色 5 2 2 3 2 8"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10 3" xfId="17867"/>
    <cellStyle name="20% - 强调文字颜色 5 2 4 7 2 3" xfId="17868"/>
    <cellStyle name="20% - 强调文字颜色 5 2 10 4" xfId="17869"/>
    <cellStyle name="20% - 强调文字颜色 5 2 10 5" xfId="17870"/>
    <cellStyle name="20% - 强调文字颜色 5 2 2" xfId="17871"/>
    <cellStyle name="40% - 强调文字颜色 1 2 2 2 4 4" xfId="17872"/>
    <cellStyle name="20% - 强调文字颜色 5 2 2 10" xfId="17873"/>
    <cellStyle name="20% - 强调文字颜色 6 2 2 3 3 6" xfId="17874"/>
    <cellStyle name="20% - 强调文字颜色 5 2 2 10 2" xfId="17875"/>
    <cellStyle name="40% - 强调文字颜色 3 2 4 8 5" xfId="17876"/>
    <cellStyle name="40% - 强调文字颜色 5 2 2 3 4 6" xfId="17877"/>
    <cellStyle name="20% - 强调文字颜色 5 2 2 2" xfId="17878"/>
    <cellStyle name="20% - 强调文字颜色 5 2 2 2 2" xfId="17879"/>
    <cellStyle name="40% - 强调文字颜色 2 12 3 3"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20% - 强调文字颜色 5 2 2 2 2 12 2" xfId="17886"/>
    <cellStyle name="40% - 强调文字颜色 1 3 2 2 3 2 2 2 3" xfId="17887"/>
    <cellStyle name="注释 2 4 2 7 3 2" xfId="17888"/>
    <cellStyle name="20% - 强调文字颜色 5 2 2 2 2 13" xfId="17889"/>
    <cellStyle name="40% - 强调文字颜色 3 4 2 6 2 2" xfId="17890"/>
    <cellStyle name="20% - 强调文字颜色 5 2 2 2 2 13 2" xfId="17891"/>
    <cellStyle name="40% - 强调文字颜色 3 4 2 6 2 2 2" xfId="17892"/>
    <cellStyle name="20% - 强调文字颜色 5 2 2 2 2 14" xfId="17893"/>
    <cellStyle name="40% - 强调文字颜色 3 4 2 6 2 3" xfId="17894"/>
    <cellStyle name="20% - 强调文字颜色 5 2 2 2 2 15 2" xfId="17895"/>
    <cellStyle name="20% - 强调文字颜色 5 2 2 2 2 17" xfId="17896"/>
    <cellStyle name="20% - 强调文字颜色 5 2 2 2 2 2" xfId="17897"/>
    <cellStyle name="20% - 强调文字颜色 5 2 2 2 2 2 10" xfId="17898"/>
    <cellStyle name="20% - 强调文字颜色 5 2 2 2 2 2 10 2" xfId="17899"/>
    <cellStyle name="40% - 强调文字颜色 5 6 4 2 3"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20% - 强调文字颜色 5 2 2 2 2 2 13 2" xfId="17908"/>
    <cellStyle name="40% - 强调文字颜色 6 3 3 2 10"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20% - 强调文字颜色 5 2 2 2 2 2 2 2 3 3" xfId="17923"/>
    <cellStyle name="40% - 强调文字颜色 2 4 2 5 2" xfId="17924"/>
    <cellStyle name="40% - 强调文字颜色 6 2 2 6 3 2 2" xfId="17925"/>
    <cellStyle name="20% - 强调文字颜色 5 2 2 2 2 2 2 2 3 4" xfId="17926"/>
    <cellStyle name="40% - 强调文字颜色 2 4 2 5 3" xfId="17927"/>
    <cellStyle name="40% - 强调文字颜色 6 2 2 6 3 2 3" xfId="17928"/>
    <cellStyle name="20% - 强调文字颜色 5 2 2 2 2 2 2 2 4" xfId="17929"/>
    <cellStyle name="20% - 强调文字颜色 5 2 2 2 2 2 2 2 4 2" xfId="17930"/>
    <cellStyle name="20% - 强调文字颜色 5 2 2 2 2 2 2 2 4 3" xfId="17931"/>
    <cellStyle name="40% - 强调文字颜色 2 4 2 6 2" xfId="17932"/>
    <cellStyle name="40% - 强调文字颜色 6 2 2 6 3 3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20% - 强调文字颜色 5 2 2 2 2 2 3" xfId="17942"/>
    <cellStyle name="40% - 强调文字颜色 5 2 2 3 2 2 2 2 2 2" xfId="17943"/>
    <cellStyle name="20% - 强调文字颜色 5 2 2 2 2 2 3 2" xfId="17944"/>
    <cellStyle name="40% - 强调文字颜色 4 3 3 8" xfId="17945"/>
    <cellStyle name="20% - 强调文字颜色 5 2 2 2 2 2 3 2 2" xfId="17946"/>
    <cellStyle name="注释 2 9 2 3 2 3" xfId="17947"/>
    <cellStyle name="40% - 强调文字颜色 4 3 3 8 2" xfId="17948"/>
    <cellStyle name="40% - 强调文字颜色 5 3 3 2 4 3" xfId="17949"/>
    <cellStyle name="20% - 强调文字颜色 5 2 2 2 2 2 3 2 2 3" xfId="17950"/>
    <cellStyle name="40% - 强调文字颜色 2 5 2 4 2" xfId="17951"/>
    <cellStyle name="40% - 强调文字颜色 4 3 3 8 2 3" xfId="17952"/>
    <cellStyle name="40% - 强调文字颜色 5 3 3 2 4 3 3" xfId="17953"/>
    <cellStyle name="20% - 强调文字颜色 5 2 2 2 2 2 3 2 3" xfId="17954"/>
    <cellStyle name="40% - 强调文字颜色 4 3 3 8 3" xfId="17955"/>
    <cellStyle name="40% - 强调文字颜色 5 3 3 2 4 4" xfId="17956"/>
    <cellStyle name="20% - 强调文字颜色 5 2 2 2 2 2 3 2 3 2" xfId="17957"/>
    <cellStyle name="40% - 强调文字颜色 4 3 3 8 3 2" xfId="17958"/>
    <cellStyle name="40% - 强调文字颜色 5 3 3 2 4 4 2" xfId="17959"/>
    <cellStyle name="20% - 强调文字颜色 5 2 2 2 2 2 3 2 4" xfId="17960"/>
    <cellStyle name="40% - 强调文字颜色 4 3 3 8 4" xfId="17961"/>
    <cellStyle name="40% - 强调文字颜色 5 3 3 2 4 5" xfId="17962"/>
    <cellStyle name="20% - 强调文字颜色 5 2 2 2 2 2 3 3 2 2" xfId="17963"/>
    <cellStyle name="40% - 强调文字颜色 5 3 3 2 5 3 2" xfId="17964"/>
    <cellStyle name="20% - 强调文字颜色 5 2 2 2 2 2 3 3 2 3" xfId="17965"/>
    <cellStyle name="40% - 强调文字颜色 1 2 2 2 2 10 2" xfId="17966"/>
    <cellStyle name="40% - 强调文字颜色 5 3 3 2 5 3 3" xfId="17967"/>
    <cellStyle name="20% - 强调文字颜色 5 2 2 2 2 2 3 3 4" xfId="17968"/>
    <cellStyle name="40% - 强调文字颜色 5 3 3 2 5 5" xfId="17969"/>
    <cellStyle name="20% - 强调文字颜色 5 2 2 2 2 2 3 4 3" xfId="17970"/>
    <cellStyle name="40% - 强调文字颜色 5 3 3 2 6 4" xfId="17971"/>
    <cellStyle name="20% - 强调文字颜色 5 2 2 2 2 2 3 5 2" xfId="17972"/>
    <cellStyle name="40% - 强调文字颜色 5 3 3 2 7 3" xfId="17973"/>
    <cellStyle name="20% - 强调文字颜色 5 2 2 2 2 2 3 5 3" xfId="17974"/>
    <cellStyle name="40% - 强调文字颜色 5 3 3 2 7 4" xfId="17975"/>
    <cellStyle name="20% - 强调文字颜色 5 2 2 2 2 2 3 6" xfId="17976"/>
    <cellStyle name="20% - 强调文字颜色 5 2 2 2 2 2 3 7" xfId="17977"/>
    <cellStyle name="40% - 强调文字颜色 3 2 5 3 2" xfId="17978"/>
    <cellStyle name="20% - 强调文字颜色 5 2 2 2 2 2 4" xfId="17979"/>
    <cellStyle name="40% - 强调文字颜色 2 2 4 5 2 2" xfId="17980"/>
    <cellStyle name="40% - 强调文字颜色 5 2 2 3 2 2 2 2 2 3" xfId="17981"/>
    <cellStyle name="20% - 强调文字颜色 5 2 2 2 2 2 4 2" xfId="17982"/>
    <cellStyle name="40% - 强调文字颜色 2 2 4 5 2 2 2" xfId="17983"/>
    <cellStyle name="20% - 强调文字颜色 5 2 2 2 2 2 4 2 2" xfId="17984"/>
    <cellStyle name="20% - 强调文字颜色 5 2 2 2 2 2 4 2 3" xfId="17985"/>
    <cellStyle name="20% - 强调文字颜色 5 2 2 2 2 2 4 3 2" xfId="17986"/>
    <cellStyle name="40% - 强调文字颜色 3 9 2 3 2 3" xfId="17987"/>
    <cellStyle name="20% - 强调文字颜色 5 2 2 2 2 2 4 3 3" xfId="17988"/>
    <cellStyle name="20% - 强调文字颜色 5 2 2 2 2 2 4 4 2" xfId="17989"/>
    <cellStyle name="20% - 强调文字颜色 5 2 2 2 2 2 4 5" xfId="17990"/>
    <cellStyle name="20% - 强调文字颜色 5 3 3 3 3 2 2 3" xfId="17991"/>
    <cellStyle name="20% - 强调文字颜色 5 2 2 2 2 2 4 6" xfId="17992"/>
    <cellStyle name="20% - 强调文字颜色 5 2 2 2 2 2 5" xfId="17993"/>
    <cellStyle name="40% - 强调文字颜色 2 2 4 5 2 3" xfId="17994"/>
    <cellStyle name="20% - 强调文字颜色 5 2 2 2 2 2 5 2" xfId="17995"/>
    <cellStyle name="20% - 强调文字颜色 5 2 2 2 2 2 5 2 2" xfId="17996"/>
    <cellStyle name="40% - 强调文字颜色 6 2 10 5" xfId="17997"/>
    <cellStyle name="20% - 强调文字颜色 5 2 2 2 2 2 5 2 3" xfId="17998"/>
    <cellStyle name="20% - 强调文字颜色 6 5 2 2 2" xfId="17999"/>
    <cellStyle name="40% - 强调文字颜色 6 2 10 6" xfId="18000"/>
    <cellStyle name="20% - 强调文字颜色 5 2 2 2 2 2 5 3 2" xfId="18001"/>
    <cellStyle name="20% - 强调文字颜色 5 2 2 2 2 2 5 3 3" xfId="18002"/>
    <cellStyle name="20% - 强调文字颜色 6 5 2 3 2" xfId="18003"/>
    <cellStyle name="20% - 强调文字颜色 5 2 2 2 2 2 5 4 2" xfId="18004"/>
    <cellStyle name="20% - 强调文字颜色 5 2 2 2 2 2 5 6" xfId="18005"/>
    <cellStyle name="20% - 强调文字颜色 5 2 4 2 2 3 3 2 3" xfId="18006"/>
    <cellStyle name="20% - 强调文字颜色 5 4 2 4 2 2 2" xfId="18007"/>
    <cellStyle name="20% - 强调文字颜色 5 2 2 2 2 2 6" xfId="18008"/>
    <cellStyle name="40% - 强调文字颜色 2 2 4 5 2 4"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20% - 强调文字颜色 5 2 2 2 2 2 9" xfId="18026"/>
    <cellStyle name="40% - 强调文字颜色 6 4 2 6 2 2" xfId="18027"/>
    <cellStyle name="常规 5 3 9 3 3" xfId="18028"/>
    <cellStyle name="20% - 强调文字颜色 5 2 2 2 2 2 9 2" xfId="18029"/>
    <cellStyle name="40% - 强调文字颜色 6 4 2 6 2 2 2" xfId="18030"/>
    <cellStyle name="常规 5 3 9 3 4" xfId="18031"/>
    <cellStyle name="20% - 强调文字颜色 5 2 2 2 2 2 9 3" xfId="18032"/>
    <cellStyle name="20% - 强调文字颜色 5 2 2 2 2 3" xfId="18033"/>
    <cellStyle name="20% - 强调文字颜色 5 2 2 2 2 3 2" xfId="18034"/>
    <cellStyle name="20% - 强调文字颜色 5 2 2 2 2 3 2 2" xfId="18035"/>
    <cellStyle name="40% - 强调文字颜色 4 4 2 8" xfId="18036"/>
    <cellStyle name="20% - 强调文字颜色 5 2 2 2 2 3 2 2 2" xfId="18037"/>
    <cellStyle name="注释 2 9 3 2 2 3" xfId="18038"/>
    <cellStyle name="40% - 强调文字颜色 4 4 2 8 2" xfId="18039"/>
    <cellStyle name="20% - 强调文字颜色 5 2 2 2 2 3 2 2 2 2" xfId="18040"/>
    <cellStyle name="40% - 强调文字颜色 4 4 2 8 2 2" xfId="18041"/>
    <cellStyle name="20% - 强调文字颜色 5 2 2 2 2 3 2 2 2 2 2" xfId="18042"/>
    <cellStyle name="40% - 强调文字颜色 4 2 2 6 2 2 6" xfId="18043"/>
    <cellStyle name="20% - 强调文字颜色 5 2 2 2 2 3 2 2 2 2 3" xfId="18044"/>
    <cellStyle name="40% - 强调文字颜色 4 2 2 6 2 2 7" xfId="18045"/>
    <cellStyle name="20% - 强调文字颜色 5 2 2 2 2 3 2 2 2 3" xfId="18046"/>
    <cellStyle name="20% - 强调文字颜色 6 9 2" xfId="18047"/>
    <cellStyle name="40% - 强调文字颜色 3 4 2 4 2" xfId="18048"/>
    <cellStyle name="40% - 强调文字颜色 4 4 2 8 2 3" xfId="18049"/>
    <cellStyle name="20% - 强调文字颜色 5 2 2 2 2 3 2 2 2 4" xfId="18050"/>
    <cellStyle name="20% - 强调文字颜色 6 9 3" xfId="18051"/>
    <cellStyle name="40% - 强调文字颜色 3 4 2 4 3" xfId="18052"/>
    <cellStyle name="20% - 强调文字颜色 5 2 2 2 2 3 2 2 3" xfId="18053"/>
    <cellStyle name="40% - 强调文字颜色 4 4 2 8 3" xfId="18054"/>
    <cellStyle name="注释 2 2 2 2 2 6" xfId="18055"/>
    <cellStyle name="20% - 强调文字颜色 5 2 2 2 2 3 2 2 3 2" xfId="18056"/>
    <cellStyle name="40% - 强调文字颜色 4 4 2 8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20% - 强调文字颜色 5 2 2 2 2 3 2 2 4" xfId="18069"/>
    <cellStyle name="40% - 强调文字颜色 4 4 2 8 4" xfId="18070"/>
    <cellStyle name="20% - 强调文字颜色 5 2 2 2 2 3 2 2 4 2" xfId="18071"/>
    <cellStyle name="20% - 强调文字颜色 5 2 2 2 2 3 2 2 4 3" xfId="18072"/>
    <cellStyle name="40% - 强调文字颜色 3 4 2 6 2" xfId="18073"/>
    <cellStyle name="20% - 强调文字颜色 5 2 2 2 2 3 2 2 5" xfId="18074"/>
    <cellStyle name="40% - 强调文字颜色 4 4 2 8 5" xfId="18075"/>
    <cellStyle name="20% - 强调文字颜色 5 2 2 2 2 3 2 2 5 2" xfId="18076"/>
    <cellStyle name="注释 2 8 3 2 2" xfId="18077"/>
    <cellStyle name="20% - 强调文字颜色 5 2 2 2 2 3 2 2 6" xfId="18078"/>
    <cellStyle name="20% - 强调文字颜色 5 2 2 2 2 3 2 4 2" xfId="18079"/>
    <cellStyle name="20% - 强调文字颜色 5 2 2 2 2 3 2 5" xfId="18080"/>
    <cellStyle name="40% - 强调文字颜色 1 2 2 3 2 4 3 4" xfId="18081"/>
    <cellStyle name="40% - 强调文字颜色 3 7 3 3 2 3" xfId="18082"/>
    <cellStyle name="20% - 强调文字颜色 5 2 2 2 2 3 2 6" xfId="18083"/>
    <cellStyle name="20% - 强调文字颜色 5 2 4 2 4 3 2 2" xfId="18084"/>
    <cellStyle name="20% - 强调文字颜色 5 2 2 2 2 3 3" xfId="18085"/>
    <cellStyle name="40% - 强调文字颜色 5 2 2 3 2 2 2 2 3 2"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20% - 强调文字颜色 5 2 2 2 2 3 3 3 4" xfId="18097"/>
    <cellStyle name="40% - 强调文字颜色 5 2 5 2 2" xfId="18098"/>
    <cellStyle name="20% - 强调文字颜色 5 2 2 2 2 3 3 4" xfId="18099"/>
    <cellStyle name="20% - 强调文字颜色 5 2 2 2 2 3 3 4 2" xfId="18100"/>
    <cellStyle name="20% - 强调文字颜色 5 2 2 2 2 3 3 4 2 2" xfId="18101"/>
    <cellStyle name="20% - 强调文字颜色 6 2 3 2 2 9 3"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4 2 4 2 3 2" xfId="18115"/>
    <cellStyle name="20% - 强调文字颜色 5 2 2 2 2 3 6" xfId="18116"/>
    <cellStyle name="40% - 强调文字颜色 2 2 4 5 3 4" xfId="18117"/>
    <cellStyle name="20% - 强调文字颜色 5 2 2 2 2 4" xfId="18118"/>
    <cellStyle name="20% - 强调文字颜色 5 2 2 2 2 4 2 2" xfId="18119"/>
    <cellStyle name="40% - 强调文字颜色 4 3 2 2 2 11" xfId="18120"/>
    <cellStyle name="20% - 强调文字颜色 5 2 2 2 2 4 2 2 2" xfId="18121"/>
    <cellStyle name="40% - 强调文字颜色 4 3 2 2 2 11 2" xfId="18122"/>
    <cellStyle name="20% - 强调文字颜色 5 2 2 2 2 4 2 3" xfId="18123"/>
    <cellStyle name="40% - 强调文字颜色 1 2 2 3 2 5 3 2" xfId="18124"/>
    <cellStyle name="40% - 强调文字颜色 4 3 2 2 2 12" xfId="18125"/>
    <cellStyle name="20% - 强调文字颜色 5 2 2 2 2 4 2 3 2" xfId="18126"/>
    <cellStyle name="40% - 强调文字颜色 4 3 2 2 2 12 2" xfId="18127"/>
    <cellStyle name="20% - 强调文字颜色 5 2 2 2 2 4 2 4" xfId="18128"/>
    <cellStyle name="20% - 强调文字颜色 6 2 4 2 3 2 2 2" xfId="18129"/>
    <cellStyle name="40% - 强调文字颜色 1 2 2 3 2 5 3 3" xfId="18130"/>
    <cellStyle name="40% - 强调文字颜色 4 3 2 2 2 13" xfId="18131"/>
    <cellStyle name="20% - 强调文字颜色 5 2 2 2 2 4 3 2" xfId="18132"/>
    <cellStyle name="20% - 强调文字颜色 5 2 2 2 2 4 3 3" xfId="18133"/>
    <cellStyle name="40% - 强调文字颜色 1 2 2 3 2 5 4 2" xfId="18134"/>
    <cellStyle name="20% - 强调文字颜色 6 3 3 3 2 2 2" xfId="18135"/>
    <cellStyle name="20% - 强调文字颜色 5 2 2 2 2 4 4" xfId="18136"/>
    <cellStyle name="40% - 强调文字颜色 2 2 4 5 4 2" xfId="18137"/>
    <cellStyle name="20% - 强调文字颜色 5 2 2 2 2 4 5" xfId="18138"/>
    <cellStyle name="20% - 强调文字颜色 6 3 3 3 2 2 3" xfId="18139"/>
    <cellStyle name="20% - 强调文字颜色 5 2 2 2 2 4 6" xfId="18140"/>
    <cellStyle name="20% - 强调文字颜色 6 3 3 3 2 2 4" xfId="18141"/>
    <cellStyle name="20% - 强调文字颜色 5 2 2 2 2 5" xfId="18142"/>
    <cellStyle name="20% - 强调文字颜色 5 2 2 2 2 5 2 2 2" xfId="18143"/>
    <cellStyle name="20% - 强调文字颜色 5 2 2 2 2 5 2 3" xfId="18144"/>
    <cellStyle name="40% - 强调文字颜色 1 2 2 3 2 6 3 2" xfId="18145"/>
    <cellStyle name="40% - 强调文字颜色 3 2 4 3 2 2 3 2" xfId="18146"/>
    <cellStyle name="20% - 强调文字颜色 5 2 2 2 2 5 2 4" xfId="18147"/>
    <cellStyle name="20% - 强调文字颜色 6 2 4 2 3 3 2 2" xfId="18148"/>
    <cellStyle name="40% - 强调文字颜色 6 2 3 2 12 2" xfId="18149"/>
    <cellStyle name="20% - 强调文字颜色 5 2 2 2 2 5 3 2" xfId="18150"/>
    <cellStyle name="20% - 强调文字颜色 5 2 2 2 2 5 3 2 2" xfId="18151"/>
    <cellStyle name="20% - 强调文字颜色 5 2 2 2 2 5 3 3" xfId="18152"/>
    <cellStyle name="20% - 强调文字颜色 5 2 2 2 2 5 3 4" xfId="18153"/>
    <cellStyle name="20% - 强调文字颜色 6 2 4 2 3 3 3 2" xfId="18154"/>
    <cellStyle name="40% - 强调文字颜色 6 2 3 2 13 2"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20% - 强调文字颜色 5 2 2 2 2 6 2 2" xfId="18162"/>
    <cellStyle name="40% - 强调文字颜色 6 3 2 2 2 4 2" xfId="18163"/>
    <cellStyle name="20% - 强调文字颜色 5 2 2 2 2 6 2 2 2" xfId="18164"/>
    <cellStyle name="40% - 强调文字颜色 6 3 2 2 2 4 2 2" xfId="18165"/>
    <cellStyle name="20% - 强调文字颜色 5 2 2 2 2 6 2 3" xfId="18166"/>
    <cellStyle name="40% - 强调文字颜色 1 2 2 3 2 7 3 2" xfId="18167"/>
    <cellStyle name="40% - 强调文字颜色 6 3 2 2 2 4 3" xfId="18168"/>
    <cellStyle name="20% - 强调文字颜色 5 2 2 2 2 6 2 4" xfId="18169"/>
    <cellStyle name="20% - 强调文字颜色 6 2 4 2 3 4 2 2" xfId="18170"/>
    <cellStyle name="40% - 强调文字颜色 5 2 7 2 2 3 2" xfId="18171"/>
    <cellStyle name="40% - 强调文字颜色 6 3 2 2 2 4 4" xfId="18172"/>
    <cellStyle name="20% - 强调文字颜色 5 2 2 2 2 6 3" xfId="18173"/>
    <cellStyle name="40% - 强调文字颜色 6 3 2 2 2 5" xfId="18174"/>
    <cellStyle name="20% - 强调文字颜色 5 2 2 2 2 6 3 2" xfId="18175"/>
    <cellStyle name="40% - 强调文字颜色 6 3 2 2 2 5 2" xfId="18176"/>
    <cellStyle name="20% - 强调文字颜色 5 2 2 2 2 6 3 3" xfId="18177"/>
    <cellStyle name="40% - 强调文字颜色 6 3 2 2 2 5 3" xfId="18178"/>
    <cellStyle name="20% - 强调文字颜色 5 2 2 2 2 6 4" xfId="18179"/>
    <cellStyle name="20% - 强调文字颜色 6 3 3 3 2 4 2" xfId="18180"/>
    <cellStyle name="40% - 强调文字颜色 6 3 2 2 2 6" xfId="18181"/>
    <cellStyle name="20% - 强调文字颜色 5 2 2 2 2 6 4 2" xfId="18182"/>
    <cellStyle name="40% - 强调文字颜色 6 3 2 2 2 6 2" xfId="18183"/>
    <cellStyle name="20% - 强调文字颜色 5 2 2 2 2 6 5" xfId="18184"/>
    <cellStyle name="40% - 强调文字颜色 6 3 2 2 2 7" xfId="18185"/>
    <cellStyle name="20% - 强调文字颜色 5 2 2 2 2 6 6" xfId="18186"/>
    <cellStyle name="40% - 强调文字颜色 6 3 2 2 2 8" xfId="18187"/>
    <cellStyle name="20% - 强调文字颜色 5 2 2 2 2 7 2" xfId="18188"/>
    <cellStyle name="40% - 强调文字颜色 6 3 2 2 3 4" xfId="18189"/>
    <cellStyle name="20% - 强调文字颜色 5 2 2 2 2 7 2 2" xfId="18190"/>
    <cellStyle name="20% - 强调文字颜色 5 2 2 2 2 7 2 3" xfId="18191"/>
    <cellStyle name="20% - 强调文字颜色 5 2 2 2 2 7 3" xfId="18192"/>
    <cellStyle name="40% - 强调文字颜色 1 3 2 2 2 2 2 3 2 2" xfId="18193"/>
    <cellStyle name="40% - 强调文字颜色 6 3 2 2 3 5" xfId="18194"/>
    <cellStyle name="20% - 强调文字颜色 5 2 2 2 2 7 3 2" xfId="18195"/>
    <cellStyle name="20% - 强调文字颜色 5 2 2 2 2 7 4" xfId="18196"/>
    <cellStyle name="40% - 强调文字颜色 1 3 2 2 2 2 2 3 2 3" xfId="18197"/>
    <cellStyle name="40% - 强调文字颜色 6 3 2 2 3 6" xfId="18198"/>
    <cellStyle name="20% - 强调文字颜色 5 2 2 2 2 7 5" xfId="18199"/>
    <cellStyle name="20% - 强调文字颜色 5 2 2 2 2 8 2" xfId="18200"/>
    <cellStyle name="40% - 强调文字颜色 6 3 2 2 4 4" xfId="18201"/>
    <cellStyle name="20% - 强调文字颜色 5 2 2 2 2 8 2 2" xfId="18202"/>
    <cellStyle name="20% - 强调文字颜色 5 2 2 2 2 8 2 3" xfId="18203"/>
    <cellStyle name="20% - 强调文字颜色 5 2 2 2 2 8 3" xfId="18204"/>
    <cellStyle name="40% - 强调文字颜色 4 3 3 2 6 2 2" xfId="18205"/>
    <cellStyle name="40% - 强调文字颜色 6 3 2 2 4 5" xfId="18206"/>
    <cellStyle name="20% - 强调文字颜色 5 2 2 2 2 8 3 2" xfId="18207"/>
    <cellStyle name="20% - 强调文字颜色 5 2 2 2 2 8 4" xfId="18208"/>
    <cellStyle name="40% - 强调文字颜色 4 3 3 2 6 2 3" xfId="18209"/>
    <cellStyle name="40% - 强调文字颜色 6 3 2 2 4 6" xfId="18210"/>
    <cellStyle name="20% - 强调文字颜色 5 2 2 2 2 8 5" xfId="18211"/>
    <cellStyle name="20% - 强调文字颜色 5 2 2 2 2 9" xfId="18212"/>
    <cellStyle name="20% - 强调文字颜色 5 2 2 2 2 9 2" xfId="18213"/>
    <cellStyle name="40% - 强调文字颜色 6 3 2 2 5 4" xfId="18214"/>
    <cellStyle name="20% - 强调文字颜色 5 2 2 2 2 9 3" xfId="18215"/>
    <cellStyle name="40% - 强调文字颜色 4 3 3 2 6 3 2" xfId="18216"/>
    <cellStyle name="40% - 强调文字颜色 6 3 2 2 5 5" xfId="18217"/>
    <cellStyle name="20% - 强调文字颜色 5 2 2 2 3" xfId="18218"/>
    <cellStyle name="20% - 强调文字颜色 5 2 2 2 3 2" xfId="18219"/>
    <cellStyle name="40% - 强调文字颜色 4 2 2 2 2 3 2 5" xfId="18220"/>
    <cellStyle name="20% - 强调文字颜色 5 2 2 2 3 2 2" xfId="18221"/>
    <cellStyle name="40% - 强调文字颜色 4 2 2 2 2 3 2 5 2" xfId="18222"/>
    <cellStyle name="20% - 强调文字颜色 5 2 2 2 4" xfId="18223"/>
    <cellStyle name="20% - 强调文字颜色 5 2 2 2 4 2" xfId="18224"/>
    <cellStyle name="40% - 强调文字颜色 4 2 2 2 2 3 3 5" xfId="18225"/>
    <cellStyle name="40% - 强调文字颜色 4 2 2 2 2 3 3 5 2" xfId="18226"/>
    <cellStyle name="20% - 强调文字颜色 5 2 2 2 4 2 2" xfId="18227"/>
    <cellStyle name="40% - 强调文字颜色 6 2 4 2 5 6" xfId="18228"/>
    <cellStyle name="20% - 强调文字颜色 5 2 2 2 4 2 3" xfId="18229"/>
    <cellStyle name="40% - 强调文字颜色 4 2 2 2 2 3 3 5 3" xfId="18230"/>
    <cellStyle name="40% - 强调文字颜色 5 2 2 3 2 2 2 4 2 2" xfId="18231"/>
    <cellStyle name="20% - 强调文字颜色 5 2 2 2 4 3" xfId="18232"/>
    <cellStyle name="40% - 强调文字颜色 4 2 2 2 2 3 3 6" xfId="18233"/>
    <cellStyle name="20% - 强调文字颜色 5 2 2 2 4 3 2" xfId="18234"/>
    <cellStyle name="40% - 强调文字颜色 4 2 2 2 2 3 3 6 2" xfId="18235"/>
    <cellStyle name="20% - 强调文字颜色 5 2 2 2 4 4" xfId="18236"/>
    <cellStyle name="40% - 强调文字颜色 4 2 2 2 2 3 3 7" xfId="18237"/>
    <cellStyle name="20% - 强调文字颜色 5 2 2 2 4 5" xfId="18238"/>
    <cellStyle name="20% - 强调文字颜色 5 3 7 3 2" xfId="18239"/>
    <cellStyle name="20% - 强调文字颜色 5 2 2 2 5" xfId="18240"/>
    <cellStyle name="20% - 强调文字颜色 5 2 2 2 6" xfId="18241"/>
    <cellStyle name="20% - 强调文字颜色 5 2 2 2 6 2" xfId="18242"/>
    <cellStyle name="40% - 强调文字颜色 1 2 2 3 2 2 5" xfId="18243"/>
    <cellStyle name="20% - 强调文字颜色 5 2 2 3" xfId="18244"/>
    <cellStyle name="40% - 强调文字颜色 6 2 2 3 2 4 3 2 2" xfId="18245"/>
    <cellStyle name="20% - 强调文字颜色 5 2 2 3 10" xfId="18246"/>
    <cellStyle name="20% - 强调文字颜色 6 4 5 3 3" xfId="18247"/>
    <cellStyle name="20% - 强调文字颜色 5 2 2 3 10 2" xfId="18248"/>
    <cellStyle name="40% - 强调文字颜色 3 2 2 3 2 9" xfId="18249"/>
    <cellStyle name="40% - 强调文字颜色 5 2 4 3 2 5" xfId="18250"/>
    <cellStyle name="20% - 强调文字颜色 5 2 2 3 11" xfId="18251"/>
    <cellStyle name="20% - 强调文字颜色 6 4 5 3 4" xfId="18252"/>
    <cellStyle name="20% - 强调文字颜色 5 2 2 3 11 2" xfId="18253"/>
    <cellStyle name="40% - 强调文字颜色 5 2 4 3 3 5" xfId="18254"/>
    <cellStyle name="20% - 强调文字颜色 5 2 2 3 12" xfId="18255"/>
    <cellStyle name="20% - 强调文字颜色 5 2 2 3 12 2" xfId="18256"/>
    <cellStyle name="20% - 强调文字颜色 5 2 2 3 13" xfId="18257"/>
    <cellStyle name="40% - 强调文字颜色 4 2 6 2" xfId="18258"/>
    <cellStyle name="20% - 强调文字颜色 5 2 2 3 13 2" xfId="18259"/>
    <cellStyle name="40% - 强调文字颜色 4 2 6 2 2" xfId="18260"/>
    <cellStyle name="20% - 强调文字颜色 5 2 2 3 14" xfId="18261"/>
    <cellStyle name="40% - 强调文字颜色 4 2 6 3" xfId="18262"/>
    <cellStyle name="20% - 强调文字颜色 5 2 2 3 15" xfId="18263"/>
    <cellStyle name="40% - 强调文字颜色 4 2 6 4" xfId="18264"/>
    <cellStyle name="20% - 强调文字颜色 5 2 2 3 15 2" xfId="18265"/>
    <cellStyle name="40% - 强调文字颜色 4 2 6 4 2" xfId="18266"/>
    <cellStyle name="20% - 强调文字颜色 5 2 2 3 16" xfId="18267"/>
    <cellStyle name="40% - 强调文字颜色 4 2 6 5" xfId="18268"/>
    <cellStyle name="20% - 强调文字颜色 5 2 2 3 17" xfId="18269"/>
    <cellStyle name="40% - 强调文字颜色 4 2 6 6" xfId="18270"/>
    <cellStyle name="20% - 强调文字颜色 5 2 2 3 2" xfId="18271"/>
    <cellStyle name="20% - 强调文字颜色 5 8 3 3 4" xfId="18272"/>
    <cellStyle name="20% - 强调文字颜色 5 2 2 3 2 10" xfId="18273"/>
    <cellStyle name="40% - 强调文字颜色 2 3 6 3 3 2 2"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20% - 强调文字颜色 5 2 2 3 2 2 2 3 2" xfId="18291"/>
    <cellStyle name="40% - 强调文字颜色 1 3 10" xfId="18292"/>
    <cellStyle name="20% - 强调文字颜色 5 2 2 3 2 2 2 4" xfId="18293"/>
    <cellStyle name="40% - 强调文字颜色 3 8 3 2 2 2" xfId="18294"/>
    <cellStyle name="40% - 强调文字颜色 5 2 4 2 5 2" xfId="18295"/>
    <cellStyle name="20% - 强调文字颜色 5 2 2 3 2 2 2 5" xfId="18296"/>
    <cellStyle name="40% - 强调文字颜色 3 8 3 2 2 3" xfId="18297"/>
    <cellStyle name="40% - 强调文字颜色 5 2 4 2 5 3" xfId="18298"/>
    <cellStyle name="20% - 强调文字颜色 5 2 2 3 2 2 3" xfId="18299"/>
    <cellStyle name="20% - 强调文字颜色 5 2 2 3 2 2 3 2 2" xfId="18300"/>
    <cellStyle name="40% - 强调文字颜色 6 3 3 2 4 3" xfId="18301"/>
    <cellStyle name="20% - 强调文字颜色 5 2 2 3 2 2 3 2 2 2" xfId="18302"/>
    <cellStyle name="40% - 强调文字颜色 6 3 3 2 4 3 2" xfId="18303"/>
    <cellStyle name="20% - 强调文字颜色 5 2 2 3 2 2 3 2 2 3" xfId="18304"/>
    <cellStyle name="40% - 强调文字颜色 6 3 3 2 4 3 3" xfId="18305"/>
    <cellStyle name="20% - 强调文字颜色 5 2 2 3 2 2 3 2 3" xfId="18306"/>
    <cellStyle name="20% - 强调文字颜色 5 2 2 3 2 8 2" xfId="18307"/>
    <cellStyle name="40% - 强调文字颜色 6 3 3 2 4 4" xfId="18308"/>
    <cellStyle name="20% - 强调文字颜色 5 2 2 3 2 2 3 2 4" xfId="18309"/>
    <cellStyle name="20% - 强调文字颜色 5 2 2 3 2 8 3" xfId="18310"/>
    <cellStyle name="40% - 强调文字颜色 6 3 3 2 4 5" xfId="18311"/>
    <cellStyle name="20% - 强调文字颜色 5 2 2 3 2 2 3 3 2" xfId="18312"/>
    <cellStyle name="40% - 强调文字颜色 4 9 2 2 2 3" xfId="18313"/>
    <cellStyle name="40% - 强调文字颜色 6 3 3 2 5 3" xfId="18314"/>
    <cellStyle name="20% - 强调文字颜色 5 2 2 3 2 2 3 3 3" xfId="18315"/>
    <cellStyle name="20% - 强调文字颜色 5 2 2 3 2 9 2" xfId="18316"/>
    <cellStyle name="40% - 强调文字颜色 6 3 3 2 5 4" xfId="18317"/>
    <cellStyle name="20% - 强调文字颜色 5 2 2 3 2 2 3 3 4" xfId="18318"/>
    <cellStyle name="40% - 强调文字颜色 6 3 3 2 5 5" xfId="18319"/>
    <cellStyle name="20% - 强调文字颜色 5 2 2 3 2 2 3 4" xfId="18320"/>
    <cellStyle name="40% - 强调文字颜色 5 2 4 2 6 2" xfId="18321"/>
    <cellStyle name="20% - 强调文字颜色 5 2 2 3 2 2 3 4 2" xfId="18322"/>
    <cellStyle name="40% - 强调文字颜色 5 2 4 2 6 2 2" xfId="18323"/>
    <cellStyle name="40% - 强调文字颜色 6 3 3 2 6 3" xfId="18324"/>
    <cellStyle name="20% - 强调文字颜色 5 2 2 3 2 2 3 4 3" xfId="18325"/>
    <cellStyle name="40% - 强调文字颜色 5 2 4 2 6 2 3" xfId="18326"/>
    <cellStyle name="40% - 强调文字颜色 6 3 3 2 6 4" xfId="18327"/>
    <cellStyle name="20% - 强调文字颜色 5 2 2 3 2 2 3 5 2" xfId="18328"/>
    <cellStyle name="40% - 强调文字颜色 5 2 4 2 6 3 2" xfId="18329"/>
    <cellStyle name="40% - 强调文字颜色 6 3 3 2 7 3" xfId="18330"/>
    <cellStyle name="20% - 强调文字颜色 5 2 2 3 2 2 3 5 3" xfId="18331"/>
    <cellStyle name="40% - 强调文字颜色 6 3 3 2 7 4" xfId="18332"/>
    <cellStyle name="20% - 强调文字颜色 5 2 2 3 2 2 3 6" xfId="18333"/>
    <cellStyle name="40% - 强调文字颜色 5 2 4 2 6 4" xfId="18334"/>
    <cellStyle name="20% - 强调文字颜色 5 2 2 3 2 2 3 7" xfId="18335"/>
    <cellStyle name="40% - 强调文字颜色 4 2 5 3 2" xfId="18336"/>
    <cellStyle name="40% - 强调文字颜色 5 2 4 2 6 5" xfId="18337"/>
    <cellStyle name="20% - 强调文字颜色 5 2 2 3 2 2 4" xfId="18338"/>
    <cellStyle name="40% - 强调文字颜色 2 2 5 5 2 2" xfId="18339"/>
    <cellStyle name="20% - 强调文字颜色 5 2 2 3 2 2 5" xfId="18340"/>
    <cellStyle name="40% - 强调文字颜色 5 2 10 3 2 2" xfId="18341"/>
    <cellStyle name="20% - 强调文字颜色 5 2 2 3 2 3" xfId="18342"/>
    <cellStyle name="20% - 强调文字颜色 5 2 2 3 2 3 2" xfId="18343"/>
    <cellStyle name="20% - 强调文字颜色 5 2 2 3 2 3 2 2" xfId="18344"/>
    <cellStyle name="40% - 强调文字颜色 3 2 2 3 5 4" xfId="18345"/>
    <cellStyle name="20% - 强调文字颜色 5 2 2 3 2 3 2 2 2" xfId="18346"/>
    <cellStyle name="40% - 强调文字颜色 3 2 2 3 5 4 2" xfId="18347"/>
    <cellStyle name="20% - 强调文字颜色 5 2 2 3 2 3 2 2 2 2" xfId="18348"/>
    <cellStyle name="20% - 强调文字颜色 5 2 2 3 2 3 2 2 3" xfId="18349"/>
    <cellStyle name="20% - 强调文字颜色 5 2 2 3 2 3 2 3" xfId="18350"/>
    <cellStyle name="40% - 强调文字颜色 3 2 2 3 5 5" xfId="18351"/>
    <cellStyle name="20% - 强调文字颜色 5 2 2 3 2 3 2 3 2" xfId="18352"/>
    <cellStyle name="40% - 强调文字颜色 6 3 10" xfId="18353"/>
    <cellStyle name="20% - 强调文字颜色 5 2 2 3 2 3 2 4" xfId="18354"/>
    <cellStyle name="40% - 强调文字颜色 3 2 2 3 5 6" xfId="18355"/>
    <cellStyle name="40% - 强调文字颜色 3 8 3 3 2 2" xfId="18356"/>
    <cellStyle name="20% - 强调文字颜色 5 2 2 3 2 3 2 4 2" xfId="18357"/>
    <cellStyle name="20% - 强调文字颜色 5 2 3 2 3 2 2 2 4" xfId="18358"/>
    <cellStyle name="20% - 强调文字颜色 5 2 2 3 2 3 2 5" xfId="18359"/>
    <cellStyle name="40% - 强调文字颜色 3 8 3 3 2 3" xfId="18360"/>
    <cellStyle name="20% - 强调文字颜色 5 2 2 3 2 3 3" xfId="18361"/>
    <cellStyle name="20% - 强调文字颜色 5 2 2 3 2 3 3 2" xfId="18362"/>
    <cellStyle name="40% - 强调文字颜色 3 2 2 3 6 4" xfId="18363"/>
    <cellStyle name="20% - 强调文字颜色 5 2 2 3 2 3 3 2 2" xfId="18364"/>
    <cellStyle name="40% - 强调文字颜色 3 2 2 3 6 4 2" xfId="18365"/>
    <cellStyle name="20% - 强调文字颜色 5 2 2 3 2 3 3 2 3" xfId="18366"/>
    <cellStyle name="20% - 强调文字颜色 5 2 2 3 2 3 3 3" xfId="18367"/>
    <cellStyle name="40% - 强调文字颜色 3 2 2 3 6 5" xfId="18368"/>
    <cellStyle name="20% - 强调文字颜色 5 2 2 3 2 3 3 3 2" xfId="18369"/>
    <cellStyle name="20% - 强调文字颜色 5 2 2 3 2 3 3 4" xfId="18370"/>
    <cellStyle name="40% - 强调文字颜色 3 2 2 3 6 6" xfId="18371"/>
    <cellStyle name="20% - 强调文字颜色 5 2 2 3 2 3 4" xfId="18372"/>
    <cellStyle name="20% - 强调文字颜色 5 2 2 3 2 3 4 2" xfId="18373"/>
    <cellStyle name="40% - 强调文字颜色 1 3 3 2 2 2 3 2 3" xfId="18374"/>
    <cellStyle name="40% - 强调文字颜色 3 2 2 3 7 4" xfId="18375"/>
    <cellStyle name="20% - 强调文字颜色 5 2 2 3 2 3 4 2 2" xfId="18376"/>
    <cellStyle name="20% - 强调文字颜色 5 2 2 3 2 3 4 3" xfId="18377"/>
    <cellStyle name="20% - 强调文字颜色 5 2 3 2 8 2 2" xfId="18378"/>
    <cellStyle name="40% - 强调文字颜色 3 2 2 3 7 5" xfId="18379"/>
    <cellStyle name="20% - 强调文字颜色 5 2 2 3 2 3 5" xfId="18380"/>
    <cellStyle name="注释 2 2 2 2 7" xfId="18381"/>
    <cellStyle name="20% - 强调文字颜色 5 2 2 3 2 3 5 2" xfId="18382"/>
    <cellStyle name="40% - 强调文字颜色 3 2 2 3 8 4" xfId="18383"/>
    <cellStyle name="20% - 强调文字颜色 5 2 2 3 2 3 5 3" xfId="18384"/>
    <cellStyle name="20% - 强调文字颜色 5 2 3 2 8 3 2" xfId="18385"/>
    <cellStyle name="40% - 强调文字颜色 3 2 2 3 8 5" xfId="18386"/>
    <cellStyle name="20% - 强调文字颜色 5 2 2 3 2 3 6" xfId="18387"/>
    <cellStyle name="注释 2 2 2 3 7" xfId="18388"/>
    <cellStyle name="20% - 强调文字颜色 5 2 2 3 2 3 6 2" xfId="18389"/>
    <cellStyle name="40% - 强调文字颜色 3 2 2 2 6" xfId="18390"/>
    <cellStyle name="20% - 强调文字颜色 5 2 2 3 2 3 7" xfId="18391"/>
    <cellStyle name="20% - 强调文字颜色 5 2 2 3 2 3 8" xfId="18392"/>
    <cellStyle name="20% - 强调文字颜色 5 2 2 3 2 4" xfId="18393"/>
    <cellStyle name="20% - 强调文字颜色 5 2 2 3 2 4 2 2" xfId="18394"/>
    <cellStyle name="40% - 强调文字颜色 2 3 3 13" xfId="18395"/>
    <cellStyle name="20% - 强调文字颜色 5 2 2 3 2 4 2 3" xfId="18396"/>
    <cellStyle name="40% - 强调文字颜色 2 3 3 14" xfId="18397"/>
    <cellStyle name="20% - 强调文字颜色 5 2 2 3 2 4 2 4" xfId="18398"/>
    <cellStyle name="20% - 强调文字颜色 6 2 4 3 3 2 2 2" xfId="18399"/>
    <cellStyle name="40% - 强调文字颜色 2 3 3 15" xfId="18400"/>
    <cellStyle name="20% - 强调文字颜色 5 2 2 3 2 4 3" xfId="18401"/>
    <cellStyle name="20% - 强调文字颜色 5 2 2 3 2 4 3 2" xfId="18402"/>
    <cellStyle name="20% - 强调文字颜色 5 2 2 3 2 4 3 3" xfId="18403"/>
    <cellStyle name="20% - 强调文字颜色 5 5 13 2" xfId="18404"/>
    <cellStyle name="20% - 强调文字颜色 5 2 2 3 2 4 3 4" xfId="18405"/>
    <cellStyle name="20% - 强调文字颜色 5 2 2 3 2 4 4" xfId="18406"/>
    <cellStyle name="20% - 强调文字颜色 6 3 3 4 2 2 2"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5 2 2 3 2 5 4" xfId="18417"/>
    <cellStyle name="20% - 强调文字颜色 6 3 3 4 2 3 2" xfId="18418"/>
    <cellStyle name="20% - 强调文字颜色 5 2 2 3 2 5 4 2" xfId="18419"/>
    <cellStyle name="20% - 强调文字颜色 5 2 2 3 2 5 5" xfId="18420"/>
    <cellStyle name="20% - 强调文字颜色 5 2 2 3 2 5 6" xfId="18421"/>
    <cellStyle name="20% - 强调文字颜色 5 2 2 3 2 6" xfId="18422"/>
    <cellStyle name="20% - 强调文字颜色 5 2 2 3 2 6 2" xfId="18423"/>
    <cellStyle name="40% - 强调文字颜色 6 3 3 2 2 4" xfId="18424"/>
    <cellStyle name="20% - 强调文字颜色 5 2 2 3 2 6 2 2" xfId="18425"/>
    <cellStyle name="20% - 强调文字颜色 5 2 2 3 2 6 2 3" xfId="18426"/>
    <cellStyle name="20% - 强调文字颜色 5 2 2 3 2 6 3" xfId="18427"/>
    <cellStyle name="40% - 强调文字颜色 6 3 3 2 2 5" xfId="18428"/>
    <cellStyle name="20% - 强调文字颜色 5 2 2 3 2 6 3 2" xfId="18429"/>
    <cellStyle name="20% - 强调文字颜色 5 2 2 3 2 6 4" xfId="18430"/>
    <cellStyle name="20% - 强调文字颜色 5 2 2 3 2 6 5" xfId="18431"/>
    <cellStyle name="20% - 强调文字颜色 5 2 2 3 2 7 2 2" xfId="18432"/>
    <cellStyle name="40% - 强调文字颜色 6 3 3 2 3 4 2" xfId="18433"/>
    <cellStyle name="20% - 强调文字颜色 5 2 2 3 2 7 2 3" xfId="18434"/>
    <cellStyle name="40% - 强调文字颜色 6 3 3 2 3 4 3" xfId="18435"/>
    <cellStyle name="20% - 强调文字颜色 5 2 2 3 2 7 3" xfId="18436"/>
    <cellStyle name="40% - 强调文字颜色 6 3 3 2 3 5" xfId="18437"/>
    <cellStyle name="20% - 强调文字颜色 5 2 2 3 2 7 3 2" xfId="18438"/>
    <cellStyle name="40% - 强调文字颜色 6 3 3 2 3 5 2" xfId="18439"/>
    <cellStyle name="20% - 强调文字颜色 5 2 2 3 2 7 4" xfId="18440"/>
    <cellStyle name="40% - 强调文字颜色 6 3 3 2 3 6" xfId="18441"/>
    <cellStyle name="20% - 强调文字颜色 5 2 2 3 2 9" xfId="18442"/>
    <cellStyle name="20% - 强调文字颜色 5 2 2 3 3" xfId="18443"/>
    <cellStyle name="20% - 强调文字颜色 5 2 2 3 3 2" xfId="18444"/>
    <cellStyle name="40% - 强调文字颜色 5 2 4 2 3 2 2 3" xfId="18445"/>
    <cellStyle name="20% - 强调文字颜色 5 2 2 3 3 2 2" xfId="18446"/>
    <cellStyle name="20% - 强调文字颜色 5 2 2 3 3 2 2 2 2" xfId="18447"/>
    <cellStyle name="40% - 强调文字颜色 3 2 3 2 5 4 2" xfId="18448"/>
    <cellStyle name="20% - 强调文字颜色 5 2 2 3 3 2 2 2 2 2" xfId="18449"/>
    <cellStyle name="40% - 强调文字颜色 3 6 3 3" xfId="18450"/>
    <cellStyle name="20% - 强调文字颜色 5 2 2 3 3 2 2 2 3" xfId="18451"/>
    <cellStyle name="20% - 强调文字颜色 5 2 2 3 3 2 2 2 4" xfId="18452"/>
    <cellStyle name="20% - 强调文字颜色 5 2 2 3 3 2 2 3" xfId="18453"/>
    <cellStyle name="40% - 强调文字颜色 3 2 3 2 5 5" xfId="18454"/>
    <cellStyle name="20% - 强调文字颜色 5 2 2 3 3 2 2 3 2" xfId="18455"/>
    <cellStyle name="20% - 强调文字颜色 5 2 2 3 3 2 2 3 2 2" xfId="18456"/>
    <cellStyle name="40% - 强调文字颜色 1 3 3 6 3" xfId="18457"/>
    <cellStyle name="40% - 强调文字颜色 3 7 3 3" xfId="18458"/>
    <cellStyle name="20% - 强调文字颜色 5 2 2 3 3 2 2 3 3" xfId="18459"/>
    <cellStyle name="20% - 强调文字颜色 5 2 2 3 3 2 2 4" xfId="18460"/>
    <cellStyle name="40% - 强调文字颜色 3 2 3 2 5 6" xfId="18461"/>
    <cellStyle name="20% - 强调文字颜色 5 2 2 3 3 2 2 4 2" xfId="18462"/>
    <cellStyle name="20% - 强调文字颜色 5 2 2 3 3 2 2 4 3" xfId="18463"/>
    <cellStyle name="40% - 强调文字颜色 6 4 2 2 3 3 2 2"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20% - 强调文字颜色 5 2 2 3 3 2 4 2" xfId="18470"/>
    <cellStyle name="40% - 强调文字颜色 3 2 3 2 7 4" xfId="18471"/>
    <cellStyle name="20% - 强调文字颜色 5 2 2 3 3 2 5" xfId="18472"/>
    <cellStyle name="40% - 强调文字颜色 5 2 10 4 2 2" xfId="18473"/>
    <cellStyle name="20% - 强调文字颜色 5 2 2 3 3 2 6" xfId="18474"/>
    <cellStyle name="20% - 强调文字颜色 5 4 2 5 3 2 2" xfId="18475"/>
    <cellStyle name="20% - 强调文字颜色 5 2 2 3 3 3" xfId="18476"/>
    <cellStyle name="20% - 强调文字颜色 5 2 2 3 3 3 2" xfId="18477"/>
    <cellStyle name="20% - 强调文字颜色 5 2 2 3 3 3 2 2" xfId="18478"/>
    <cellStyle name="40% - 强调文字颜色 5 4 2 2 12" xfId="18479"/>
    <cellStyle name="20% - 强调文字颜色 5 2 2 3 3 3 2 2 2" xfId="18480"/>
    <cellStyle name="40% - 强调文字颜色 5 4 2 2 12 2" xfId="18481"/>
    <cellStyle name="20% - 强调文字颜色 5 2 2 3 3 3 2 2 3" xfId="18482"/>
    <cellStyle name="20% - 强调文字颜色 5 2 2 3 3 3 2 3" xfId="18483"/>
    <cellStyle name="40% - 强调文字颜色 5 4 2 2 13" xfId="18484"/>
    <cellStyle name="20% - 强调文字颜色 5 2 2 3 3 3 2 4" xfId="18485"/>
    <cellStyle name="40% - 强调文字颜色 5 4 2 2 1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20% - 强调文字颜色 5 2 2 3 3 3 6 2" xfId="18503"/>
    <cellStyle name="常规 5 5 2 2 2 3 4" xfId="18504"/>
    <cellStyle name="40% - 强调文字颜色 3 3 2 2 6" xfId="18505"/>
    <cellStyle name="20% - 强调文字颜色 5 2 2 3 3 3 7" xfId="18506"/>
    <cellStyle name="20% - 强调文字颜色 5 2 2 3 3 4" xfId="18507"/>
    <cellStyle name="20% - 强调文字颜色 5 2 2 3 3 5" xfId="18508"/>
    <cellStyle name="20% - 强调文字颜色 5 3 8 2 2" xfId="18509"/>
    <cellStyle name="20% - 强调文字颜色 5 2 2 3 3 6" xfId="18510"/>
    <cellStyle name="20% - 强调文字颜色 5 3 8 2 3" xfId="18511"/>
    <cellStyle name="40% - 强调文字颜色 6 8 6 2" xfId="18512"/>
    <cellStyle name="20% - 强调文字颜色 5 2 2 3 4" xfId="18513"/>
    <cellStyle name="20% - 强调文字颜色 5 2 2 3 4 2" xfId="18514"/>
    <cellStyle name="20% - 强调文字颜色 5 2 2 3 4 2 2" xfId="18515"/>
    <cellStyle name="20% - 强调文字颜色 5 2 2 3 4 2 2 2" xfId="18516"/>
    <cellStyle name="20% - 强调文字颜色 5 3 6" xfId="18517"/>
    <cellStyle name="40% - 强调文字颜色 3 2 4 2 5 4" xfId="18518"/>
    <cellStyle name="20% - 强调文字颜色 5 2 2 3 4 2 3" xfId="18519"/>
    <cellStyle name="20% - 强调文字颜色 5 2 2 3 4 2 3 2" xfId="18520"/>
    <cellStyle name="20% - 强调文字颜色 5 4 6" xfId="18521"/>
    <cellStyle name="40% - 强调文字颜色 3 2 4 2 6 4"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20% - 强调文字颜色 5 2 2 3 5 2 2 2" xfId="18530"/>
    <cellStyle name="40% - 强调文字颜色 1 3 6 3 3 2 3"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20% - 强调文字颜色 5 2 2 3 6" xfId="18537"/>
    <cellStyle name="40% - 强调文字颜色 2 4 6 2 2" xfId="18538"/>
    <cellStyle name="40% - 强调文字颜色 6 10 2 3 2 2" xfId="18539"/>
    <cellStyle name="20% - 强调文字颜色 5 2 2 3 6 2" xfId="18540"/>
    <cellStyle name="40% - 强调文字颜色 1 2 2 3 3 2 5" xfId="18541"/>
    <cellStyle name="40% - 强调文字颜色 2 4 6 2 2 2" xfId="18542"/>
    <cellStyle name="20% - 强调文字颜色 5 2 2 3 6 2 2" xfId="18543"/>
    <cellStyle name="40% - 强调文字颜色 1 2 2 3 3 2 5 2" xfId="18544"/>
    <cellStyle name="40% - 强调文字颜色 2 4 6 2 2 2 2" xfId="18545"/>
    <cellStyle name="40% - 强调文字颜色 5 2 4 9" xfId="18546"/>
    <cellStyle name="20% - 强调文字颜色 5 2 2 3 6 2 2 2" xfId="18547"/>
    <cellStyle name="40% - 强调文字颜色 5 2 4 9 2" xfId="18548"/>
    <cellStyle name="20% - 强调文字颜色 5 2 2 3 6 2 3" xfId="18549"/>
    <cellStyle name="40% - 强调文字颜色 2 4 6 2 2 2 3" xfId="18550"/>
    <cellStyle name="20% - 强调文字颜色 5 2 2 3 6 2 4" xfId="18551"/>
    <cellStyle name="40% - 强调文字颜色 1 4 2 5 3 2 2" xfId="18552"/>
    <cellStyle name="40% - 强调文字颜色 1 2 2 3 3 2 6" xfId="18553"/>
    <cellStyle name="40% - 强调文字颜色 2 4 6 2 2 3" xfId="18554"/>
    <cellStyle name="20% - 强调文字颜色 5 2 2 3 6 3" xfId="18555"/>
    <cellStyle name="40% - 强调文字颜色 4 6 2 3 2 2" xfId="18556"/>
    <cellStyle name="20% - 强调文字颜色 5 2 2 3 6 3 2" xfId="18557"/>
    <cellStyle name="40% - 强调文字颜色 1 2 2 3 3 2 6 2" xfId="18558"/>
    <cellStyle name="20% - 强调文字颜色 5 2 2 3 6 4 2" xfId="18559"/>
    <cellStyle name="40% - 强调文字颜色 2 2 11" xfId="18560"/>
    <cellStyle name="20% - 强调文字颜色 5 2 2 3 6 6" xfId="18561"/>
    <cellStyle name="20% - 强调文字颜色 5 2 2 3 7" xfId="18562"/>
    <cellStyle name="40% - 强调文字颜色 2 4 6 2 3" xfId="18563"/>
    <cellStyle name="40% - 强调文字颜色 6 10 2 3 2 3" xfId="18564"/>
    <cellStyle name="20% - 强调文字颜色 5 2 2 3 7 2" xfId="18565"/>
    <cellStyle name="40% - 强调文字颜色 1 2 2 3 3 3 5" xfId="18566"/>
    <cellStyle name="40% - 强调文字颜色 2 4 6 2 3 2" xfId="18567"/>
    <cellStyle name="20% - 强调文字颜色 5 2 2 3 7 2 2" xfId="18568"/>
    <cellStyle name="40% - 强调文字颜色 1 2 2 3 3 3 5 2" xfId="18569"/>
    <cellStyle name="40% - 强调文字颜色 2 4 6 2 3 2 2" xfId="18570"/>
    <cellStyle name="20% - 强调文字颜色 5 2 2 3 7 2 3" xfId="18571"/>
    <cellStyle name="40% - 强调文字颜色 1 2 2 3 3 3 5 3" xfId="18572"/>
    <cellStyle name="40% - 强调文字颜色 2 4 6 2 3 2 3" xfId="18573"/>
    <cellStyle name="20% - 强调文字颜色 5 2 2 3 7 3" xfId="18574"/>
    <cellStyle name="注释 2 3 3 2 3 2 2 2 2" xfId="18575"/>
    <cellStyle name="40% - 强调文字颜色 1 2 2 3 3 3 6" xfId="18576"/>
    <cellStyle name="40% - 强调文字颜色 2 4 6 2 3 3" xfId="18577"/>
    <cellStyle name="20% - 强调文字颜色 5 2 2 3 7 3 2" xfId="18578"/>
    <cellStyle name="40% - 强调文字颜色 1 2 2 3 3 3 6 2" xfId="18579"/>
    <cellStyle name="20% - 强调文字颜色 5 2 2 3 7 4" xfId="18580"/>
    <cellStyle name="40% - 强调文字颜色 1 2 2 3 3 3 7" xfId="18581"/>
    <cellStyle name="40% - 强调文字颜色 2 4 6 2 3 4" xfId="18582"/>
    <cellStyle name="20% - 强调文字颜色 5 2 2 3 7 5" xfId="18583"/>
    <cellStyle name="20% - 强调文字颜色 5 2 2 3 8" xfId="18584"/>
    <cellStyle name="40% - 强调文字颜色 2 4 6 2 4" xfId="18585"/>
    <cellStyle name="20% - 强调文字颜色 5 2 2 3 8 2" xfId="18586"/>
    <cellStyle name="40% - 强调文字颜色 2 4 6 2 4 2" xfId="18587"/>
    <cellStyle name="20% - 强调文字颜色 5 2 2 3 8 2 2" xfId="18588"/>
    <cellStyle name="40% - 强调文字颜色 2 4 6 2 4 2 2" xfId="18589"/>
    <cellStyle name="20% - 强调文字颜色 5 2 2 3 8 2 3" xfId="18590"/>
    <cellStyle name="20% - 强调文字颜色 5 2 2 3 8 3 2" xfId="18591"/>
    <cellStyle name="20% - 强调文字颜色 5 2 2 3 9" xfId="18592"/>
    <cellStyle name="常规 2 3 2 3 3 2 4 3 2 2" xfId="18593"/>
    <cellStyle name="40% - 强调文字颜色 2 4 6 2 5" xfId="18594"/>
    <cellStyle name="20% - 强调文字颜色 5 2 2 3 9 2" xfId="18595"/>
    <cellStyle name="40% - 强调文字颜色 2 4 6 2 5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20% - 强调文字颜色 5 2 2 4 2 2 2 2" xfId="18602"/>
    <cellStyle name="40% - 强调文字颜色 3 3 2 2 5 4" xfId="18603"/>
    <cellStyle name="20% - 强调文字颜色 5 2 2 4 2 2 2 3" xfId="18604"/>
    <cellStyle name="40% - 强调文字颜色 3 3 2 2 5 5" xfId="18605"/>
    <cellStyle name="20% - 强调文字颜色 5 2 2 4 2 2 2 4" xfId="18606"/>
    <cellStyle name="40% - 强调文字颜色 3 3 2 2 5 6" xfId="18607"/>
    <cellStyle name="20% - 强调文字颜色 5 2 2 4 2 2 3" xfId="18608"/>
    <cellStyle name="20% - 强调文字颜色 5 2 2 4 2 2 3 2" xfId="18609"/>
    <cellStyle name="40% - 强调文字颜色 3 3 2 2 6 4" xfId="18610"/>
    <cellStyle name="20% - 强调文字颜色 5 2 2 4 2 2 4" xfId="18611"/>
    <cellStyle name="20% - 强调文字颜色 5 2 2 4 2 2 5" xfId="18612"/>
    <cellStyle name="40% - 强调文字颜色 4 4 2 6 2 2" xfId="18613"/>
    <cellStyle name="20% - 强调文字颜色 5 2 2 4 2 3" xfId="18614"/>
    <cellStyle name="20% - 强调文字颜色 5 2 2 4 2 3 2" xfId="18615"/>
    <cellStyle name="20% - 强调文字颜色 5 2 2 4 2 3 2 2" xfId="18616"/>
    <cellStyle name="20% - 强调文字颜色 5 2 2 4 2 3 2 3" xfId="18617"/>
    <cellStyle name="20% - 强调文字颜色 5 3 2 2 2 2 2 3 2" xfId="18618"/>
    <cellStyle name="20% - 强调文字颜色 5 2 2 4 2 4" xfId="18619"/>
    <cellStyle name="20% - 强调文字颜色 5 2 2 4 2 5" xfId="18620"/>
    <cellStyle name="20% - 强调文字颜色 5 2 2 4 2 6" xfId="18621"/>
    <cellStyle name="20% - 强调文字颜色 5 2 2 4 3" xfId="18622"/>
    <cellStyle name="20% - 强调文字颜色 5 2 2 4 3 2" xfId="18623"/>
    <cellStyle name="40% - 强调文字颜色 5 2 4 2 3 3 2 3"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20% - 强调文字颜色 5 2 2 4 6" xfId="18636"/>
    <cellStyle name="40% - 强调文字颜色 2 4 6 3 2" xfId="18637"/>
    <cellStyle name="20% - 强调文字颜色 5 2 2 4 6 2" xfId="18638"/>
    <cellStyle name="40% - 强调文字颜色 2 4 6 3 2 2" xfId="18639"/>
    <cellStyle name="20% - 强调文字颜色 5 2 2 5" xfId="18640"/>
    <cellStyle name="20% - 强调文字颜色 5 2 2 5 2" xfId="18641"/>
    <cellStyle name="20% - 强调文字颜色 5 2 2 5 2 2" xfId="18642"/>
    <cellStyle name="20% - 强调文字颜色 5 2 2 5 2 2 2" xfId="18643"/>
    <cellStyle name="20% - 强调文字颜色 5 2 2 5 2 2 2 2" xfId="18644"/>
    <cellStyle name="40% - 强调文字颜色 3 4 2 2 5 4" xfId="18645"/>
    <cellStyle name="20% - 强调文字颜色 5 2 2 5 2 2 2 3" xfId="18646"/>
    <cellStyle name="40% - 强调文字颜色 3 4 2 2 5 5" xfId="18647"/>
    <cellStyle name="20% - 强调文字颜色 5 2 2 5 2 2 3" xfId="18648"/>
    <cellStyle name="20% - 强调文字颜色 5 2 2 5 2 2 3 2" xfId="18649"/>
    <cellStyle name="40% - 强调文字颜色 3 4 2 2 6 4" xfId="18650"/>
    <cellStyle name="20% - 强调文字颜色 5 2 2 5 2 2 4" xfId="18651"/>
    <cellStyle name="20% - 强调文字颜色 5 2 2 5 2 3" xfId="18652"/>
    <cellStyle name="20% - 强调文字颜色 5 2 2 5 2 3 2" xfId="18653"/>
    <cellStyle name="20% - 强调文字颜色 5 2 2 5 2 3 2 2" xfId="18654"/>
    <cellStyle name="20% - 强调文字颜色 5 2 2 5 2 3 2 3" xfId="18655"/>
    <cellStyle name="20% - 强调文字颜色 5 3 2 2 3 2 2 3 2" xfId="18656"/>
    <cellStyle name="20% - 强调文字颜色 6 2 4 11 2" xfId="18657"/>
    <cellStyle name="40% - 强调文字颜色 3 2 8 2 5 2"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20% - 强调文字颜色 5 2 2 5 6" xfId="18669"/>
    <cellStyle name="40% - 强调文字颜色 2 4 6 4 2" xfId="18670"/>
    <cellStyle name="20% - 强调文字颜色 5 2 2 5 6 2" xfId="18671"/>
    <cellStyle name="40% - 强调文字颜色 2 4 6 4 2 2" xfId="18672"/>
    <cellStyle name="常规 2 3 6 7 2" xfId="18673"/>
    <cellStyle name="20% - 强调文字颜色 5 2 2 6" xfId="18674"/>
    <cellStyle name="常规 2 3 6 7 2 2" xfId="18675"/>
    <cellStyle name="20% - 强调文字颜色 5 2 2 6 2" xfId="18676"/>
    <cellStyle name="20% - 强调文字颜色 5 2 2 6 2 2 2" xfId="18677"/>
    <cellStyle name="40% - 强调文字颜色 2 4 2 6 2 3" xfId="18678"/>
    <cellStyle name="40% - 强调文字颜色 6 2 2 6 3 3 2 3" xfId="18679"/>
    <cellStyle name="20% - 强调文字颜色 5 2 2 6 2 3 2" xfId="18680"/>
    <cellStyle name="40% - 强调文字颜色 2 4 2 6 3 3"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20% - 强调文字颜色 5 2 2 6 4 2 2" xfId="18695"/>
    <cellStyle name="40% - 强调文字颜色 1 2 2 3 2 2 2 4 3" xfId="18696"/>
    <cellStyle name="40% - 强调文字颜色 2 4 2 8 2 3"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20% - 强调文字颜色 5 2 2 6 4 4" xfId="18704"/>
    <cellStyle name="40% - 强调文字颜色 5 3 2 2 2 2 3 2" xfId="18705"/>
    <cellStyle name="20% - 强调文字颜色 5 2 2 6 4 4 3" xfId="18706"/>
    <cellStyle name="20% - 强调文字颜色 5 2 2 6 4 5" xfId="18707"/>
    <cellStyle name="40% - 强调文字颜色 5 3 2 2 2 2 3 3" xfId="18708"/>
    <cellStyle name="20% - 强调文字颜色 5 2 2 6 4 6" xfId="18709"/>
    <cellStyle name="20% - 强调文字颜色 5 2 2 6 5 2" xfId="18710"/>
    <cellStyle name="20% - 强调文字颜色 5 2 2 7 2 2 2 2" xfId="18711"/>
    <cellStyle name="40% - 强调文字颜色 5 2 7" xfId="18712"/>
    <cellStyle name="20% - 强调文字颜色 5 2 2 7 2 2 2 2 2" xfId="18713"/>
    <cellStyle name="40% - 强调文字颜色 5 2 7 2" xfId="18714"/>
    <cellStyle name="20% - 强调文字颜色 5 2 2 7 2 2 2 2 3" xfId="18715"/>
    <cellStyle name="40% - 强调文字颜色 5 2 7 3" xfId="18716"/>
    <cellStyle name="20% - 强调文字颜色 5 2 2 7 2 2 2 3" xfId="18717"/>
    <cellStyle name="20% - 强调文字颜色 6 2 4 2 9 2" xfId="18718"/>
    <cellStyle name="40% - 强调文字颜色 5 2 8" xfId="18719"/>
    <cellStyle name="40% - 强调文字颜色 6 2 2 3 6 2 2" xfId="18720"/>
    <cellStyle name="20% - 强调文字颜色 5 2 2 7 2 2 3 2" xfId="18721"/>
    <cellStyle name="20% - 强调文字颜色 6 3 2 2 7 2 3" xfId="18722"/>
    <cellStyle name="40% - 强调文字颜色 5 3 7" xfId="18723"/>
    <cellStyle name="20% - 强调文字颜色 5 2 2 7 2 2 3 2 2" xfId="18724"/>
    <cellStyle name="40% - 强调文字颜色 5 3 7 2" xfId="18725"/>
    <cellStyle name="20% - 强调文字颜色 5 2 2 7 2 2 3 2 3" xfId="18726"/>
    <cellStyle name="40% - 强调文字颜色 5 3 7 3" xfId="18727"/>
    <cellStyle name="20% - 强调文字颜色 5 2 2 7 2 2 3 3" xfId="18728"/>
    <cellStyle name="40% - 强调文字颜色 5 3 8" xfId="18729"/>
    <cellStyle name="40% - 强调文字颜色 6 2 2 3 6 3 2" xfId="18730"/>
    <cellStyle name="20% - 强调文字颜色 5 2 2 7 2 2 3 4" xfId="18731"/>
    <cellStyle name="40% - 强调文字颜色 3 11 2 2 2 2" xfId="18732"/>
    <cellStyle name="40% - 强调文字颜色 5 3 9" xfId="18733"/>
    <cellStyle name="40% - 强调文字颜色 6 2 2 3 6 3 3" xfId="18734"/>
    <cellStyle name="20% - 强调文字颜色 5 2 2 7 2 2 4" xfId="18735"/>
    <cellStyle name="20% - 强调文字颜色 5 2 2 7 2 2 4 2" xfId="18736"/>
    <cellStyle name="40% - 强调文字颜色 5 4 7" xfId="18737"/>
    <cellStyle name="20% - 强调文字颜色 5 2 2 7 2 2 4 3" xfId="18738"/>
    <cellStyle name="40% - 强调文字颜色 6 2 2 3 6 4 2"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20% - 强调文字颜色 5 2 2 7 3 3" xfId="18750"/>
    <cellStyle name="40% - 强调文字颜色 1 4 2 2 8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20% - 强调文字颜色 5 2 2 7 3 4" xfId="18757"/>
    <cellStyle name="40% - 强调文字颜色 5 3 2 2 2 3 2 2" xfId="18758"/>
    <cellStyle name="20% - 强调文字颜色 5 2 2 7 3 5" xfId="18759"/>
    <cellStyle name="40% - 强调文字颜色 4 4 5 2 3 2 2" xfId="18760"/>
    <cellStyle name="40% - 强调文字颜色 5 3 2 2 2 3 2 3" xfId="18761"/>
    <cellStyle name="20% - 强调文字颜色 5 2 2 7 3 5 2" xfId="18762"/>
    <cellStyle name="40% - 强调文字颜色 5 3 2 2 2 3 2 3 2" xfId="18763"/>
    <cellStyle name="20% - 强调文字颜色 5 2 2 7 3 6" xfId="18764"/>
    <cellStyle name="40% - 强调文字颜色 4 4 5 2 3 2 3" xfId="18765"/>
    <cellStyle name="40% - 强调文字颜色 5 3 2 2 2 3 2 4" xfId="18766"/>
    <cellStyle name="20% - 强调文字颜色 5 2 2 9 2 2" xfId="18767"/>
    <cellStyle name="20% - 强调文字颜色 5 2 2 9 2 2 2" xfId="18768"/>
    <cellStyle name="20% - 强调文字颜色 5 2 2 9 2 2 2 2" xfId="18769"/>
    <cellStyle name="40% - 强调文字颜色 5 2 3 2 8 4" xfId="18770"/>
    <cellStyle name="20% - 强调文字颜色 5 2 2 9 2 2 2 3" xfId="18771"/>
    <cellStyle name="40% - 强调文字颜色 5 2 3 2 8 5"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2 2 9 2 4 2" xfId="18780"/>
    <cellStyle name="20% - 强调文字颜色 5 5 2 6"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1 2 2 3 2 6 2 3" xfId="18786"/>
    <cellStyle name="20% - 强调文字颜色 5 2 2 9 5" xfId="18787"/>
    <cellStyle name="20% - 强调文字颜色 6 6 2 3 2 2 2" xfId="18788"/>
    <cellStyle name="40% - 强调文字颜色 3 2 4 3 2 2 2 3" xfId="18789"/>
    <cellStyle name="40% - 强调文字颜色 6 2 3 2 11 2"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20% - 强调文字颜色 5 2 3 2 12" xfId="18796"/>
    <cellStyle name="40% - 强调文字颜色 4 2 2 9 2 2" xfId="18797"/>
    <cellStyle name="20% - 强调文字颜色 5 2 3 2 13" xfId="18798"/>
    <cellStyle name="40% - 强调文字颜色 3 2 3 2 3 2 2 3 2" xfId="18799"/>
    <cellStyle name="40% - 强调文字颜色 4 2 2 9 2 3" xfId="18800"/>
    <cellStyle name="20% - 强调文字颜色 5 2 3 2 13 2" xfId="18801"/>
    <cellStyle name="40% - 强调文字颜色 4 2 2 9 2 3 2" xfId="18802"/>
    <cellStyle name="20% - 强调文字颜色 5 2 3 2 14" xfId="18803"/>
    <cellStyle name="40% - 强调文字颜色 4 2 2 9 2 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20% - 强调文字颜色 5 2 3 2 2 10" xfId="18810"/>
    <cellStyle name="常规 5 2 2 3 4 4" xfId="18811"/>
    <cellStyle name="40% - 强调文字颜色 4 9 3 2 3" xfId="18812"/>
    <cellStyle name="20% - 强调文字颜色 5 2 3 2 2 10 2" xfId="18813"/>
    <cellStyle name="40% - 强调文字颜色 4 3 2 2 6 6" xfId="18814"/>
    <cellStyle name="20% - 强调文字颜色 5 2 3 2 2 11" xfId="18815"/>
    <cellStyle name="20% - 强调文字颜色 5 2 3 2 2 11 2" xfId="18816"/>
    <cellStyle name="20% - 强调文字颜色 5 2 3 2 2 13 2" xfId="18817"/>
    <cellStyle name="40% - 强调文字颜色 2 2 4 3 2 5"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5 2 3 2 2 2 2 2 2" xfId="18825"/>
    <cellStyle name="20% - 强调文字颜色 6 4 2 2 8" xfId="18826"/>
    <cellStyle name="20% - 强调文字颜色 5 2 3 2 2 2 2 2 2 3" xfId="18827"/>
    <cellStyle name="20% - 强调文字颜色 6 2 2 2 2 9 2" xfId="18828"/>
    <cellStyle name="20% - 强调文字颜色 6 4 2 2 8 3" xfId="18829"/>
    <cellStyle name="20% - 强调文字颜色 5 2 3 2 2 2 2 2 3" xfId="18830"/>
    <cellStyle name="20% - 强调文字颜色 6 4 2 2 9" xfId="18831"/>
    <cellStyle name="20% - 强调文字颜色 5 2 3 2 2 2 2 2 4" xfId="18832"/>
    <cellStyle name="20% - 强调文字颜色 5 2 3 2 2 2 2 3 2" xfId="18833"/>
    <cellStyle name="20% - 强调文字颜色 5 3 3 2 6 2 2" xfId="18834"/>
    <cellStyle name="20% - 强调文字颜色 5 2 3 2 2 2 2 3 2 2" xfId="18835"/>
    <cellStyle name="20% - 强调文字颜色 5 2 3 2 2 2 2 3 2 3" xfId="18836"/>
    <cellStyle name="20% - 强调文字颜色 5 2 3 2 2 2 2 3 3" xfId="18837"/>
    <cellStyle name="20% - 强调文字颜色 5 3 3 2 6 2 3" xfId="18838"/>
    <cellStyle name="20% - 强调文字颜色 5 2 3 2 2 2 2 3 4" xfId="18839"/>
    <cellStyle name="20% - 强调文字颜色 5 2 3 2 2 2 2 4" xfId="18840"/>
    <cellStyle name="20% - 强调文字颜色 5 3 3 2 6 3" xfId="18841"/>
    <cellStyle name="40% - 强调文字颜色 4 7 3 2 2 2" xfId="18842"/>
    <cellStyle name="20% - 强调文字颜色 5 2 3 2 2 2 3" xfId="18843"/>
    <cellStyle name="40% - 强调文字颜色 5 2 2 3 2 3 2 2 2 2" xfId="18844"/>
    <cellStyle name="20% - 强调文字颜色 5 2 3 2 2 2 3 3" xfId="18845"/>
    <cellStyle name="20% - 强调文字颜色 5 3 3 2 7 2" xfId="18846"/>
    <cellStyle name="20% - 强调文字颜色 5 2 3 2 2 2 4" xfId="18847"/>
    <cellStyle name="40% - 强调文字颜色 2 3 4 5 2 2" xfId="18848"/>
    <cellStyle name="20% - 强调文字颜色 5 2 3 2 2 2 4 2" xfId="18849"/>
    <cellStyle name="20% - 强调文字颜色 5 2 3 2 2 2 4 3" xfId="18850"/>
    <cellStyle name="20% - 强调文字颜色 5 3 2 2 7 2 2" xfId="18851"/>
    <cellStyle name="20% - 强调文字颜色 5 3 3 2 8 2"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4 2 5 2 4" xfId="18857"/>
    <cellStyle name="20% - 强调文字颜色 5 2 3 2 2 3" xfId="18858"/>
    <cellStyle name="常规 5 2 2 2 2 3 2 4" xfId="18859"/>
    <cellStyle name="40% - 强调文字颜色 5 2 2 9 3 2" xfId="18860"/>
    <cellStyle name="20% - 强调文字颜色 5 2 3 2 2 3 2" xfId="18861"/>
    <cellStyle name="常规 5 2 2 2 2 3 2 4 2" xfId="18862"/>
    <cellStyle name="40% - 强调文字颜色 5 2 2 9 3 2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20% - 强调文字颜色 5 2 3 2 2 3 2 4" xfId="18868"/>
    <cellStyle name="40% - 强调文字颜色 4 7 3 3 2 2" xfId="18869"/>
    <cellStyle name="20% - 强调文字颜色 5 2 3 2 2 3 3" xfId="18870"/>
    <cellStyle name="常规 5 2 2 2 2 3 2 4 3" xfId="18871"/>
    <cellStyle name="40% - 强调文字颜色 5 2 2 9 3 2 3" xfId="18872"/>
    <cellStyle name="20% - 强调文字颜色 5 2 3 2 2 3 3 2" xfId="18873"/>
    <cellStyle name="20% - 强调文字颜色 5 2 3 2 2 3 3 2 2" xfId="18874"/>
    <cellStyle name="40% - 强调文字颜色 4 2 3 2 6 5"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2 3 2 2 3 4 3" xfId="18880"/>
    <cellStyle name="20% - 强调文字颜色 5 3 2 2 8 2 2" xfId="18881"/>
    <cellStyle name="20% - 强调文字颜色 5 2 3 2 2 3 5" xfId="18882"/>
    <cellStyle name="20% - 强调文字颜色 5 2 3 2 2 3 5 3" xfId="18883"/>
    <cellStyle name="20% - 强调文字颜色 5 3 2 2 8 3 2" xfId="18884"/>
    <cellStyle name="20% - 强调文字颜色 5 2 3 2 2 3 6" xfId="18885"/>
    <cellStyle name="20% - 强调文字颜色 5 2 3 2 2 3 7" xfId="18886"/>
    <cellStyle name="20% - 强调文字颜色 5 2 3 2 2 4" xfId="18887"/>
    <cellStyle name="常规 5 2 2 2 2 3 2 5" xfId="18888"/>
    <cellStyle name="40% - 强调文字颜色 5 2 2 9 3 3" xfId="18889"/>
    <cellStyle name="20% - 强调文字颜色 5 2 3 2 2 4 2" xfId="18890"/>
    <cellStyle name="20% - 强调文字颜色 5 2 3 2 2 4 2 2" xfId="18891"/>
    <cellStyle name="注释 2 3 2 2 10 2" xfId="18892"/>
    <cellStyle name="20% - 强调文字颜色 5 2 3 2 2 4 3" xfId="18893"/>
    <cellStyle name="40% - 强调文字颜色 2 3 2 2 6 2 2" xfId="18894"/>
    <cellStyle name="20% - 强调文字颜色 5 2 3 2 2 4 3 2" xfId="18895"/>
    <cellStyle name="40% - 强调文字颜色 2 3 2 2 6 2 2 2" xfId="18896"/>
    <cellStyle name="20% - 强调文字颜色 5 2 3 2 2 4 4" xfId="18897"/>
    <cellStyle name="40% - 强调文字颜色 2 3 2 2 6 2 3" xfId="18898"/>
    <cellStyle name="20% - 强调文字颜色 5 2 3 2 2 4 4 2" xfId="18899"/>
    <cellStyle name="20% - 强调文字颜色 5 2 3 2 2 4 5" xfId="18900"/>
    <cellStyle name="40% - 强调文字颜色 2 3 2 2 6 2 4" xfId="18901"/>
    <cellStyle name="20% - 强调文字颜色 5 2 3 2 2 4 6" xfId="18902"/>
    <cellStyle name="20% - 强调文字颜色 5 2 3 2 2 5" xfId="18903"/>
    <cellStyle name="常规 5 2 2 2 2 3 2 6" xfId="18904"/>
    <cellStyle name="40% - 强调文字颜色 5 2 2 9 3 4" xfId="18905"/>
    <cellStyle name="20% - 强调文字颜色 5 2 3 2 2 5 2" xfId="18906"/>
    <cellStyle name="注释 2 3 2 2 11 2" xfId="18907"/>
    <cellStyle name="20% - 强调文字颜色 5 2 3 2 2 5 3" xfId="18908"/>
    <cellStyle name="40% - 强调文字颜色 2 3 2 2 6 3 2" xfId="18909"/>
    <cellStyle name="20% - 强调文字颜色 5 2 3 2 2 5 3 2" xfId="18910"/>
    <cellStyle name="20% - 强调文字颜色 5 2 3 2 2 5 3 3" xfId="18911"/>
    <cellStyle name="20% - 强调文字颜色 5 2 3 2 2 5 4" xfId="18912"/>
    <cellStyle name="40% - 强调文字颜色 2 3 2 2 6 3 3" xfId="18913"/>
    <cellStyle name="20% - 强调文字颜色 5 2 3 2 2 5 4 2" xfId="18914"/>
    <cellStyle name="20% - 强调文字颜色 5 2 3 2 2 5 5" xfId="18915"/>
    <cellStyle name="20% - 强调文字颜色 5 2 3 2 2 5 6" xfId="18916"/>
    <cellStyle name="20% - 强调文字颜色 5 2 3 2 2 6" xfId="18917"/>
    <cellStyle name="20% - 强调文字颜色 5 2 3 2 2 6 2" xfId="18918"/>
    <cellStyle name="40% - 强调文字颜色 6 4 2 2 2 4" xfId="18919"/>
    <cellStyle name="20% - 强调文字颜色 5 2 3 2 2 6 2 2" xfId="18920"/>
    <cellStyle name="40% - 强调文字颜色 6 4 2 2 2 4 2" xfId="18921"/>
    <cellStyle name="注释 2 3 2 2 12 2" xfId="18922"/>
    <cellStyle name="20% - 强调文字颜色 5 2 3 2 2 6 3" xfId="18923"/>
    <cellStyle name="40% - 强调文字颜色 2 3 2 2 6 4 2" xfId="18924"/>
    <cellStyle name="40% - 强调文字颜色 6 4 2 2 2 5" xfId="18925"/>
    <cellStyle name="20% - 强调文字颜色 5 2 3 2 2 6 3 2" xfId="18926"/>
    <cellStyle name="40% - 强调文字颜色 6 4 2 2 2 5 2" xfId="18927"/>
    <cellStyle name="20% - 强调文字颜色 5 2 3 2 2 6 4" xfId="18928"/>
    <cellStyle name="40% - 强调文字颜色 6 4 2 2 2 6" xfId="18929"/>
    <cellStyle name="20% - 强调文字颜色 5 2 3 2 2 6 5" xfId="18930"/>
    <cellStyle name="40% - 强调文字颜色 6 4 2 2 2 7" xfId="18931"/>
    <cellStyle name="20% - 强调文字颜色 5 2 3 2 2 7" xfId="18932"/>
    <cellStyle name="20% - 强调文字颜色 5 2 3 2 2 7 2" xfId="18933"/>
    <cellStyle name="40% - 强调文字颜色 6 4 2 2 3 4" xfId="18934"/>
    <cellStyle name="20% - 强调文字颜色 5 2 3 2 2 7 2 2" xfId="18935"/>
    <cellStyle name="40% - 强调文字颜色 6 4 2 2 3 4 2" xfId="18936"/>
    <cellStyle name="注释 2 3 2 2 13 2" xfId="18937"/>
    <cellStyle name="20% - 强调文字颜色 5 2 3 2 2 7 3" xfId="18938"/>
    <cellStyle name="40% - 强调文字颜色 6 4 2 2 3 5" xfId="18939"/>
    <cellStyle name="20% - 强调文字颜色 5 2 3 2 2 7 4" xfId="18940"/>
    <cellStyle name="40% - 强调文字颜色 6 4 2 2 3 6" xfId="18941"/>
    <cellStyle name="20% - 强调文字颜色 5 2 3 2 2 8" xfId="18942"/>
    <cellStyle name="20% - 强调文字颜色 5 2 3 2 2 8 2" xfId="18943"/>
    <cellStyle name="40% - 强调文字颜色 6 4 2 2 4 4" xfId="18944"/>
    <cellStyle name="20% - 强调文字颜色 5 2 3 2 2 8 3" xfId="18945"/>
    <cellStyle name="40% - 强调文字颜色 6 4 2 2 4 5" xfId="18946"/>
    <cellStyle name="20% - 强调文字颜色 5 2 3 2 2 9" xfId="18947"/>
    <cellStyle name="20% - 强调文字颜色 5 2 3 2 2 9 2" xfId="18948"/>
    <cellStyle name="40% - 强调文字颜色 6 4 2 2 5 4" xfId="18949"/>
    <cellStyle name="注释 2 3 2 2 15 2" xfId="18950"/>
    <cellStyle name="20% - 强调文字颜色 5 2 3 2 2 9 3" xfId="18951"/>
    <cellStyle name="40% - 强调文字颜色 6 4 2 2 5 5" xfId="18952"/>
    <cellStyle name="20% - 强调文字颜色 5 2 3 2 3 2 2" xfId="18953"/>
    <cellStyle name="20% - 强调文字颜色 5 2 3 2 3 2 2 2 2" xfId="18954"/>
    <cellStyle name="40% - 强调文字颜色 1 2 2 2 2 2 3 3 4" xfId="18955"/>
    <cellStyle name="20% - 强调文字颜色 5 2 3 2 3 2 2 2 2 3" xfId="18956"/>
    <cellStyle name="20% - 强调文字颜色 5 3 6 4 2 2 2 2" xfId="18957"/>
    <cellStyle name="20% - 强调文字颜色 6 3 2 2 2 9 2"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20% - 强调文字颜色 5 2 3 2 3 2 2 5 2" xfId="18968"/>
    <cellStyle name="40% - 强调文字颜色 2 2 4 2 2 4" xfId="18969"/>
    <cellStyle name="常规 2 3 3 3 2 2 2 2 4" xfId="18970"/>
    <cellStyle name="40% - 强调文字颜色 6 11 8"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4 2 5 3 4" xfId="18977"/>
    <cellStyle name="20% - 强调文字颜色 5 2 3 2 3 3" xfId="18978"/>
    <cellStyle name="常规 5 2 2 2 2 3 3 4" xfId="18979"/>
    <cellStyle name="40% - 强调文字颜色 5 2 2 9 4 2" xfId="18980"/>
    <cellStyle name="20% - 强调文字颜色 5 2 3 2 3 3 2" xfId="18981"/>
    <cellStyle name="常规 5 2 2 2 2 3 3 4 2" xfId="18982"/>
    <cellStyle name="40% - 强调文字颜色 5 2 2 9 4 2 2" xfId="18983"/>
    <cellStyle name="20% - 强调文字颜色 5 2 3 2 3 3 2 2" xfId="18984"/>
    <cellStyle name="20% - 强调文字颜色 5 2 3 2 3 3 2 2 2" xfId="18985"/>
    <cellStyle name="40% - 强调文字颜色 1 2 2 2 2 3 3 3 4"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20% - 强调文字颜色 5 2 3 2 3 3 6" xfId="18998"/>
    <cellStyle name="40% - 强调文字颜色 6 2 4 4 2 2 2" xfId="18999"/>
    <cellStyle name="20% - 强调文字颜色 5 2 3 2 3 3 6 2" xfId="19000"/>
    <cellStyle name="20% - 强调文字颜色 6 2 3 2 8 2 3" xfId="19001"/>
    <cellStyle name="20% - 强调文字颜色 5 2 3 2 3 3 7" xfId="19002"/>
    <cellStyle name="40% - 强调文字颜色 2 2 2 2 2 2 2 2 5 2" xfId="19003"/>
    <cellStyle name="20% - 强调文字颜色 5 2 3 2 3 4" xfId="19004"/>
    <cellStyle name="常规 5 2 2 2 2 3 3 5" xfId="19005"/>
    <cellStyle name="40% - 强调文字颜色 5 2 2 9 4 3"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20% - 强调文字颜色 5 2 3 2 4 3" xfId="19014"/>
    <cellStyle name="40% - 强调文字颜色 5 2 2 9 5 2"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20% - 强调文字颜色 5 2 3 2 5 3 2" xfId="19021"/>
    <cellStyle name="40% - 强调文字颜色 1 2 3 2 2 3 2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40% - 强调文字颜色 1 2 3 2 2 3 3 3 2" xfId="19029"/>
    <cellStyle name="20% - 强调文字颜色 5 2 3 2 6 3 2" xfId="19030"/>
    <cellStyle name="40% - 强调文字颜色 4 6 3 2 2 2 2" xfId="19031"/>
    <cellStyle name="20% - 强调文字颜色 5 2 3 2 6 5" xfId="19032"/>
    <cellStyle name="20% - 强调文字颜色 5 2 3 2 6 6" xfId="19033"/>
    <cellStyle name="20% - 强调文字颜色 5 2 3 2 7 2 3" xfId="19034"/>
    <cellStyle name="40% - 强调文字颜色 5 2 4 2 7 2" xfId="19035"/>
    <cellStyle name="20% - 强调文字颜色 5 2 3 2 7 3 2" xfId="19036"/>
    <cellStyle name="20% - 强调文字颜色 5 2 3 2 7 4" xfId="19037"/>
    <cellStyle name="20% - 强调文字颜色 5 2 3 2 7 5" xfId="19038"/>
    <cellStyle name="20% - 强调文字颜色 5 2 3 2 8 2 3" xfId="19039"/>
    <cellStyle name="20% - 强调文字颜色 5 2 3 2 8 3" xfId="19040"/>
    <cellStyle name="40% - 强调文字颜色 1 2 3 2 2 3 5 3" xfId="19041"/>
    <cellStyle name="20% - 强调文字颜色 5 2 3 2 8 4" xfId="19042"/>
    <cellStyle name="20% - 强调文字颜色 5 2 3 2 8 5" xfId="19043"/>
    <cellStyle name="20% - 强调文字颜色 5 2 3 2 9 3" xfId="19044"/>
    <cellStyle name="20% - 强调文字颜色 5 5 15"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20% - 强调文字颜色 5 2 3 4 3 2" xfId="19055"/>
    <cellStyle name="40% - 强调文字颜色 5 2 2 2 2 3 2 7"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20% - 强调文字颜色 5 2 4" xfId="19063"/>
    <cellStyle name="40% - 强调文字颜色 3 2 4 2 4 2" xfId="19064"/>
    <cellStyle name="20% - 强调文字颜色 5 2 4 10 2" xfId="19065"/>
    <cellStyle name="40% - 强调文字颜色 5 16" xfId="19066"/>
    <cellStyle name="40% - 强调文字颜色 5 21" xfId="19067"/>
    <cellStyle name="常规 2 3 3 2 3 5 2 2 2" xfId="19068"/>
    <cellStyle name="20% - 强调文字颜色 5 2 4 11 2" xfId="19069"/>
    <cellStyle name="40% - 强调文字颜色 1 3 7 2 2 2" xfId="19070"/>
    <cellStyle name="40% - 强调文字颜色 1 3 7 2 3" xfId="19071"/>
    <cellStyle name="常规 2 3 3 2 3 5 2 3" xfId="19072"/>
    <cellStyle name="20% - 强调文字颜色 5 2 4 12" xfId="19073"/>
    <cellStyle name="40% - 强调文字颜色 2 3 3 2 2 2 2" xfId="19074"/>
    <cellStyle name="40% - 强调文字颜色 3 2 2 2 2 2 2 2 4 3" xfId="19075"/>
    <cellStyle name="40% - 强调文字颜色 1 3 7 2 3 2" xfId="19076"/>
    <cellStyle name="20% - 强调文字颜色 5 2 4 12 2" xfId="19077"/>
    <cellStyle name="40% - 强调文字颜色 2 3 3 2 2 2 2 2" xfId="19078"/>
    <cellStyle name="40% - 强调文字颜色 1 3 7 2 4" xfId="19079"/>
    <cellStyle name="常规 2 3 3 2 3 5 2 4" xfId="19080"/>
    <cellStyle name="20% - 强调文字颜色 5 2 4 13" xfId="19081"/>
    <cellStyle name="20% - 强调文字颜色 6 2 8 2 2 3 2 2" xfId="19082"/>
    <cellStyle name="40% - 强调文字颜色 2 3 3 2 2 2 3" xfId="19083"/>
    <cellStyle name="40% - 强调文字颜色 1 3 7 2 4 2" xfId="19084"/>
    <cellStyle name="20% - 强调文字颜色 5 2 4 13 2" xfId="19085"/>
    <cellStyle name="40% - 强调文字颜色 2 3 3 2 2 2 3 2" xfId="19086"/>
    <cellStyle name="40% - 强调文字颜色 1 3 7 2 5" xfId="19087"/>
    <cellStyle name="40% - 强调文字颜色 1 4 2 3 2 4 2" xfId="19088"/>
    <cellStyle name="20% - 强调文字颜色 5 2 4 14" xfId="19089"/>
    <cellStyle name="20% - 强调文字颜色 6 2 8 2 2 3 2 3" xfId="19090"/>
    <cellStyle name="40% - 强调文字颜色 2 3 3 2 2 2 4" xfId="19091"/>
    <cellStyle name="40% - 强调文字颜色 1 3 7 2 6" xfId="19092"/>
    <cellStyle name="40% - 强调文字颜色 1 4 2 3 2 4 3" xfId="19093"/>
    <cellStyle name="20% - 强调文字颜色 5 2 4 15" xfId="19094"/>
    <cellStyle name="40% - 强调文字颜色 2 3 3 2 2 2 5" xfId="19095"/>
    <cellStyle name="20% - 强调文字颜色 5 2 4 15 2" xfId="19096"/>
    <cellStyle name="40% - 强调文字颜色 2 3 3 2 2 2 5 2" xfId="19097"/>
    <cellStyle name="40% - 强调文字颜色 6 16" xfId="19098"/>
    <cellStyle name="40% - 强调文字颜色 6 21" xfId="19099"/>
    <cellStyle name="40% - 强调文字颜色 1 3 7 2 7" xfId="19100"/>
    <cellStyle name="20% - 强调文字颜色 5 2 4 16" xfId="19101"/>
    <cellStyle name="40% - 强调文字颜色 2 3 3 2 2 2 6" xfId="19102"/>
    <cellStyle name="20% - 强调文字颜色 5 2 4 17" xfId="19103"/>
    <cellStyle name="40% - 强调文字颜色 2 3 3 2 2 2 7" xfId="19104"/>
    <cellStyle name="20% - 强调文字颜色 5 2 4 2" xfId="19105"/>
    <cellStyle name="40% - 强调文字颜色 3 2 4 2 4 2 2" xfId="19106"/>
    <cellStyle name="常规 2 3 3 4 2 2 2 4 2 2" xfId="19107"/>
    <cellStyle name="40% - 强调文字颜色 6 2 3 2 3 3 3 2 3" xfId="19108"/>
    <cellStyle name="40% - 强调文字颜色 6 6 2 2 5" xfId="19109"/>
    <cellStyle name="20% - 强调文字颜色 5 2 4 2 13 2" xfId="19110"/>
    <cellStyle name="40% - 强调文字颜色 3 2 4 2 3 2 3 2" xfId="19111"/>
    <cellStyle name="20% - 强调文字颜色 5 2 4 2 14" xfId="19112"/>
    <cellStyle name="40% - 强调文字颜色 2 3 3 3 3 4 2" xfId="19113"/>
    <cellStyle name="40% - 强调文字颜色 3 2 4 2 3 2 4" xfId="19114"/>
    <cellStyle name="20% - 强调文字颜色 5 2 4 2 15" xfId="19115"/>
    <cellStyle name="40% - 强调文字颜色 2 3 3 3 3 4 3" xfId="19116"/>
    <cellStyle name="40% - 强调文字颜色 3 2 4 2 3 2 5" xfId="19117"/>
    <cellStyle name="20% - 强调文字颜色 5 2 4 2 2" xfId="19118"/>
    <cellStyle name="40% - 强调文字颜色 3 2 2 2 2 2 2 6" xfId="19119"/>
    <cellStyle name="40% - 强调文字颜色 3 2 4 2 4 2 2 2" xfId="19120"/>
    <cellStyle name="20% - 强调文字颜色 5 2 4 2 2 3 2 4" xfId="19121"/>
    <cellStyle name="40% - 强调文字颜色 5 7 3 3 2 2" xfId="19122"/>
    <cellStyle name="20% - 强调文字颜色 5 2 4 2 2 3 3 3" xfId="19123"/>
    <cellStyle name="20% - 强调文字颜色 5 2 4 2 2 3 3 4" xfId="19124"/>
    <cellStyle name="20% - 强调文字颜色 5 2 4 2 2 3 4 2" xfId="19125"/>
    <cellStyle name="40% - 强调文字颜色 2 2 2 9 2 2 3" xfId="19126"/>
    <cellStyle name="20% - 强调文字颜色 5 2 4 2 2 3 4 3" xfId="19127"/>
    <cellStyle name="20% - 强调文字颜色 5 2 4 2 2 3 5 2" xfId="19128"/>
    <cellStyle name="20% - 强调文字颜色 5 2 4 2 2 3 5 3" xfId="19129"/>
    <cellStyle name="40% - 强调文字颜色 6 2 3 2 7 2 2"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20% - 强调文字颜色 5 2 4 2 3 4" xfId="19142"/>
    <cellStyle name="40% - 强调文字颜色 6 2 2 3 2 3 6 2" xfId="19143"/>
    <cellStyle name="20% - 强调文字颜色 5 2 4 2 3 5" xfId="19144"/>
    <cellStyle name="20% - 强调文字颜色 5 5 7 2 2" xfId="19145"/>
    <cellStyle name="20% - 强调文字颜色 5 2 4 2 3 6" xfId="19146"/>
    <cellStyle name="20% - 强调文字颜色 5 5 7 2 3" xfId="19147"/>
    <cellStyle name="20% - 强调文字颜色 5 2 4 2 3 7" xfId="19148"/>
    <cellStyle name="20% - 强调文字颜色 5 2 4 2 3 8" xfId="19149"/>
    <cellStyle name="20% - 强调文字颜色 6 2 3 2 2 4 3 2" xfId="19150"/>
    <cellStyle name="40% - 强调文字颜色 3 3 2 2 6 2 2 2"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20% - 强调文字颜色 5 2 4 2 5 2 2" xfId="19162"/>
    <cellStyle name="40% - 强调文字颜色 1 2 3 2 3 3 2 2 2" xfId="19163"/>
    <cellStyle name="20% - 强调文字颜色 5 2 4 2 5 2 3" xfId="19164"/>
    <cellStyle name="40% - 强调文字颜色 1 2 3 2 3 3 2 2 3" xfId="19165"/>
    <cellStyle name="20% - 强调文字颜色 5 2 4 2 5 3 2" xfId="19166"/>
    <cellStyle name="40% - 强调文字颜色 2 3 2 2 2 15" xfId="19167"/>
    <cellStyle name="20% - 强调文字颜色 5 2 4 2 5 3 3" xfId="19168"/>
    <cellStyle name="40% - 强调文字颜色 2 3 2 2 2 16" xfId="19169"/>
    <cellStyle name="20% - 强调文字颜色 5 2 4 2 5 5" xfId="19170"/>
    <cellStyle name="20% - 强调文字颜色 5 2 4 2 5 6" xfId="19171"/>
    <cellStyle name="20% - 强调文字颜色 5 2 4 2 6 2" xfId="19172"/>
    <cellStyle name="常规 5 2 2 2 2 2 3 3 2 3" xfId="19173"/>
    <cellStyle name="40% - 强调文字颜色 1 2 3 2 3 3 3 2" xfId="19174"/>
    <cellStyle name="40% - 强调文字颜色 2 6 2 2 2 5" xfId="19175"/>
    <cellStyle name="20% - 强调文字颜色 5 2 4 2 6 2 2" xfId="19176"/>
    <cellStyle name="注释 2 3 2 2 8 5" xfId="19177"/>
    <cellStyle name="40% - 强调文字颜色 1 2 3 2 3 3 3 2 2" xfId="19178"/>
    <cellStyle name="20% - 强调文字颜色 5 2 4 2 6 2 3" xfId="19179"/>
    <cellStyle name="40% - 强调文字颜色 1 2 3 2 3 3 3 2 3" xfId="19180"/>
    <cellStyle name="20% - 强调文字颜色 5 2 4 2 6 3" xfId="19181"/>
    <cellStyle name="40% - 强调文字颜色 1 2 3 2 3 3 3 3" xfId="19182"/>
    <cellStyle name="20% - 强调文字颜色 5 2 4 2 6 3 2" xfId="19183"/>
    <cellStyle name="20% - 强调文字颜色 5 2 4 2 6 4" xfId="19184"/>
    <cellStyle name="40% - 强调文字颜色 1 2 3 2 3 3 3 4" xfId="19185"/>
    <cellStyle name="20% - 强调文字颜色 5 2 4 2 6 5" xfId="19186"/>
    <cellStyle name="20% - 强调文字颜色 5 2 4 2 7 2" xfId="19187"/>
    <cellStyle name="40% - 强调文字颜色 1 2 3 2 3 3 4 2" xfId="19188"/>
    <cellStyle name="20% - 强调文字颜色 5 2 4 2 7 2 2" xfId="19189"/>
    <cellStyle name="40% - 强调文字颜色 1 2 3 2 3 3 4 2 2" xfId="19190"/>
    <cellStyle name="40% - 强调文字颜色 3 3 2 2 7 5" xfId="19191"/>
    <cellStyle name="20% - 强调文字颜色 5 2 4 2 7 2 3" xfId="19192"/>
    <cellStyle name="20% - 强调文字颜色 5 2 4 2 7 3" xfId="19193"/>
    <cellStyle name="40% - 强调文字颜色 1 2 3 2 3 3 4 3" xfId="19194"/>
    <cellStyle name="20% - 强调文字颜色 5 2 4 2 7 3 2" xfId="19195"/>
    <cellStyle name="40% - 强调文字颜色 3 3 2 2 8 5" xfId="19196"/>
    <cellStyle name="20% - 强调文字颜色 5 2 4 2 7 4" xfId="19197"/>
    <cellStyle name="20% - 强调文字颜色 5 2 4 2 8" xfId="19198"/>
    <cellStyle name="40% - 强调文字颜色 1 2 3 2 3 3 5" xfId="19199"/>
    <cellStyle name="20% - 强调文字颜色 5 2 4 2 8 2" xfId="19200"/>
    <cellStyle name="20% - 强调文字颜色 5 3 2 2 2 2 2 5" xfId="19201"/>
    <cellStyle name="40% - 强调文字颜色 1 2 3 2 3 3 5 2" xfId="19202"/>
    <cellStyle name="20% - 强调文字颜色 5 2 4 2 8 3" xfId="19203"/>
    <cellStyle name="20% - 强调文字颜色 5 3 2 2 2 2 2 6" xfId="19204"/>
    <cellStyle name="40% - 强调文字颜色 1 2 3 2 3 3 5 3" xfId="19205"/>
    <cellStyle name="20% - 强调文字颜色 5 2 4 2 9" xfId="19206"/>
    <cellStyle name="40% - 强调文字颜色 1 2 3 2 3 3 6" xfId="19207"/>
    <cellStyle name="40% - 强调文字颜色 1 3 2 2 5 3 2 2" xfId="19208"/>
    <cellStyle name="20% - 强调文字颜色 5 2 4 2 9 2" xfId="19209"/>
    <cellStyle name="40% - 强调文字颜色 1 2 3 2 3 3 6 2" xfId="19210"/>
    <cellStyle name="20% - 强调文字颜色 5 2 4 3" xfId="19211"/>
    <cellStyle name="40% - 强调文字颜色 3 2 4 2 4 2 3" xfId="19212"/>
    <cellStyle name="20% - 强调文字颜色 5 2 4 3 2" xfId="19213"/>
    <cellStyle name="40% - 强调文字颜色 3 2 2 2 2 2 3 6" xfId="19214"/>
    <cellStyle name="20% - 强调文字颜色 5 2 4 3 2 2 3 4" xfId="19215"/>
    <cellStyle name="20% - 强调文字颜色 6 2 2 3 2 8 2" xfId="19216"/>
    <cellStyle name="20% - 强调文字颜色 5 2 4 3 2 6" xfId="19217"/>
    <cellStyle name="20% - 强调文字颜色 5 2 4 3 3" xfId="19218"/>
    <cellStyle name="40% - 强调文字颜色 3 2 2 2 2 2 3 7" xfId="19219"/>
    <cellStyle name="20% - 强调文字颜色 5 2 4 3 3 2 2" xfId="19220"/>
    <cellStyle name="20% - 强调文字颜色 5 2 4 3 3 2 2 3" xfId="19221"/>
    <cellStyle name="40% - 强调文字颜色 4 2 2 3 6 3 2" xfId="19222"/>
    <cellStyle name="40% - 强调文字颜色 5 2 3 2 5 5" xfId="19223"/>
    <cellStyle name="20% - 强调文字颜色 5 2 4 3 3 2 3" xfId="19224"/>
    <cellStyle name="40% - 强调文字颜色 3 2 2 10" xfId="19225"/>
    <cellStyle name="20% - 强调文字颜色 5 2 4 3 3 2 4" xfId="19226"/>
    <cellStyle name="20% - 强调文字颜色 5 2 4 3 3 3" xfId="19227"/>
    <cellStyle name="20% - 强调文字颜色 5 2 4 3 3 3 2" xfId="19228"/>
    <cellStyle name="20% - 强调文字颜色 5 2 4 3 3 3 2 3" xfId="19229"/>
    <cellStyle name="40% - 强调文字颜色 4 2 2 3 7 3 2"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2 4 3 3 5" xfId="19239"/>
    <cellStyle name="20% - 强调文字颜色 5 5 8 2 2"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2 4 3 3 6" xfId="19245"/>
    <cellStyle name="20% - 强调文字颜色 5 5 8 2 3" xfId="19246"/>
    <cellStyle name="20% - 强调文字颜色 5 2 4 3 3 6 2" xfId="19247"/>
    <cellStyle name="20% - 强调文字颜色 5 5 4 3" xfId="19248"/>
    <cellStyle name="40% - 强调文字颜色 3 2 4 2 7 2 3" xfId="19249"/>
    <cellStyle name="20% - 强调文字颜色 5 2 4 3 3 7" xfId="19250"/>
    <cellStyle name="20% - 强调文字颜色 5 2 4 3 4" xfId="19251"/>
    <cellStyle name="20% - 强调文字颜色 5 2 4 4" xfId="19252"/>
    <cellStyle name="40% - 强调文字颜色 3 2 4 2 4 2 4" xfId="19253"/>
    <cellStyle name="20% - 强调文字颜色 5 2 4 4 2" xfId="19254"/>
    <cellStyle name="40% - 强调文字颜色 3 2 2 2 2 2 4 6" xfId="19255"/>
    <cellStyle name="20% - 强调文字颜色 5 2 4 4 2 2 2" xfId="19256"/>
    <cellStyle name="40% - 强调文字颜色 1 2 2 3 6 2 3" xfId="19257"/>
    <cellStyle name="40% - 强调文字颜色 3 2 3 2 2 16"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20% - 强调文字颜色 5 2 4 5 3 2" xfId="19273"/>
    <cellStyle name="40% - 强调文字颜色 4 2 10 4" xfId="19274"/>
    <cellStyle name="20% - 强调文字颜色 5 2 4 5 3 2 2" xfId="19275"/>
    <cellStyle name="40% - 强调文字颜色 4 2 10 4 2" xfId="19276"/>
    <cellStyle name="20% - 强调文字颜色 5 2 4 5 4" xfId="19277"/>
    <cellStyle name="40% - 强调文字颜色 3 2 4 2 10 2" xfId="19278"/>
    <cellStyle name="20% - 强调文字颜色 5 2 4 5 4 2" xfId="19279"/>
    <cellStyle name="常规 2 3 6 9 2" xfId="19280"/>
    <cellStyle name="20% - 强调文字颜色 5 2 4 6" xfId="19281"/>
    <cellStyle name="20% - 强调文字颜色 5 2 4 6 2" xfId="19282"/>
    <cellStyle name="20% - 强调文字颜色 5 2 4 6 2 2 2" xfId="19283"/>
    <cellStyle name="40% - 强调文字颜色 2 2 3 2 2 5 3 2" xfId="19284"/>
    <cellStyle name="20% - 强调文字颜色 5 2 4 6 2 3" xfId="19285"/>
    <cellStyle name="40% - 强调文字颜色 2 2 3 2 2 5 4" xfId="19286"/>
    <cellStyle name="40% - 强调文字颜色 5 2 2 3 17" xfId="19287"/>
    <cellStyle name="20% - 强调文字颜色 5 2 4 6 2 4" xfId="19288"/>
    <cellStyle name="40% - 强调文字颜色 2 2 3 2 2 5 5" xfId="19289"/>
    <cellStyle name="20% - 强调文字颜色 5 2 4 6 3" xfId="19290"/>
    <cellStyle name="20% - 强调文字颜色 5 2 4 6 6" xfId="19291"/>
    <cellStyle name="20% - 强调文字颜色 5 2 4 7 5" xfId="19292"/>
    <cellStyle name="20% - 强调文字颜色 5 2 4 8 2 3" xfId="19293"/>
    <cellStyle name="40% - 强调文字颜色 5 9" xfId="19294"/>
    <cellStyle name="20% - 强调文字颜色 5 2 4 8 4" xfId="19295"/>
    <cellStyle name="40% - 强调文字颜色 3 2 4 2 13 2" xfId="19296"/>
    <cellStyle name="40% - 强调文字颜色 6 3 2 2 3 2 3" xfId="19297"/>
    <cellStyle name="20% - 强调文字颜色 5 2 4 9 3" xfId="19298"/>
    <cellStyle name="40% - 强调文字颜色 6 3 2 2 3 3 2" xfId="19299"/>
    <cellStyle name="20% - 强调文字颜色 5 2 5" xfId="19300"/>
    <cellStyle name="40% - 强调文字颜色 3 2 4 2 4 3" xfId="19301"/>
    <cellStyle name="20% - 强调文字颜色 5 2 5 2" xfId="19302"/>
    <cellStyle name="40% - 强调文字颜色 3 2 4 2 4 3 2" xfId="19303"/>
    <cellStyle name="20% - 强调文字颜色 5 2 5 2 2" xfId="19304"/>
    <cellStyle name="40% - 强调文字颜色 3 2 2 2 2 3 2 6" xfId="19305"/>
    <cellStyle name="常规 2 3 2 2 4" xfId="19306"/>
    <cellStyle name="40% - 强调文字颜色 3 2 4 2 4 3 2 2" xfId="19307"/>
    <cellStyle name="20% - 强调文字颜色 5 2 5 2 3" xfId="19308"/>
    <cellStyle name="40% - 强调文字颜色 3 2 2 2 2 3 2 7" xfId="19309"/>
    <cellStyle name="20% - 强调文字颜色 5 2 5 2 3 2 2" xfId="19310"/>
    <cellStyle name="常规 2 3 2 2 5 2 2" xfId="19311"/>
    <cellStyle name="20% - 强调文字颜色 6 3 7 5" xfId="19312"/>
    <cellStyle name="20% - 强调文字颜色 5 2 5 2 3 2 3" xfId="19313"/>
    <cellStyle name="40% - 强调文字颜色 2 2" xfId="19314"/>
    <cellStyle name="20% - 强调文字颜色 5 2 5 2 3 3" xfId="19315"/>
    <cellStyle name="20% - 强调文字颜色 5 2 5 2 4" xfId="19316"/>
    <cellStyle name="20% - 强调文字颜色 5 2 5 2 5" xfId="19317"/>
    <cellStyle name="40% - 强调文字颜色 1 2 3 2 4 3 2" xfId="19318"/>
    <cellStyle name="20% - 强调文字颜色 5 2 5 2 6" xfId="19319"/>
    <cellStyle name="40% - 强调文字颜色 1 2 3 2 4 3 3" xfId="19320"/>
    <cellStyle name="20% - 强调文字颜色 5 2 5 3 2" xfId="19321"/>
    <cellStyle name="40% - 强调文字颜色 3 2 2 2 2 3 3 6" xfId="19322"/>
    <cellStyle name="20% - 强调文字颜色 5 2 5 3 2 2" xfId="19323"/>
    <cellStyle name="40% - 强调文字颜色 3 2 2 2 2 3 3 6 2" xfId="19324"/>
    <cellStyle name="40% - 强调文字颜色 6 3 3 2 6 2 3"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20% - 强调文字颜色 5 2 6" xfId="19339"/>
    <cellStyle name="40% - 强调文字颜色 3 2 4 2 4 4" xfId="19340"/>
    <cellStyle name="20% - 强调文字颜色 5 2 6 2" xfId="19341"/>
    <cellStyle name="40% - 强调文字颜色 3 2 4 2 4 4 2" xfId="19342"/>
    <cellStyle name="20% - 强调文字颜色 5 2 6 2 2" xfId="19343"/>
    <cellStyle name="20% - 强调文字颜色 5 2 6 2 2 2 2" xfId="19344"/>
    <cellStyle name="40% - 强调文字颜色 1 4 4 2" xfId="19345"/>
    <cellStyle name="20% - 强调文字颜色 5 2 6 2 2 2 3" xfId="19346"/>
    <cellStyle name="40% - 强调文字颜色 1 4 4 3" xfId="19347"/>
    <cellStyle name="40% - 强调文字颜色 3 2 3 2 3 2 3 2" xfId="19348"/>
    <cellStyle name="20% - 强调文字颜色 5 2 6 2 2 3" xfId="19349"/>
    <cellStyle name="40% - 强调文字颜色 1 4 5" xfId="19350"/>
    <cellStyle name="20% - 强调文字颜色 5 2 6 2 2 3 2" xfId="19351"/>
    <cellStyle name="40% - 强调文字颜色 1 4 5 2" xfId="19352"/>
    <cellStyle name="20% - 强调文字颜色 5 2 6 2 2 4" xfId="19353"/>
    <cellStyle name="20% - 强调文字颜色 6 3 2 2 3 3 2" xfId="19354"/>
    <cellStyle name="40% - 强调文字颜色 1 4 6" xfId="19355"/>
    <cellStyle name="20% - 强调文字颜色 5 2 6 2 3" xfId="19356"/>
    <cellStyle name="20% - 强调文字颜色 5 2 6 2 3 2 3" xfId="19357"/>
    <cellStyle name="40% - 强调文字颜色 1 5 4 3" xfId="19358"/>
    <cellStyle name="40% - 强调文字颜色 3 2 3 2 3 3 3 2" xfId="19359"/>
    <cellStyle name="20% - 强调文字颜色 5 2 6 2 4" xfId="19360"/>
    <cellStyle name="20% - 强调文字颜色 5 2 6 2 5" xfId="19361"/>
    <cellStyle name="40% - 强调文字颜色 1 2 3 2 5 3 2"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20% - 强调文字颜色 5 2 6 4 2 2" xfId="19368"/>
    <cellStyle name="40% - 强调文字颜色 3 4 4" xfId="19369"/>
    <cellStyle name="20% - 强调文字颜色 5 2 6 4 3" xfId="19370"/>
    <cellStyle name="20% - 强调文字颜色 5 2 6 4 4" xfId="19371"/>
    <cellStyle name="20% - 强调文字颜色 5 2 6 5" xfId="19372"/>
    <cellStyle name="40% - 强调文字颜色 6 3 3 2 4 2 2 2" xfId="19373"/>
    <cellStyle name="20% - 强调文字颜色 5 2 6 6" xfId="19374"/>
    <cellStyle name="20% - 强调文字颜色 5 2 6 6 2" xfId="19375"/>
    <cellStyle name="20% - 强调文字颜色 5 2 7 2" xfId="19376"/>
    <cellStyle name="20% - 强调文字颜色 5 2 7 2 2" xfId="19377"/>
    <cellStyle name="20% - 强调文字颜色 5 2 7 2 2 3 2" xfId="19378"/>
    <cellStyle name="20% - 强调文字颜色 6 3 2 2 2 4 4" xfId="19379"/>
    <cellStyle name="20% - 强调文字颜色 5 2 7 2 2 4" xfId="19380"/>
    <cellStyle name="20% - 强调文字颜色 5 2 7 2 3" xfId="19381"/>
    <cellStyle name="20% - 强调文字颜色 5 2 7 2 3 2 2" xfId="19382"/>
    <cellStyle name="20% - 强调文字颜色 6 3 2 2 3 3 4" xfId="19383"/>
    <cellStyle name="40% - 强调文字颜色 6 2 2 3 2 4 2" xfId="19384"/>
    <cellStyle name="常规 2 3 2 2 3 2 2 6" xfId="19385"/>
    <cellStyle name="20% - 强调文字颜色 5 2 7 2 3 2 2 2" xfId="19386"/>
    <cellStyle name="20% - 强调文字颜色 6 3 2 2 3 3 4 2" xfId="19387"/>
    <cellStyle name="40% - 强调文字颜色 3 2 2 2 2 2 3 3 4" xfId="19388"/>
    <cellStyle name="40% - 强调文字颜色 6 2 2 3 2 4 2 2" xfId="19389"/>
    <cellStyle name="常规 2 3 2 2 3 2 2 7" xfId="19390"/>
    <cellStyle name="20% - 强调文字颜色 5 2 7 2 3 2 2 3" xfId="19391"/>
    <cellStyle name="20% - 强调文字颜色 6 3 2 2 3 3 4 3" xfId="19392"/>
    <cellStyle name="40% - 强调文字颜色 3 2 10 4 2" xfId="19393"/>
    <cellStyle name="40% - 强调文字颜色 6 2 2 3 2 4 2 3" xfId="19394"/>
    <cellStyle name="20% - 强调文字颜色 5 2 7 2 3 2 3" xfId="19395"/>
    <cellStyle name="20% - 强调文字颜色 6 3 2 2 3 3 5" xfId="19396"/>
    <cellStyle name="40% - 强调文字颜色 4 3 3 11 2" xfId="19397"/>
    <cellStyle name="40% - 强调文字颜色 6 2 2 3 2 4 3" xfId="19398"/>
    <cellStyle name="20% - 强调文字颜色 5 2 7 2 3 2 4" xfId="19399"/>
    <cellStyle name="20% - 强调文字颜色 6 3 2 2 3 3 6" xfId="19400"/>
    <cellStyle name="40% - 强调文字颜色 6 2 2 3 2 4 4" xfId="19401"/>
    <cellStyle name="20% - 强调文字颜色 5 2 7 2 3 3 2" xfId="19402"/>
    <cellStyle name="40% - 强调文字颜色 1 5 8" xfId="19403"/>
    <cellStyle name="40% - 强调文字颜色 6 2 2 3 2 5 2" xfId="19404"/>
    <cellStyle name="20% - 强调文字颜色 5 2 7 2 3 3 2 2" xfId="19405"/>
    <cellStyle name="40% - 强调文字颜色 1 5 8 2" xfId="19406"/>
    <cellStyle name="40% - 强调文字颜色 6 2 2 3 2 5 2 2" xfId="19407"/>
    <cellStyle name="20% - 强调文字颜色 5 2 7 2 3 3 2 3" xfId="19408"/>
    <cellStyle name="40% - 强调文字颜色 1 5 8 3" xfId="19409"/>
    <cellStyle name="40% - 强调文字颜色 6 2 2 3 2 5 2 3" xfId="19410"/>
    <cellStyle name="20% - 强调文字颜色 5 2 7 2 3 3 3" xfId="19411"/>
    <cellStyle name="40% - 强调文字颜色 4 3 3 12 2" xfId="19412"/>
    <cellStyle name="40% - 强调文字颜色 1 5 9" xfId="19413"/>
    <cellStyle name="40% - 强调文字颜色 6 2 2 3 2 5 3" xfId="19414"/>
    <cellStyle name="20% - 强调文字颜色 5 2 7 2 3 3 4" xfId="19415"/>
    <cellStyle name="40% - 强调文字颜色 6 2 2 3 2 5 4" xfId="19416"/>
    <cellStyle name="20% - 强调文字颜色 5 2 7 2 3 4" xfId="19417"/>
    <cellStyle name="40% - 强调文字颜色 6 2 2 3 2 6" xfId="19418"/>
    <cellStyle name="20% - 强调文字颜色 5 2 7 2 3 4 2" xfId="19419"/>
    <cellStyle name="40% - 强调文字颜色 6 2 2 3 2 6 2" xfId="19420"/>
    <cellStyle name="20% - 强调文字颜色 5 2 7 2 3 4 3" xfId="19421"/>
    <cellStyle name="40% - 强调文字颜色 4 3 3 13 2" xfId="19422"/>
    <cellStyle name="40% - 强调文字颜色 6 2 2 3 2 6 3" xfId="19423"/>
    <cellStyle name="20% - 强调文字颜色 5 2 7 2 3 5" xfId="19424"/>
    <cellStyle name="40% - 强调文字颜色 6 2 2 3 2 7" xfId="19425"/>
    <cellStyle name="20% - 强调文字颜色 5 2 7 2 3 6" xfId="19426"/>
    <cellStyle name="40% - 强调文字颜色 6 2 2 3 2 8" xfId="19427"/>
    <cellStyle name="20% - 强调文字颜色 5 2 7 2 4" xfId="19428"/>
    <cellStyle name="20% - 强调文字颜色 5 2 7 2 5" xfId="19429"/>
    <cellStyle name="40% - 强调文字颜色 1 2 3 2 6 3 2" xfId="19430"/>
    <cellStyle name="40% - 强调文字颜色 3 3 2 2 3 2 2 2"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20% - 强调文字颜色 5 2 7 4 2 3 2" xfId="19443"/>
    <cellStyle name="40% - 强调文字颜色 4 2 2 2 2 2 3 2 4" xfId="19444"/>
    <cellStyle name="40% - 强调文字颜色 6 2 3 2 2 8" xfId="19445"/>
    <cellStyle name="20% - 强调文字颜色 5 2 7 4 2 4" xfId="19446"/>
    <cellStyle name="20% - 强调文字颜色 5 2 7 4 3" xfId="19447"/>
    <cellStyle name="20% - 强调文字颜色 5 8 2 2 2 2" xfId="19448"/>
    <cellStyle name="20% - 强调文字颜色 5 2 7 4 3 2" xfId="19449"/>
    <cellStyle name="20% - 强调文字颜色 5 8 2 2 2 2 2" xfId="19450"/>
    <cellStyle name="40% - 强调文字颜色 6 2 2 5 2 4" xfId="19451"/>
    <cellStyle name="20% - 强调文字颜色 5 2 7 4 3 2 2" xfId="19452"/>
    <cellStyle name="20% - 强调文字颜色 5 2 8 2 2 6" xfId="19453"/>
    <cellStyle name="20% - 强调文字颜色 5 2 7 4 3 2 3" xfId="19454"/>
    <cellStyle name="20% - 强调文字颜色 5 2 7 4 3 3" xfId="19455"/>
    <cellStyle name="20% - 强调文字颜色 5 8 2 2 2 2 3" xfId="19456"/>
    <cellStyle name="20% - 强调文字颜色 5 2 7 4 3 4" xfId="19457"/>
    <cellStyle name="20% - 强调文字颜色 5 2 7 4 4" xfId="19458"/>
    <cellStyle name="20% - 强调文字颜色 5 8 2 2 2 3" xfId="19459"/>
    <cellStyle name="20% - 强调文字颜色 5 2 7 4 4 2" xfId="19460"/>
    <cellStyle name="20% - 强调文字颜色 5 2 7 4 4 2 2" xfId="19461"/>
    <cellStyle name="20% - 强调文字颜色 5 2 7 4 4 3" xfId="19462"/>
    <cellStyle name="20% - 强调文字颜色 5 2 7 4 5" xfId="19463"/>
    <cellStyle name="20% - 强调文字颜色 5 8 2 2 2 4" xfId="19464"/>
    <cellStyle name="40% - 强调文字颜色 3 3 2 2 3 2 4 2" xfId="19465"/>
    <cellStyle name="20% - 强调文字颜色 5 2 7 4 5 2" xfId="19466"/>
    <cellStyle name="40% - 强调文字颜色 2 3 3 7" xfId="19467"/>
    <cellStyle name="40% - 强调文字颜色 3 3 2 2 3 2 4 2 2" xfId="19468"/>
    <cellStyle name="20% - 强调文字颜色 5 2 7 4 6" xfId="19469"/>
    <cellStyle name="40% - 强调文字颜色 3 3 2 2 3 2 4 3" xfId="19470"/>
    <cellStyle name="20% - 强调文字颜色 5 2 7 5" xfId="19471"/>
    <cellStyle name="20% - 强调文字颜色 5 2 7 5 2" xfId="19472"/>
    <cellStyle name="常规 2 3 4 5 4" xfId="19473"/>
    <cellStyle name="40% - 强调文字颜色 1 2 2 2 2 2 8" xfId="19474"/>
    <cellStyle name="20% - 强调文字颜色 5 2 8" xfId="19475"/>
    <cellStyle name="40% - 强调文字颜色 3 2 4 2 4 6" xfId="19476"/>
    <cellStyle name="20% - 强调文字颜色 5 2 8 2" xfId="19477"/>
    <cellStyle name="20% - 强调文字颜色 5 2 8 2 2" xfId="19478"/>
    <cellStyle name="20% - 强调文字颜色 5 2 8 2 2 2" xfId="19479"/>
    <cellStyle name="常规 2 3 5 2 4 2" xfId="19480"/>
    <cellStyle name="20% - 强调文字颜色 5 4 2 3 2 5" xfId="19481"/>
    <cellStyle name="40% - 强调文字颜色 1 2 4 17" xfId="19482"/>
    <cellStyle name="20% - 强调文字颜色 5 2 8 2 2 2 2" xfId="19483"/>
    <cellStyle name="20% - 强调文字颜色 6 3 3 2 2 3 4" xfId="19484"/>
    <cellStyle name="常规 2 3 3 2 2 2 2 6" xfId="19485"/>
    <cellStyle name="20% - 强调文字颜色 5 2 8 2 2 2 2 2" xfId="19486"/>
    <cellStyle name="20% - 强调文字颜色 6 3 3 2 2 3 4 2" xfId="19487"/>
    <cellStyle name="40% - 强调文字颜色 1 2 4 2 6" xfId="19488"/>
    <cellStyle name="40% - 强调文字颜色 4 2 3 2 17" xfId="19489"/>
    <cellStyle name="常规 2 3 3 2 2 2 2 7" xfId="19490"/>
    <cellStyle name="20% - 强调文字颜色 5 2 8 2 2 2 2 3" xfId="19491"/>
    <cellStyle name="20% - 强调文字颜色 6 3 3 2 2 3 4 3" xfId="19492"/>
    <cellStyle name="40% - 强调文字颜色 1 2 4 2 7" xfId="19493"/>
    <cellStyle name="20% - 强调文字颜色 5 2 8 2 2 2 3" xfId="19494"/>
    <cellStyle name="20% - 强调文字颜色 6 3 3 2 2 3 5" xfId="19495"/>
    <cellStyle name="20% - 强调文字颜色 5 2 8 2 2 2 4" xfId="19496"/>
    <cellStyle name="20% - 强调文字颜色 6 3 3 2 2 3 6" xfId="19497"/>
    <cellStyle name="20% - 强调文字颜色 5 2 8 2 2 3" xfId="19498"/>
    <cellStyle name="常规 2 3 5 2 4 3" xfId="19499"/>
    <cellStyle name="20% - 强调文字颜色 5 4 2 3 2 6" xfId="19500"/>
    <cellStyle name="20% - 强调文字颜色 5 2 8 2 2 3 2" xfId="19501"/>
    <cellStyle name="40% - 强调文字颜色 3 4 2 2 6 2 3" xfId="19502"/>
    <cellStyle name="20% - 强调文字颜色 5 2 8 2 2 3 2 2" xfId="19503"/>
    <cellStyle name="常规 5 2 4 2 8 2" xfId="19504"/>
    <cellStyle name="20% - 强调文字颜色 6 2 2 2 2 2 11" xfId="19505"/>
    <cellStyle name="20% - 强调文字颜色 5 2 8 2 2 3 2 3" xfId="19506"/>
    <cellStyle name="常规 5 2 4 2 8 3" xfId="19507"/>
    <cellStyle name="20% - 强调文字颜色 6 2 2 2 2 2 12"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20% - 强调文字颜色 5 2 8 2 5" xfId="19519"/>
    <cellStyle name="40% - 强调文字颜色 1 2 3 2 7 3 2" xfId="19520"/>
    <cellStyle name="40% - 强调文字颜色 3 3 2 2 3 3 2 2" xfId="19521"/>
    <cellStyle name="20% - 强调文字颜色 5 2 8 3" xfId="19522"/>
    <cellStyle name="40% - 强调文字颜色 6 4 2 3 3 2 2 2"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2 8 3 3 2 2" xfId="19532"/>
    <cellStyle name="20% - 强调文字颜色 5 3 7 2 2 6" xfId="19533"/>
    <cellStyle name="20% - 强调文字颜色 6 3 3 3 3 3 4" xfId="19534"/>
    <cellStyle name="20% - 强调文字颜色 5 2 8 3 3 2 3" xfId="19535"/>
    <cellStyle name="20% - 强调文字颜色 5 2 8 3 3 3" xfId="19536"/>
    <cellStyle name="20% - 强调文字颜色 5 2 8 3 3 4" xfId="19537"/>
    <cellStyle name="40% - 强调文字颜色 4 2 2 2 2 2 5 2 2" xfId="19538"/>
    <cellStyle name="20% - 强调文字颜色 5 2 8 3 4" xfId="19539"/>
    <cellStyle name="20% - 强调文字颜色 5 2 8 3 4 2" xfId="19540"/>
    <cellStyle name="40% - 强调文字颜色 3 2 2 7" xfId="19541"/>
    <cellStyle name="20% - 强调文字颜色 5 2 8 3 4 2 2" xfId="19542"/>
    <cellStyle name="40% - 强调文字颜色 3 2 2 7 2" xfId="19543"/>
    <cellStyle name="20% - 强调文字颜色 5 2 8 3 4 3" xfId="19544"/>
    <cellStyle name="40% - 强调文字颜色 3 2 2 8" xfId="19545"/>
    <cellStyle name="20% - 强调文字颜色 5 2 8 3 5" xfId="19546"/>
    <cellStyle name="40% - 强调文字颜色 3 3 2 2 3 3 3 2" xfId="19547"/>
    <cellStyle name="20% - 强调文字颜色 5 2 8 3 6" xfId="19548"/>
    <cellStyle name="40% - 强调文字颜色 3 3 2 2 3 3 3 3" xfId="19549"/>
    <cellStyle name="20% - 强调文字颜色 5 2 8 4" xfId="19550"/>
    <cellStyle name="40% - 强调文字颜色 6 4 2 3 3 2 2 3" xfId="19551"/>
    <cellStyle name="20% - 强调文字颜色 5 2 8 5" xfId="19552"/>
    <cellStyle name="20% - 强调文字颜色 5 2 9" xfId="19553"/>
    <cellStyle name="20% - 强调文字颜色 5 2 9 2" xfId="19554"/>
    <cellStyle name="20% - 强调文字颜色 5 2 9 2 2" xfId="19555"/>
    <cellStyle name="40% - 强调文字颜色 5 11 3 4" xfId="19556"/>
    <cellStyle name="20% - 强调文字颜色 5 2 9 2 3" xfId="19557"/>
    <cellStyle name="40% - 强调文字颜色 4 3 2 2 2 2 2 2"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20% - 强调文字颜色 5 3 2 2 12" xfId="19567"/>
    <cellStyle name="40% - 强调文字颜色 4 2 7 4 2 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20% - 强调文字颜色 5 3 2 2 2 12" xfId="19581"/>
    <cellStyle name="40% - 强调文字颜色 5 6 2 2 2 2 2 2" xfId="19582"/>
    <cellStyle name="20% - 强调文字颜色 5 3 2 2 2 12 2" xfId="19583"/>
    <cellStyle name="40% - 强调文字颜色 4 3 4 2 4"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20% - 强调文字颜色 5 3 2 2 2 16" xfId="19590"/>
    <cellStyle name="20% - 强调文字颜色 6 5 4 3 3" xfId="19591"/>
    <cellStyle name="40% - 强调文字颜色 6 2 4 2 12 2" xfId="19592"/>
    <cellStyle name="20% - 强调文字颜色 5 3 2 2 2 2" xfId="19593"/>
    <cellStyle name="40% - 强调文字颜色 1 2 2 5 2 4" xfId="19594"/>
    <cellStyle name="20% - 强调文字颜色 5 3 2 2 2 2 2" xfId="19595"/>
    <cellStyle name="40% - 强调文字颜色 2 6 2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20% - 强调文字颜色 5 3 2 2 2 2 2 3 2 2" xfId="19608"/>
    <cellStyle name="40% - 强调文字颜色 4 2 2 9 6" xfId="19609"/>
    <cellStyle name="40% - 强调文字颜色 4 2 3 2 5 3 4" xfId="19610"/>
    <cellStyle name="20% - 强调文字颜色 5 3 2 2 2 2 2 3 2 3" xfId="19611"/>
    <cellStyle name="40% - 强调文字颜色 3 6 3 2 2" xfId="19612"/>
    <cellStyle name="20% - 强调文字颜色 5 3 2 2 2 2 2 3 3" xfId="19613"/>
    <cellStyle name="20% - 强调文字颜色 5 3 2 2 2 2 2 3 4" xfId="19614"/>
    <cellStyle name="20% - 强调文字颜色 5 3 2 2 2 2 2 4" xfId="19615"/>
    <cellStyle name="40% - 强调文字颜色 2 3 3 6 2 2 2"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5 3 2 2 2 2 5 2" xfId="19629"/>
    <cellStyle name="20% - 强调文字颜色 6 4 2 7 2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6 4 2 8 2" xfId="19644"/>
    <cellStyle name="20% - 强调文字颜色 5 3 2 2 2 3 5" xfId="19645"/>
    <cellStyle name="40% - 强调文字颜色 3 2 4 5 3 3" xfId="19646"/>
    <cellStyle name="20% - 强调文字颜色 5 3 2 2 2 3 5 2" xfId="19647"/>
    <cellStyle name="20% - 强调文字颜色 6 4 2 8 2 2" xfId="19648"/>
    <cellStyle name="20% - 强调文字颜色 5 3 2 2 2 3 5 3" xfId="19649"/>
    <cellStyle name="20% - 强调文字颜色 6 4 2 8 2 3" xfId="19650"/>
    <cellStyle name="40% - 强调文字颜色 5 6 2 2 4 2 2" xfId="19651"/>
    <cellStyle name="20% - 强调文字颜色 6 4 2 8 3" xfId="19652"/>
    <cellStyle name="20% - 强调文字颜色 5 3 2 2 2 3 6" xfId="19653"/>
    <cellStyle name="40% - 强调文字颜色 3 2 4 5 3 4" xfId="19654"/>
    <cellStyle name="20% - 强调文字颜色 5 3 2 2 2 3 7" xfId="19655"/>
    <cellStyle name="20% - 强调文字颜色 6 4 2 8 4" xfId="19656"/>
    <cellStyle name="20% - 强调文字颜色 5 3 2 2 2 4" xfId="19657"/>
    <cellStyle name="20% - 强调文字颜色 5 3 2 2 2 4 2" xfId="19658"/>
    <cellStyle name="20% - 强调文字颜色 5 3 2 2 2 4 2 2" xfId="19659"/>
    <cellStyle name="20% - 强调文字颜色 5 3 2 2 2 4 2 3" xfId="19660"/>
    <cellStyle name="40% - 强调文字颜色 2 2 3 2 2 3 5 2" xfId="19661"/>
    <cellStyle name="20% - 强调文字颜色 5 3 2 2 2 4 3" xfId="19662"/>
    <cellStyle name="40% - 强调文字颜色 3 2 2 4 2 2 2 2" xfId="19663"/>
    <cellStyle name="20% - 强调文字颜色 5 3 2 2 2 4 3 2" xfId="19664"/>
    <cellStyle name="20% - 强调文字颜色 5 3 2 2 2 4 3 3" xfId="19665"/>
    <cellStyle name="20% - 强调文字颜色 5 3 2 2 2 4 4 2" xfId="19666"/>
    <cellStyle name="20% - 强调文字颜色 5 3 2 2 2 4 5" xfId="19667"/>
    <cellStyle name="20% - 强调文字颜色 6 4 2 9 2" xfId="19668"/>
    <cellStyle name="20% - 强调文字颜色 5 3 2 2 2 4 6" xfId="19669"/>
    <cellStyle name="20% - 强调文字颜色 6 4 2 9 3"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5 3 2 2 2 5 4" xfId="19678"/>
    <cellStyle name="20% - 强调文字颜色 6 2 2 3 3 3 2 2" xfId="19679"/>
    <cellStyle name="20% - 强调文字颜色 5 3 2 2 2 5 4 2" xfId="19680"/>
    <cellStyle name="20% - 强调文字颜色 6 2 2 3 3 3 2 2 2" xfId="19681"/>
    <cellStyle name="20% - 强调文字颜色 5 3 2 2 2 5 5" xfId="19682"/>
    <cellStyle name="20% - 强调文字颜色 6 2 2 3 3 3 2 3" xfId="19683"/>
    <cellStyle name="20% - 强调文字颜色 5 3 2 2 2 5 6" xfId="19684"/>
    <cellStyle name="20% - 强调文字颜色 6 2 2 3 3 3 2 4"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5 3 2 2 2 6 4" xfId="19691"/>
    <cellStyle name="20% - 强调文字颜色 6 2 2 3 3 3 3 2" xfId="19692"/>
    <cellStyle name="20% - 强调文字颜色 5 3 2 2 2 6 5" xfId="19693"/>
    <cellStyle name="20% - 强调文字颜色 6 2 2 3 3 3 3 3"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5 3 2 2 2 7 4" xfId="19699"/>
    <cellStyle name="20% - 强调文字颜色 6 2 2 3 3 3 4 2" xfId="19700"/>
    <cellStyle name="20% - 强调文字颜色 5 3 2 2 2 8" xfId="19701"/>
    <cellStyle name="20% - 强调文字颜色 5 3 2 2 2 8 2" xfId="19702"/>
    <cellStyle name="20% - 强调文字颜色 5 3 2 2 2 8 3" xfId="19703"/>
    <cellStyle name="20% - 强调文字颜色 5 3 2 2 2 9" xfId="19704"/>
    <cellStyle name="40% - 强调文字颜色 3 4 4 2" xfId="19705"/>
    <cellStyle name="20% - 强调文字颜色 5 3 2 2 2 9 2" xfId="19706"/>
    <cellStyle name="40% - 强调文字颜色 3 4 4 2 2" xfId="19707"/>
    <cellStyle name="20% - 强调文字颜色 5 3 2 2 2 9 3" xfId="19708"/>
    <cellStyle name="40% - 强调文字颜色 1 2 2 6 2 4" xfId="19709"/>
    <cellStyle name="20% - 强调文字颜色 5 3 2 2 3 2 2" xfId="19710"/>
    <cellStyle name="40% - 强调文字颜色 2 6 3 2 4" xfId="19711"/>
    <cellStyle name="20% - 强调文字颜色 5 3 2 2 3 2 2 2 2 2" xfId="19712"/>
    <cellStyle name="40% - 强调文字颜色 3 2 8 2 4 2 2" xfId="19713"/>
    <cellStyle name="40% - 强调文字颜色 4 3 3 2 4 3 4" xfId="19714"/>
    <cellStyle name="20% - 强调文字颜色 5 3 2 2 3 2 2 2 2 3" xfId="19715"/>
    <cellStyle name="20% - 强调文字颜色 5 3 2 2 3 2 2 2 3" xfId="19716"/>
    <cellStyle name="40% - 强调文字颜色 3 2 8 2 4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5 3 2 2 3 2 2 4 2" xfId="19723"/>
    <cellStyle name="20% - 强调文字颜色 6 2 4 12 2" xfId="19724"/>
    <cellStyle name="20% - 强调文字颜色 5 3 2 2 3 2 2 4 3" xfId="19725"/>
    <cellStyle name="20% - 强调文字颜色 5 3 2 2 3 2 2 5" xfId="19726"/>
    <cellStyle name="20% - 强调文字颜色 6 2 4 13" xfId="19727"/>
    <cellStyle name="40% - 强调文字颜色 3 2 8 2 7" xfId="19728"/>
    <cellStyle name="20% - 强调文字颜色 5 3 2 2 3 2 2 5 2" xfId="19729"/>
    <cellStyle name="20% - 强调文字颜色 6 2 4 13 2" xfId="19730"/>
    <cellStyle name="20% - 强调文字颜色 5 3 2 2 3 2 2 6" xfId="19731"/>
    <cellStyle name="20% - 强调文字颜色 6 2 4 14" xfId="19732"/>
    <cellStyle name="20% - 强调文字颜色 5 3 2 2 3 2 3" xfId="19733"/>
    <cellStyle name="40% - 强调文字颜色 2 6 3 2 5" xfId="19734"/>
    <cellStyle name="20% - 强调文字颜色 5 3 2 2 3 2 4" xfId="19735"/>
    <cellStyle name="40% - 强调文字颜色 3 2 4 6 2 2" xfId="19736"/>
    <cellStyle name="40% - 强调文字颜色 5 2 2 3 2 3 2" xfId="19737"/>
    <cellStyle name="20% - 强调文字颜色 5 3 2 2 3 2 4 2" xfId="19738"/>
    <cellStyle name="40% - 强调文字颜色 3 2 4 6 2 2 2" xfId="19739"/>
    <cellStyle name="40% - 强调文字颜色 5 2 2 3 2 3 2 2" xfId="19740"/>
    <cellStyle name="20% - 强调文字颜色 5 3 2 2 3 2 5" xfId="19741"/>
    <cellStyle name="40% - 强调文字颜色 3 2 4 6 2 3" xfId="19742"/>
    <cellStyle name="40% - 强调文字颜色 5 2 2 3 2 3 3" xfId="19743"/>
    <cellStyle name="20% - 强调文字颜色 5 3 2 2 3 2 6" xfId="19744"/>
    <cellStyle name="40% - 强调文字颜色 3 2 4 6 2 4" xfId="19745"/>
    <cellStyle name="40% - 强调文字颜色 5 2 2 3 2 3 4" xfId="19746"/>
    <cellStyle name="40% - 强调文字颜色 1 2 2 6 3 4" xfId="19747"/>
    <cellStyle name="20% - 强调文字颜色 5 3 2 2 3 3 2" xfId="19748"/>
    <cellStyle name="40% - 强调文字颜色 2 6 3 3 4" xfId="19749"/>
    <cellStyle name="20% - 强调文字颜色 5 3 2 2 3 3 2 2" xfId="19750"/>
    <cellStyle name="40% - 强调文字颜色 1 2 2 6 3 4 2" xfId="19751"/>
    <cellStyle name="20% - 强调文字颜色 5 3 2 2 3 3 2 2 2" xfId="19752"/>
    <cellStyle name="40% - 强调文字颜色 1 2 2 6 3 4 2 2" xfId="19753"/>
    <cellStyle name="40% - 强调文字颜色 2 2 2 6 2 2 2 4" xfId="19754"/>
    <cellStyle name="20% - 强调文字颜色 5 3 2 2 3 3 2 2 3" xfId="19755"/>
    <cellStyle name="20% - 强调文字颜色 5 3 2 2 3 3 2 3" xfId="19756"/>
    <cellStyle name="40% - 强调文字颜色 1 2 2 6 3 4 3" xfId="19757"/>
    <cellStyle name="40% - 强调文字颜色 2 2 3 2 3 2 5 2" xfId="19758"/>
    <cellStyle name="20% - 强调文字颜色 5 3 2 2 3 3 2 4" xfId="19759"/>
    <cellStyle name="20% - 强调文字颜色 5 3 2 2 3 3 3" xfId="19760"/>
    <cellStyle name="40% - 强调文字颜色 1 2 2 6 3 5" xfId="19761"/>
    <cellStyle name="20% - 强调文字颜色 5 3 2 2 3 3 3 2" xfId="19762"/>
    <cellStyle name="20% - 强调文字颜色 5 3 2 2 3 3 3 2 2" xfId="19763"/>
    <cellStyle name="20% - 强调文字颜色 5 3 2 2 3 3 3 2 3" xfId="19764"/>
    <cellStyle name="20% - 强调文字颜色 5 3 2 2 3 3 3 3" xfId="19765"/>
    <cellStyle name="40% - 强调文字颜色 2 2 3 2 3 2 6 2" xfId="19766"/>
    <cellStyle name="20% - 强调文字颜色 5 3 2 2 3 3 3 4" xfId="19767"/>
    <cellStyle name="20% - 强调文字颜色 5 3 2 2 3 3 4 2 2" xfId="19768"/>
    <cellStyle name="40% - 强调文字颜色 5 2 2 3 2 4 2 2 2" xfId="19769"/>
    <cellStyle name="20% - 强调文字颜色 5 3 2 2 3 3 5 2" xfId="19770"/>
    <cellStyle name="40% - 强调文字颜色 5 2 2 3 2 4 3 2" xfId="19771"/>
    <cellStyle name="20% - 强调文字颜色 5 3 2 2 3 3 5 3" xfId="19772"/>
    <cellStyle name="20% - 强调文字颜色 6 2 2 3 8 3 2" xfId="19773"/>
    <cellStyle name="40% - 强调文字颜色 5 2 2 3 2 4 3 3" xfId="19774"/>
    <cellStyle name="20% - 强调文字颜色 5 3 2 2 3 3 6 2" xfId="19775"/>
    <cellStyle name="40% - 强调文字颜色 5 2 2 3 2 4 4 2" xfId="19776"/>
    <cellStyle name="20% - 强调文字颜色 5 3 2 2 3 3 7" xfId="19777"/>
    <cellStyle name="40% - 强调文字颜色 5 2 2 3 2 4 5" xfId="19778"/>
    <cellStyle name="20% - 强调文字颜色 5 3 2 2 3 4" xfId="19779"/>
    <cellStyle name="20% - 强调文字颜色 5 3 2 2 3 5" xfId="19780"/>
    <cellStyle name="20% - 强调文字颜色 6 3 7 2 2" xfId="19781"/>
    <cellStyle name="20% - 强调文字颜色 5 3 2 2 3 6" xfId="19782"/>
    <cellStyle name="20% - 强调文字颜色 6 3 7 2 3" xfId="19783"/>
    <cellStyle name="20% - 强调文字颜色 5 3 2 2 4 2 2" xfId="19784"/>
    <cellStyle name="40% - 强调文字颜色 1 2 2 7 2 4" xfId="19785"/>
    <cellStyle name="20% - 强调文字颜色 5 3 2 2 4 2 3" xfId="19786"/>
    <cellStyle name="40% - 强调文字颜色 1 2 2 7 2 5" xfId="19787"/>
    <cellStyle name="40% - 强调文字颜色 1 2 2 7 2 6" xfId="19788"/>
    <cellStyle name="20% - 强调文字颜色 5 3 2 2 4 2 4" xfId="19789"/>
    <cellStyle name="40% - 强调文字颜色 3 2 4 7 2 2" xfId="19790"/>
    <cellStyle name="40% - 强调文字颜色 5 2 2 3 3 3 2" xfId="19791"/>
    <cellStyle name="20% - 强调文字颜色 5 3 2 2 4 3" xfId="19792"/>
    <cellStyle name="20% - 强调文字颜色 5 3 2 2 4 3 2" xfId="19793"/>
    <cellStyle name="40% - 强调文字颜色 1 2 2 7 3 4" xfId="19794"/>
    <cellStyle name="20% - 强调文字颜色 5 3 2 2 4 3 3" xfId="19795"/>
    <cellStyle name="40% - 强调文字颜色 1 2 2 7 3 5" xfId="19796"/>
    <cellStyle name="20% - 强调文字颜色 5 3 2 2 5 2" xfId="19797"/>
    <cellStyle name="20% - 强调文字颜色 5 3 2 2 5 2 2" xfId="19798"/>
    <cellStyle name="20% - 强调文字颜色 5 3 2 2 5 2 2 2" xfId="19799"/>
    <cellStyle name="20% - 强调文字颜色 5 3 2 2 5 2 4" xfId="19800"/>
    <cellStyle name="40% - 强调文字颜色 3 2 4 8 2 2" xfId="19801"/>
    <cellStyle name="40% - 强调文字颜色 5 2 2 3 4 3 2" xfId="19802"/>
    <cellStyle name="20% - 强调文字颜色 5 3 2 2 5 3" xfId="19803"/>
    <cellStyle name="20% - 强调文字颜色 5 3 2 2 5 3 2" xfId="19804"/>
    <cellStyle name="20% - 强调文字颜色 5 3 2 2 5 3 2 2" xfId="19805"/>
    <cellStyle name="40% - 强调文字颜色 2 2 6 4" xfId="19806"/>
    <cellStyle name="20% - 强调文字颜色 5 3 2 2 5 3 3" xfId="19807"/>
    <cellStyle name="20% - 强调文字颜色 5 3 2 2 5 3 4" xfId="19808"/>
    <cellStyle name="40% - 强调文字颜色 3 2 4 8 3 2" xfId="19809"/>
    <cellStyle name="20% - 强调文字颜色 5 3 2 2 6 2" xfId="19810"/>
    <cellStyle name="20% - 强调文字颜色 5 3 2 2 6 2 2" xfId="19811"/>
    <cellStyle name="40% - 强调文字颜色 1 2 2 9 2 4" xfId="19812"/>
    <cellStyle name="20% - 强调文字颜色 5 3 2 2 6 2 2 2" xfId="19813"/>
    <cellStyle name="20% - 强调文字颜色 5 3 2 2 7" xfId="19814"/>
    <cellStyle name="20% - 强调文字颜色 5 3 2 2 7 2" xfId="19815"/>
    <cellStyle name="20% - 强调文字颜色 5 3 3 2 8" xfId="19816"/>
    <cellStyle name="20% - 强调文字颜色 5 3 2 2 7 2 3" xfId="19817"/>
    <cellStyle name="20% - 强调文字颜色 5 3 3 2 8 3" xfId="19818"/>
    <cellStyle name="20% - 强调文字颜色 5 3 2 2 7 3 2" xfId="19819"/>
    <cellStyle name="20% - 强调文字颜色 5 3 3 2 9 2" xfId="19820"/>
    <cellStyle name="20% - 强调文字颜色 5 3 2 2 7 5" xfId="19821"/>
    <cellStyle name="40% - 强调文字颜色 2 2 2"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20% - 强调文字颜色 5 3 2 4 3 2" xfId="19833"/>
    <cellStyle name="40% - 强调文字颜色 5 2 4 3 3 3 2 3"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20% - 强调文字颜色 5 3 3 10 2" xfId="19841"/>
    <cellStyle name="40% - 强调文字颜色 6 2 3 2 2 9"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5 3 3 15 2" xfId="19849"/>
    <cellStyle name="20% - 强调文字颜色 6 3 3 2 4 2 3" xfId="19850"/>
    <cellStyle name="20% - 强调文字颜色 5 3 3 17" xfId="19851"/>
    <cellStyle name="40% - 强调文字颜色 3 4 2 2 8 2" xfId="19852"/>
    <cellStyle name="20% - 强调文字颜色 5 3 3 2" xfId="19853"/>
    <cellStyle name="20% - 强调文字颜色 5 3 3 2 11 2" xfId="19854"/>
    <cellStyle name="20% - 强调文字颜色 5 3 3 2 12 2" xfId="19855"/>
    <cellStyle name="40% - 强调文字颜色 2 4 2 2 5 2 3" xfId="19856"/>
    <cellStyle name="20% - 强调文字颜色 5 3 3 2 13" xfId="19857"/>
    <cellStyle name="20% - 强调文字颜色 6 2 2 4 3 2 2" xfId="19858"/>
    <cellStyle name="20% - 强调文字颜色 5 3 3 2 13 2" xfId="19859"/>
    <cellStyle name="40% - 强调文字颜色 2 4 2 2 5 3 3" xfId="19860"/>
    <cellStyle name="20% - 强调文字颜色 5 3 3 2 14" xfId="19861"/>
    <cellStyle name="20% - 强调文字颜色 6 2 2 4 3 2 3" xfId="19862"/>
    <cellStyle name="20% - 强调文字颜色 5 3 3 2 15" xfId="19863"/>
    <cellStyle name="20% - 强调文字颜色 5 3 3 2 2" xfId="19864"/>
    <cellStyle name="常规 5 5 2 5 2 3" xfId="19865"/>
    <cellStyle name="20% - 强调文字颜色 5 3 3 2 2 2" xfId="19866"/>
    <cellStyle name="40% - 强调文字颜色 5 2 4 17"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20% - 强调文字颜色 5 3 3 2 2 3 3 2 2" xfId="19880"/>
    <cellStyle name="40% - 强调文字颜色 6 2 5 2" xfId="19881"/>
    <cellStyle name="20% - 强调文字颜色 5 3 3 2 2 3 3 2 3" xfId="19882"/>
    <cellStyle name="40% - 强调文字颜色 6 2 5 3" xfId="19883"/>
    <cellStyle name="20% - 强调文字颜色 5 3 3 2 2 3 3 3" xfId="19884"/>
    <cellStyle name="40% - 强调文字颜色 2 2 4 2 2 2 6 2" xfId="19885"/>
    <cellStyle name="40% - 强调文字颜色 6 2 6" xfId="19886"/>
    <cellStyle name="20% - 强调文字颜色 5 3 3 2 2 3 3 4" xfId="19887"/>
    <cellStyle name="40% - 强调文字颜色 6 2 7" xfId="19888"/>
    <cellStyle name="20% - 强调文字颜色 5 3 3 2 2 3 5 2" xfId="19889"/>
    <cellStyle name="40% - 强调文字颜色 6 14 2 2" xfId="19890"/>
    <cellStyle name="40% - 强调文字颜色 6 4 5" xfId="19891"/>
    <cellStyle name="20% - 强调文字颜色 5 3 3 2 2 3 5 3" xfId="19892"/>
    <cellStyle name="20% - 强调文字颜色 6 3 2 2 8 3 2" xfId="19893"/>
    <cellStyle name="40% - 强调文字颜色 6 14 2 3" xfId="19894"/>
    <cellStyle name="40% - 强调文字颜色 6 4 6" xfId="19895"/>
    <cellStyle name="20% - 强调文字颜色 5 3 3 2 2 3 7" xfId="19896"/>
    <cellStyle name="40% - 强调文字颜色 6 14 4"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20% - 强调文字颜色 5 3 3 2 3 4 3" xfId="19909"/>
    <cellStyle name="20% - 强调文字颜色 6 2 2 7 2 2 2" xfId="19910"/>
    <cellStyle name="40% - 强调文字颜色 2 4 2 2 7 2 2" xfId="19911"/>
    <cellStyle name="40% - 强调文字颜色 3 2 2 5 2 3 2 2"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20% - 强调文字颜色 5 3 3 2 4 3 2 2" xfId="19923"/>
    <cellStyle name="40% - 强调文字颜色 2 2 2 2 2 2 5 5"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20% - 强调文字颜色 5 3 3 2 7 2 3" xfId="19938"/>
    <cellStyle name="40% - 强调文字颜色 6 2 4 2 7 2" xfId="19939"/>
    <cellStyle name="20% - 强调文字颜色 5 3 3 2 7 3" xfId="19940"/>
    <cellStyle name="40% - 强调文字颜色 4 7 3 2 3 2" xfId="19941"/>
    <cellStyle name="20% - 强调文字颜色 5 3 3 2 7 4" xfId="19942"/>
    <cellStyle name="40% - 强调文字颜色 5 2 2 3 6 2 2"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常规 2 3 2 3 2 2 6 4 2" xfId="19954"/>
    <cellStyle name="40% - 强调文字颜色 1 3 3 6 2 4" xfId="19955"/>
    <cellStyle name="20% - 强调文字颜色 5 3 3 3 3 2 2" xfId="19956"/>
    <cellStyle name="40% - 强调文字颜色 3 7 3 2 4" xfId="19957"/>
    <cellStyle name="20% - 强调文字颜色 5 3 3 3 3 3 2" xfId="19958"/>
    <cellStyle name="40% - 强调文字颜色 3 7 3 3 4" xfId="19959"/>
    <cellStyle name="20% - 强调文字颜色 5 3 3 3 3 3 2 2" xfId="19960"/>
    <cellStyle name="20% - 强调文字颜色 5 3 3 3 3 3 2 3" xfId="19961"/>
    <cellStyle name="40% - 强调文字颜色 2 2 2 9 2 2 2 2" xfId="19962"/>
    <cellStyle name="20% - 强调文字颜色 5 3 3 3 3 4" xfId="19963"/>
    <cellStyle name="20% - 强调文字颜色 5 3 3 3 3 4 2" xfId="19964"/>
    <cellStyle name="20% - 强调文字颜色 6 2 4 2 3 2 4" xfId="19965"/>
    <cellStyle name="20% - 强调文字颜色 6 2 4 2 3 2 4 2" xfId="19966"/>
    <cellStyle name="20% - 强调文字颜色 5 3 3 3 3 4 2 2" xfId="19967"/>
    <cellStyle name="20% - 强调文字颜色 6 3 3 3 2 2 2 4" xfId="19968"/>
    <cellStyle name="20% - 强调文字颜色 5 3 3 3 3 5" xfId="19969"/>
    <cellStyle name="20% - 强调文字颜色 6 2 4 2 3 3 4" xfId="19970"/>
    <cellStyle name="20% - 强调文字颜色 5 3 3 3 3 5 2" xfId="19971"/>
    <cellStyle name="40% - 强调文字颜色 6 2 3 2 14" xfId="19972"/>
    <cellStyle name="20% - 强调文字颜色 5 3 3 3 3 6" xfId="19973"/>
    <cellStyle name="20% - 强调文字颜色 5 3 3 3 3 6 2" xfId="19974"/>
    <cellStyle name="40% - 强调文字颜色 3 3 3 2 7 2 3" xfId="19975"/>
    <cellStyle name="40% - 强调文字颜色 5 2 7 2 2 5" xfId="19976"/>
    <cellStyle name="20% - 强调文字颜色 5 3 3 3 3 7" xfId="19977"/>
    <cellStyle name="20% - 强调文字颜色 5 3 3 3 6" xfId="19978"/>
    <cellStyle name="40% - 强调文字颜色 2 5 7 2 2"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20% - 强调文字颜色 5 3 3 5 2 2 2" xfId="19989"/>
    <cellStyle name="40% - 强调文字颜色 3 9 2 2 4" xfId="19990"/>
    <cellStyle name="40% - 强调文字颜色 5 3 3 2 7"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20% - 强调文字颜色 5 3 3 6 4 2" xfId="20003"/>
    <cellStyle name="40% - 强调文字颜色 6 4 2 2 2 2 3"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20% - 强调文字颜色 5 3 4" xfId="20013"/>
    <cellStyle name="40% - 强调文字颜色 1 8 3 2 2 2" xfId="20014"/>
    <cellStyle name="40% - 强调文字颜色 3 2 4 2 5 2" xfId="20015"/>
    <cellStyle name="40% - 强调文字颜色 1 4 2 6 2 4" xfId="20016"/>
    <cellStyle name="20% - 强调文字颜色 5 3 4 2 3 2 2" xfId="20017"/>
    <cellStyle name="40% - 强调文字颜色 4 6 3 2 4" xfId="20018"/>
    <cellStyle name="20% - 强调文字颜色 5 3 4 2 3 2 3" xfId="20019"/>
    <cellStyle name="40% - 强调文字颜色 4 6 3 2 5" xfId="20020"/>
    <cellStyle name="20% - 强调文字颜色 5 3 4 2 3 3" xfId="20021"/>
    <cellStyle name="20% - 强调文字颜色 5 3 4 3" xfId="20022"/>
    <cellStyle name="40% - 强调文字颜色 3 2 4 2 5 2 3" xfId="20023"/>
    <cellStyle name="20% - 强调文字颜色 5 3 4 3 2" xfId="20024"/>
    <cellStyle name="40% - 强调文字颜色 6 8 2 2 5" xfId="20025"/>
    <cellStyle name="20% - 强调文字颜色 5 3 6 4 2 2 3"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20% - 强调文字颜色 5 3 5" xfId="20036"/>
    <cellStyle name="40% - 强调文字颜色 1 8 3 2 2 3" xfId="20037"/>
    <cellStyle name="40% - 强调文字颜色 3 2 4 2 5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20% - 强调文字颜色 5 3 5 2 2 3 2" xfId="20045"/>
    <cellStyle name="40% - 强调文字颜色 3 3 3 2 2 2 2 3" xfId="20046"/>
    <cellStyle name="20% - 强调文字颜色 5 3 5 2 2 4" xfId="20047"/>
    <cellStyle name="40% - 强调文字颜色 2 2 2 6 5 2" xfId="20048"/>
    <cellStyle name="20% - 强调文字颜色 5 3 5 2 5" xfId="20049"/>
    <cellStyle name="20% - 强调文字颜色 5 3 5 3" xfId="20050"/>
    <cellStyle name="40% - 强调文字颜色 3 2 4 2 5 3 3" xfId="20051"/>
    <cellStyle name="20% - 强调文字颜色 5 3 5 3 2" xfId="20052"/>
    <cellStyle name="20% - 强调文字颜色 5 3 6 4 3 2 3"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20% - 强调文字颜色 5 3 6 2" xfId="20061"/>
    <cellStyle name="40% - 强调文字颜色 3 2 4 2 5 4 2" xfId="20062"/>
    <cellStyle name="20% - 强调文字颜色 5 3 6 2 2" xfId="20063"/>
    <cellStyle name="20% - 强调文字颜色 5 3 6 2 2 2" xfId="20064"/>
    <cellStyle name="20% - 强调文字颜色 5 3 6 2 2 3" xfId="20065"/>
    <cellStyle name="20% - 强调文字颜色 5 3 6 2 2 3 2" xfId="20066"/>
    <cellStyle name="40% - 强调文字颜色 3 3 3 3 2 2 2 3" xfId="20067"/>
    <cellStyle name="20% - 强调文字颜色 5 3 6 2 2 4" xfId="20068"/>
    <cellStyle name="20% - 强调文字颜色 6 3 3 2 3 3 2" xfId="20069"/>
    <cellStyle name="20% - 强调文字颜色 5 3 6 2 3 2" xfId="20070"/>
    <cellStyle name="40% - 强调文字颜色 6 6 3 2 4" xfId="20071"/>
    <cellStyle name="20% - 强调文字颜色 5 3 6 2 3 2 2" xfId="20072"/>
    <cellStyle name="40% - 强调文字颜色 2 2 2 2 2 5 3 3" xfId="20073"/>
    <cellStyle name="20% - 强调文字颜色 5 3 6 2 3 2 2 2" xfId="20074"/>
    <cellStyle name="20% - 强调文字颜色 5 3 6 2 3 2 2 3" xfId="20075"/>
    <cellStyle name="40% - 强调文字颜色 6 6 3 2 5" xfId="20076"/>
    <cellStyle name="20% - 强调文字颜色 5 3 6 2 3 2 3" xfId="20077"/>
    <cellStyle name="40% - 强调文字颜色 2 2 2 2 2 5 3 4" xfId="20078"/>
    <cellStyle name="40% - 强调文字颜色 3 2 4 2 3 3 3 2" xfId="20079"/>
    <cellStyle name="20% - 强调文字颜色 5 3 6 2 3 2 4" xfId="20080"/>
    <cellStyle name="20% - 强调文字颜色 5 3 6 2 3 3" xfId="20081"/>
    <cellStyle name="40% - 强调文字颜色 6 6 3 3 4" xfId="20082"/>
    <cellStyle name="20% - 强调文字颜色 5 3 6 2 3 3 2" xfId="20083"/>
    <cellStyle name="40% - 强调文字颜色 3 3 3 3 2 3 2 3" xfId="20084"/>
    <cellStyle name="20% - 强调文字颜色 5 3 6 2 3 3 2 2" xfId="20085"/>
    <cellStyle name="20% - 强调文字颜色 5 3 6 2 3 3 2 3" xfId="20086"/>
    <cellStyle name="20% - 强调文字颜色 6 4 2 2 12 2"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20% - 强调文字颜色 5 3 6 2 3 5" xfId="20095"/>
    <cellStyle name="20% - 强调文字颜色 6 3 3 2 3 4 3" xfId="20096"/>
    <cellStyle name="40% - 强调文字颜色 3 4 2 2 7 2 2" xfId="20097"/>
    <cellStyle name="20% - 强调文字颜色 5 3 6 2 3 6" xfId="20098"/>
    <cellStyle name="常规 2 3 5 2 5 3 2" xfId="20099"/>
    <cellStyle name="20% - 强调文字颜色 5 4 2 3 3 6 2"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40% - 强调文字颜色 6 8 2 2 4" xfId="20107"/>
    <cellStyle name="20% - 强调文字颜色 5 3 6 4 2 2 2" xfId="20108"/>
    <cellStyle name="20% - 强调文字颜色 6 3 2 2 2 9"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20% - 强调文字颜色 5 3 6 5" xfId="20116"/>
    <cellStyle name="40% - 强调文字颜色 6 3 3 2 4 3 2 2" xfId="20117"/>
    <cellStyle name="20% - 强调文字颜色 5 3 6 5 2" xfId="20118"/>
    <cellStyle name="20% - 强调文字颜色 5 3 7" xfId="20119"/>
    <cellStyle name="40% - 强调文字颜色 3 2 4 2 5 5" xfId="20120"/>
    <cellStyle name="20% - 强调文字颜色 5 3 7 2" xfId="20121"/>
    <cellStyle name="20% - 强调文字颜色 5 3 7 2 2" xfId="20122"/>
    <cellStyle name="20% - 强调文字颜色 5 3 7 2 2 2" xfId="20123"/>
    <cellStyle name="20% - 强调文字颜色 5 3 7 2 2 2 2 2" xfId="20124"/>
    <cellStyle name="20% - 强调文字颜色 6 2 2 2 2 3 2 4 2" xfId="20125"/>
    <cellStyle name="20% - 强调文字颜色 5 3 7 2 2 2 2 3" xfId="20126"/>
    <cellStyle name="20% - 强调文字颜色 5 3 7 2 2 2 3" xfId="20127"/>
    <cellStyle name="20% - 强调文字颜色 6 2 2 2 2 3 2 5" xfId="20128"/>
    <cellStyle name="40% - 强调文字颜色 2 2 2 3 2 4 3 4" xfId="20129"/>
    <cellStyle name="20% - 强调文字颜色 5 3 7 2 2 2 4" xfId="20130"/>
    <cellStyle name="20% - 强调文字颜色 6 2 2 2 2 3 2 6" xfId="20131"/>
    <cellStyle name="20% - 强调文字颜色 6 2 4 2 4 3 2 2" xfId="20132"/>
    <cellStyle name="20% - 强调文字颜色 5 3 7 2 2 3" xfId="20133"/>
    <cellStyle name="20% - 强调文字颜色 5 3 7 2 2 3 2" xfId="20134"/>
    <cellStyle name="20% - 强调文字颜色 6 2 2 2 2 3 3 4" xfId="20135"/>
    <cellStyle name="20% - 强调文字颜色 5 3 7 2 2 3 2 2" xfId="20136"/>
    <cellStyle name="20% - 强调文字颜色 6 2 2 2 2 3 3 4 2" xfId="20137"/>
    <cellStyle name="40% - 强调文字颜色 5 4 6 2 4 3" xfId="20138"/>
    <cellStyle name="20% - 强调文字颜色 5 3 7 2 2 3 2 3" xfId="20139"/>
    <cellStyle name="20% - 强调文字颜色 6 2 2 2 2 3 3 4 3" xfId="20140"/>
    <cellStyle name="20% - 强调文字颜色 5 3 7 2 2 3 3" xfId="20141"/>
    <cellStyle name="20% - 强调文字颜色 6 2 2 2 2 3 3 5" xfId="20142"/>
    <cellStyle name="20% - 强调文字颜色 5 3 7 2 2 3 4" xfId="20143"/>
    <cellStyle name="20% - 强调文字颜色 6 2 2 2 2 3 3 6" xfId="20144"/>
    <cellStyle name="20% - 强调文字颜色 5 3 7 2 2 4" xfId="20145"/>
    <cellStyle name="20% - 强调文字颜色 6 3 3 3 3 3 2" xfId="20146"/>
    <cellStyle name="20% - 强调文字颜色 5 3 7 2 2 4 2" xfId="20147"/>
    <cellStyle name="20% - 强调文字颜色 6 3 3 3 3 3 2 2" xfId="20148"/>
    <cellStyle name="20% - 强调文字颜色 5 3 7 2 2 4 3" xfId="20149"/>
    <cellStyle name="20% - 强调文字颜色 6 3 3 3 3 3 2 3" xfId="20150"/>
    <cellStyle name="40% - 强调文字颜色 3 2 2 9 2 2 2 2" xfId="20151"/>
    <cellStyle name="20% - 强调文字颜色 5 3 7 2 2 5" xfId="20152"/>
    <cellStyle name="20% - 强调文字颜色 6 3 3 3 3 3 3" xfId="20153"/>
    <cellStyle name="20% - 强调文字颜色 5 3 7 2 4 2" xfId="20154"/>
    <cellStyle name="20% - 强调文字颜色 5 3 7 2 5" xfId="20155"/>
    <cellStyle name="40% - 强调文字颜色 3 3 2 2 4 2 2 2" xfId="20156"/>
    <cellStyle name="20% - 强调文字颜色 5 3 7 3" xfId="20157"/>
    <cellStyle name="20% - 强调文字颜色 5 3 7 3 2 2" xfId="20158"/>
    <cellStyle name="20% - 强调文字颜色 5 3 7 3 2 2 2" xfId="20159"/>
    <cellStyle name="20% - 强调文字颜色 5 3 7 3 2 2 3" xfId="20160"/>
    <cellStyle name="20% - 强调文字颜色 6 2 4 3 2" xfId="20161"/>
    <cellStyle name="20% - 强调文字颜色 5 3 7 3 2 3" xfId="20162"/>
    <cellStyle name="20% - 强调文字颜色 5 3 7 3 2 4" xfId="20163"/>
    <cellStyle name="20% - 强调文字颜色 5 3 7 3 3 2" xfId="20164"/>
    <cellStyle name="20% - 强调文字颜色 5 3 7 3 3 2 2" xfId="20165"/>
    <cellStyle name="20% - 强调文字颜色 6 4 2 3 3 3 4" xfId="20166"/>
    <cellStyle name="20% - 强调文字颜色 5 3 7 3 3 2 3" xfId="20167"/>
    <cellStyle name="20% - 强调文字颜色 6 2 5 3 2" xfId="20168"/>
    <cellStyle name="20% - 强调文字颜色 5 3 7 3 3 3" xfId="20169"/>
    <cellStyle name="20% - 强调文字颜色 5 3 7 3 3 4" xfId="20170"/>
    <cellStyle name="20% - 强调文字颜色 6 3 3 2 10 2" xfId="20171"/>
    <cellStyle name="20% - 强调文字颜色 5 3 7 3 4" xfId="20172"/>
    <cellStyle name="20% - 强调文字颜色 5 3 7 3 4 2" xfId="20173"/>
    <cellStyle name="20% - 强调文字颜色 5 3 7 3 4 2 2" xfId="20174"/>
    <cellStyle name="20% - 强调文字颜色 5 3 7 3 4 3" xfId="20175"/>
    <cellStyle name="20% - 强调文字颜色 5 3 7 3 5" xfId="20176"/>
    <cellStyle name="40% - 强调文字颜色 3 3 2 2 4 2 3 2" xfId="20177"/>
    <cellStyle name="20% - 强调文字颜色 5 3 7 3 5 2" xfId="20178"/>
    <cellStyle name="20% - 强调文字颜色 5 3 7 3 6" xfId="20179"/>
    <cellStyle name="20% - 强调文字颜色 5 3 7 4" xfId="20180"/>
    <cellStyle name="20% - 强调文字颜色 5 3 7 5" xfId="20181"/>
    <cellStyle name="20% - 强调文字颜色 5 3 8" xfId="20182"/>
    <cellStyle name="40% - 强调文字颜色 3 2 4 2 5 6" xfId="20183"/>
    <cellStyle name="20% - 强调文字颜色 5 3 8 2" xfId="20184"/>
    <cellStyle name="20% - 强调文字颜色 5 3 8 3" xfId="20185"/>
    <cellStyle name="40% - 强调文字颜色 6 4 2 3 3 3 2 2" xfId="20186"/>
    <cellStyle name="20% - 强调文字颜色 5 3 9" xfId="20187"/>
    <cellStyle name="20% - 强调文字颜色 5 3 9 2" xfId="20188"/>
    <cellStyle name="20% - 强调文字颜色 5 3 9 2 2" xfId="20189"/>
    <cellStyle name="20% - 强调文字颜色 5 3 9 2 2 2 2" xfId="20190"/>
    <cellStyle name="40% - 强调文字颜色 1 16 3" xfId="20191"/>
    <cellStyle name="20% - 强调文字颜色 5 3 9 2 2 2 3" xfId="20192"/>
    <cellStyle name="20% - 强调文字颜色 5 3 9 2 2 3" xfId="20193"/>
    <cellStyle name="20% - 强调文字颜色 5 3 9 2 2 4" xfId="20194"/>
    <cellStyle name="20% - 强调文字颜色 5 3 9 2 3" xfId="20195"/>
    <cellStyle name="40% - 强调文字颜色 4 3 2 2 3 2 2 2" xfId="20196"/>
    <cellStyle name="20% - 强调文字颜色 5 3 9 2 3 2" xfId="20197"/>
    <cellStyle name="40% - 强调文字颜色 3 2 2 3 7 2 3" xfId="20198"/>
    <cellStyle name="常规 5 5 5 2 4" xfId="20199"/>
    <cellStyle name="40% - 强调文字颜色 4 3 2 2 3 2 2 2 2" xfId="20200"/>
    <cellStyle name="20% - 强调文字颜色 5 3 9 2 3 2 2" xfId="20201"/>
    <cellStyle name="20% - 强调文字颜色 6 2 2 6 2 3 5" xfId="20202"/>
    <cellStyle name="40% - 强调文字颜色 5 2 3 2 2 6 4" xfId="20203"/>
    <cellStyle name="20% - 强调文字颜色 5 3 9 2 3 2 3" xfId="20204"/>
    <cellStyle name="20% - 强调文字颜色 6 2 2 6 2 3 6" xfId="20205"/>
    <cellStyle name="40% - 强调文字颜色 5 2 3 2 2 6 5" xfId="20206"/>
    <cellStyle name="20% - 强调文字颜色 5 3 9 2 3 3" xfId="20207"/>
    <cellStyle name="40% - 强调文字颜色 4 3 2 2 3 2 2 2 3" xfId="20208"/>
    <cellStyle name="20% - 强调文字颜色 5 3 9 2 3 4" xfId="20209"/>
    <cellStyle name="20% - 强调文字颜色 5 3 9 2 4" xfId="20210"/>
    <cellStyle name="40% - 强调文字颜色 4 3 2 2 3 2 2 3" xfId="20211"/>
    <cellStyle name="20% - 强调文字颜色 5 3 9 2 4 2" xfId="20212"/>
    <cellStyle name="常规 5 5 5 3 4" xfId="20213"/>
    <cellStyle name="40% - 强调文字颜色 4 3 2 2 3 2 2 3 2" xfId="20214"/>
    <cellStyle name="20% - 强调文字颜色 5 3 9 2 4 2 2" xfId="20215"/>
    <cellStyle name="20% - 强调文字颜色 5 3 9 2 4 3" xfId="20216"/>
    <cellStyle name="20% - 强调文字颜色 5 3 9 2 5" xfId="20217"/>
    <cellStyle name="40% - 强调文字颜色 4 3 2 2 3 2 2 4"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5 4 2 11" xfId="20226"/>
    <cellStyle name="20% - 强调文字颜色 6 2 4 2 2 3 2 2 2" xfId="20227"/>
    <cellStyle name="20% - 强调文字颜色 5 4 2 11 2" xfId="20228"/>
    <cellStyle name="20% - 强调文字颜色 5 4 2 12" xfId="20229"/>
    <cellStyle name="20% - 强调文字颜色 6 2 4 2 2 3 2 2 3"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20% - 强调文字颜色 5 4 2 2 10" xfId="20239"/>
    <cellStyle name="40% - 强调文字颜色 1 3 4 2 4 2" xfId="20240"/>
    <cellStyle name="20% - 强调文字颜色 5 4 2 2 10 2" xfId="20241"/>
    <cellStyle name="40% - 强调文字颜色 1 6 3 3 2 3" xfId="20242"/>
    <cellStyle name="20% - 强调文字颜色 5 4 2 2 11" xfId="20243"/>
    <cellStyle name="20% - 强调文字颜色 5 4 2 2 11 2" xfId="20244"/>
    <cellStyle name="20% - 强调文字颜色 5 4 2 2 12" xfId="20245"/>
    <cellStyle name="40% - 强调文字颜色 6 2 2 2 2 8 2 2" xfId="20246"/>
    <cellStyle name="20% - 强调文字颜色 5 4 2 2 12 2" xfId="20247"/>
    <cellStyle name="20% - 强调文字颜色 5 4 2 2 13" xfId="20248"/>
    <cellStyle name="40% - 强调文字颜色 6 2 2 2 2 8 2 3" xfId="20249"/>
    <cellStyle name="20% - 强调文字颜色 5 4 2 2 13 2" xfId="20250"/>
    <cellStyle name="20% - 强调文字颜色 5 4 2 2 14" xfId="20251"/>
    <cellStyle name="20% - 强调文字颜色 5 4 2 2 15" xfId="20252"/>
    <cellStyle name="20% - 强调文字颜色 5 4 2 2 16" xfId="20253"/>
    <cellStyle name="40% - 强调文字颜色 6 2 4 8 2"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20% - 强调文字颜色 5 4 2 2 2 2 2 4" xfId="20260"/>
    <cellStyle name="40% - 强调文字颜色 1 17" xfId="20261"/>
    <cellStyle name="40% - 强调文字颜色 3 3 3 6 2 2 2" xfId="20262"/>
    <cellStyle name="40% - 强调文字颜色 5 2 3 2 2 3 2 2" xfId="20263"/>
    <cellStyle name="常规 5 2 2 2 2" xfId="20264"/>
    <cellStyle name="20% - 强调文字颜色 5 4 2 2 2 2 3 2 2" xfId="20265"/>
    <cellStyle name="20% - 强调文字颜色 6 2 2 6 2 2 4" xfId="20266"/>
    <cellStyle name="40% - 强调文字颜色 5 2 3 2 2 5 3" xfId="20267"/>
    <cellStyle name="常规 5 2 2 2 3" xfId="20268"/>
    <cellStyle name="20% - 强调文字颜色 5 4 2 2 2 2 3 2 3" xfId="20269"/>
    <cellStyle name="40% - 强调文字颜色 5 2 3 2 2 5 4" xfId="20270"/>
    <cellStyle name="常规 5 2 2 3" xfId="20271"/>
    <cellStyle name="常规 2 3 2 2 2 2 2 2 2 2 3 4" xfId="20272"/>
    <cellStyle name="20% - 强调文字颜色 5 4 2 2 2 2 3 3" xfId="20273"/>
    <cellStyle name="常规 5 2 2 4" xfId="20274"/>
    <cellStyle name="20% - 强调文字颜色 5 4 2 2 2 2 3 4" xfId="20275"/>
    <cellStyle name="40% - 强调文字颜色 5 2 3 2 2 3 3 2"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20% - 强调文字颜色 6 2 2 2 2 10" xfId="20284"/>
    <cellStyle name="常规 5 2 5" xfId="20285"/>
    <cellStyle name="20% - 强调文字颜色 5 4 2 2 2 2 6" xfId="20286"/>
    <cellStyle name="40% - 强调文字颜色 4 2 4 5 2 4" xfId="20287"/>
    <cellStyle name="常规 5 4 2" xfId="20288"/>
    <cellStyle name="20% - 强调文字颜色 5 4 2 2 2 4 3" xfId="20289"/>
    <cellStyle name="20% - 强调文字颜色 5 4 2 2 2 5 2" xfId="20290"/>
    <cellStyle name="40% - 强调文字颜色 5 10 2 4 2 2" xfId="20291"/>
    <cellStyle name="20% - 强调文字颜色 5 4 2 2 2 6" xfId="20292"/>
    <cellStyle name="40% - 强调文字颜色 5 10 2 4 3" xfId="20293"/>
    <cellStyle name="20% - 强调文字颜色 5 4 2 2 2 7" xfId="20294"/>
    <cellStyle name="20% - 强调文字颜色 5 4 2 2 3 5" xfId="20295"/>
    <cellStyle name="40% - 强调文字颜色 5 10 2 5 2" xfId="20296"/>
    <cellStyle name="40% - 强调文字颜色 6 2 3 2 2 4" xfId="20297"/>
    <cellStyle name="20% - 强调文字颜色 5 4 2 2 3 6" xfId="20298"/>
    <cellStyle name="40% - 强调文字颜色 6 2 3 2 2 5" xfId="20299"/>
    <cellStyle name="20% - 强调文字颜色 5 4 2 2 3 7" xfId="20300"/>
    <cellStyle name="40% - 强调文字颜色 4 2 2 2 2 2 3 2 2" xfId="20301"/>
    <cellStyle name="40% - 强调文字颜色 6 2 3 2 2 6" xfId="20302"/>
    <cellStyle name="20% - 强调文字颜色 5 4 2 2 4 3 2" xfId="20303"/>
    <cellStyle name="40% - 强调文字颜色 2 2 2 7 3 4" xfId="20304"/>
    <cellStyle name="40% - 强调文字颜色 6 2 3 2 3 2 2" xfId="20305"/>
    <cellStyle name="常规 7 3 2" xfId="20306"/>
    <cellStyle name="20% - 强调文字颜色 5 4 2 2 4 3 3" xfId="20307"/>
    <cellStyle name="40% - 强调文字颜色 2 2 2 7 3 5" xfId="20308"/>
    <cellStyle name="40% - 强调文字颜色 6 2 3 2 3 2 3" xfId="20309"/>
    <cellStyle name="20% - 强调文字颜色 5 4 2 2 4 5" xfId="20310"/>
    <cellStyle name="40% - 强调文字颜色 5 10 2 6 2" xfId="20311"/>
    <cellStyle name="40% - 强调文字颜色 6 2 3 2 3 4" xfId="20312"/>
    <cellStyle name="20% - 强调文字颜色 5 4 2 2 4 6" xfId="20313"/>
    <cellStyle name="40% - 强调文字颜色 6 2 3 2 3 5" xfId="20314"/>
    <cellStyle name="20% - 强调文字颜色 5 4 2 2 5 4" xfId="20315"/>
    <cellStyle name="40% - 强调文字颜色 6 2 3 2 4 3" xfId="20316"/>
    <cellStyle name="20% - 强调文字颜色 5 4 2 2 5 5" xfId="20317"/>
    <cellStyle name="40% - 强调文字颜色 2 10 2" xfId="20318"/>
    <cellStyle name="40% - 强调文字颜色 6 2 3 2 4 4" xfId="20319"/>
    <cellStyle name="20% - 强调文字颜色 5 4 2 2 5 6" xfId="20320"/>
    <cellStyle name="40% - 强调文字颜色 2 10 3" xfId="20321"/>
    <cellStyle name="40% - 强调文字颜色 6 2 3 2 4 5" xfId="20322"/>
    <cellStyle name="20% - 强调文字颜色 5 4 2 2 6 2 2" xfId="20323"/>
    <cellStyle name="40% - 强调文字颜色 1 2 2 2 2 2 13 2" xfId="20324"/>
    <cellStyle name="40% - 强调文字颜色 2 2 2 9 2 4" xfId="20325"/>
    <cellStyle name="常规 9 2 2" xfId="20326"/>
    <cellStyle name="20% - 强调文字颜色 5 4 2 2 6 2 3" xfId="20327"/>
    <cellStyle name="40% - 强调文字颜色 1 2 2 2 2 2 14" xfId="20328"/>
    <cellStyle name="20% - 强调文字颜色 5 4 2 2 6 3" xfId="20329"/>
    <cellStyle name="40% - 强调文字颜色 4 8 2 2 2 2" xfId="20330"/>
    <cellStyle name="40% - 强调文字颜色 6 2 3 2 5 2" xfId="20331"/>
    <cellStyle name="20% - 强调文字颜色 5 4 2 2 6 5" xfId="20332"/>
    <cellStyle name="40% - 强调文字颜色 1 2 2 2 2 2 16" xfId="20333"/>
    <cellStyle name="常规 2 3 2 3 5 2 2 2" xfId="20334"/>
    <cellStyle name="40% - 强调文字颜色 2 11 2" xfId="20335"/>
    <cellStyle name="40% - 强调文字颜色 6 2 3 2 5 4" xfId="20336"/>
    <cellStyle name="20% - 强调文字颜色 5 4 2 2 7 2" xfId="20337"/>
    <cellStyle name="20% - 强调文字颜色 6 3 3 2 8" xfId="20338"/>
    <cellStyle name="20% - 强调文字颜色 5 4 2 2 7 2 2" xfId="20339"/>
    <cellStyle name="20% - 强调文字颜色 6 3 3 2 8 2" xfId="20340"/>
    <cellStyle name="20% - 强调文字颜色 5 4 2 2 7 3" xfId="20341"/>
    <cellStyle name="40% - 强调文字颜色 4 8 2 2 3 2" xfId="20342"/>
    <cellStyle name="20% - 强调文字颜色 6 3 3 2 9" xfId="20343"/>
    <cellStyle name="40% - 强调文字颜色 6 2 3 2 6 2" xfId="20344"/>
    <cellStyle name="20% - 强调文字颜色 5 4 2 2 8" xfId="20345"/>
    <cellStyle name="20% - 强调文字颜色 5 4 2 2 8 2" xfId="20346"/>
    <cellStyle name="20% - 强调文字颜色 5 4 2 2 8 3" xfId="20347"/>
    <cellStyle name="40% - 强调文字颜色 6 2 3 2 7 2"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5 4 2 3 2 4 2" xfId="20362"/>
    <cellStyle name="20% - 强调文字颜色 6 3 3 2 2 2 4"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常规 2 3 2 2 2 2 2 3 3 3 2 3" xfId="20372"/>
    <cellStyle name="20% - 强调文字颜色 5 4 2 3 3 3 2 2" xfId="20373"/>
    <cellStyle name="40% - 强调文字颜色 1 3 2 2 6" xfId="20374"/>
    <cellStyle name="40% - 强调文字颜色 2 2 2 2 2 2 7 3" xfId="20375"/>
    <cellStyle name="20% - 强调文字颜色 5 4 2 3 3 3 2 3" xfId="20376"/>
    <cellStyle name="40% - 强调文字颜色 1 3 2 2 7" xfId="20377"/>
    <cellStyle name="40% - 强调文字颜色 2 2 2 2 2 2 7 4" xfId="20378"/>
    <cellStyle name="20% - 强调文字颜色 5 4 2 3 3 3 3" xfId="20379"/>
    <cellStyle name="20% - 强调文字颜色 5 4 2 3 3 4" xfId="20380"/>
    <cellStyle name="20% - 强调文字颜色 5 4 2 3 3 4 2" xfId="20381"/>
    <cellStyle name="20% - 强调文字颜色 6 3 3 2 3 2 4" xfId="20382"/>
    <cellStyle name="20% - 强调文字颜色 6 3 3 2 3 2 4 2" xfId="20383"/>
    <cellStyle name="40% - 强调文字颜色 1 3 3 2 6" xfId="20384"/>
    <cellStyle name="20% - 强调文字颜色 5 4 2 3 3 4 2 2" xfId="20385"/>
    <cellStyle name="20% - 强调文字颜色 6 4 2 3 2 2 2 4" xfId="20386"/>
    <cellStyle name="40% - 强调文字颜色 3 2 2 3 2 2 2 3 4" xfId="20387"/>
    <cellStyle name="20% - 强调文字颜色 5 4 2 3 3 4 3" xfId="20388"/>
    <cellStyle name="20% - 强调文字颜色 6 3 3 2 3 2 5" xfId="20389"/>
    <cellStyle name="常规 2 3 5 2 5 2" xfId="20390"/>
    <cellStyle name="20% - 强调文字颜色 5 4 2 3 3 5" xfId="20391"/>
    <cellStyle name="常规 2 3 5 2 5 2 2" xfId="20392"/>
    <cellStyle name="20% - 强调文字颜色 5 4 2 3 3 5 2" xfId="20393"/>
    <cellStyle name="20% - 强调文字颜色 6 3 3 2 3 3 4" xfId="20394"/>
    <cellStyle name="常规 2 3 5 2 5 2 3" xfId="20395"/>
    <cellStyle name="20% - 强调文字颜色 5 4 2 3 3 5 3" xfId="20396"/>
    <cellStyle name="常规 2 3 5 2 5 3" xfId="20397"/>
    <cellStyle name="20% - 强调文字颜色 5 4 2 3 3 6" xfId="20398"/>
    <cellStyle name="常规 2 3 5 2 5 4" xfId="20399"/>
    <cellStyle name="20% - 强调文字颜色 5 4 2 3 3 7" xfId="20400"/>
    <cellStyle name="40% - 强调文字颜色 4 2 2 2 2 2 4 2 2" xfId="20401"/>
    <cellStyle name="20% - 强调文字颜色 5 4 2 3 4" xfId="20402"/>
    <cellStyle name="40% - 强调文字颜色 1 4 2 12 2" xfId="20403"/>
    <cellStyle name="20% - 强调文字颜色 5 4 2 3 5" xfId="20404"/>
    <cellStyle name="20% - 强调文字颜色 5 4 2 3 6" xfId="20405"/>
    <cellStyle name="40% - 强调文字颜色 1 2 2 9 2 2" xfId="20406"/>
    <cellStyle name="20% - 强调文字颜色 5 4 2 4 2 3" xfId="20407"/>
    <cellStyle name="20% - 强调文字颜色 5 4 2 4 2 4" xfId="20408"/>
    <cellStyle name="20% - 强调文字颜色 5 4 2 4 3 3" xfId="20409"/>
    <cellStyle name="40% - 强调文字颜色 6 2 3 4 2 2"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4 2 6 3 2" xfId="20418"/>
    <cellStyle name="20% - 强调文字颜色 5 9" xfId="20419"/>
    <cellStyle name="20% - 强调文字颜色 5 4 2 6 3 3" xfId="20420"/>
    <cellStyle name="20% - 强调文字颜色 5 4 2 6 4" xfId="20421"/>
    <cellStyle name="40% - 强调文字颜色 1 4 2 15 2" xfId="20422"/>
    <cellStyle name="20% - 强调文字颜色 5 4 2 6 4 2" xfId="20423"/>
    <cellStyle name="20% - 强调文字颜色 6 9" xfId="20424"/>
    <cellStyle name="40% - 强调文字颜色 3 4 2 4"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20% - 强调文字颜色 5 4 2 8 3 2" xfId="20434"/>
    <cellStyle name="40% - 强调文字颜色 1 3 2 4 4" xfId="20435"/>
    <cellStyle name="20% - 强调文字颜色 5 4 2 8 4" xfId="20436"/>
    <cellStyle name="20% - 强调文字颜色 5 4 2 9" xfId="20437"/>
    <cellStyle name="20% - 强调文字颜色 5 4 2 9 2" xfId="20438"/>
    <cellStyle name="20% - 强调文字颜色 6 4 2 3 2 2 3" xfId="20439"/>
    <cellStyle name="40% - 强调文字颜色 3 2 2 3 2 2 2 4" xfId="20440"/>
    <cellStyle name="20% - 强调文字颜色 5 4 2 9 3" xfId="20441"/>
    <cellStyle name="20% - 强调文字颜色 6 4 2 3 2 2 4" xfId="20442"/>
    <cellStyle name="40% - 强调文字颜色 3 2 2 3 2 2 2 5" xfId="20443"/>
    <cellStyle name="20% - 强调文字颜色 5 4 3" xfId="20444"/>
    <cellStyle name="20% - 强调文字颜色 5 4 4" xfId="20445"/>
    <cellStyle name="40% - 强调文字颜色 3 2 4 2 6 2" xfId="20446"/>
    <cellStyle name="20% - 强调文字颜色 5 4 4 2" xfId="20447"/>
    <cellStyle name="20% - 强调文字颜色 5 7 2 2 3 4" xfId="20448"/>
    <cellStyle name="40% - 强调文字颜色 3 2 4 2 6 2 2" xfId="20449"/>
    <cellStyle name="20% - 强调文字颜色 5 4 4 2 2" xfId="20450"/>
    <cellStyle name="20% - 强调文字颜色 5 4 4 2 3" xfId="20451"/>
    <cellStyle name="20% - 强调文字颜色 5 4 4 3" xfId="20452"/>
    <cellStyle name="40% - 强调文字颜色 3 2 4 2 6 2 3" xfId="20453"/>
    <cellStyle name="20% - 强调文字颜色 5 4 4 3 2" xfId="20454"/>
    <cellStyle name="20% - 强调文字颜色 5 4 4 4" xfId="20455"/>
    <cellStyle name="20% - 强调文字颜色 5 4 4 5" xfId="20456"/>
    <cellStyle name="20% - 强调文字颜色 5 4 5" xfId="20457"/>
    <cellStyle name="40% - 强调文字颜色 3 2 4 2 6 3" xfId="20458"/>
    <cellStyle name="20% - 强调文字颜色 5 4 5 2" xfId="20459"/>
    <cellStyle name="40% - 强调文字颜色 3 2 4 2 6 3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20% - 强调文字颜色 5 4 5 2 3" xfId="20467"/>
    <cellStyle name="40% - 强调文字颜色 5 2 2 3 2 3 6 2" xfId="20468"/>
    <cellStyle name="40% - 强调文字颜色 2 2 2 2 2 9" xfId="20469"/>
    <cellStyle name="20% - 强调文字颜色 5 4 5 2 3 2" xfId="20470"/>
    <cellStyle name="40% - 强调文字颜色 4 2 4 2 2 5" xfId="20471"/>
    <cellStyle name="20% - 强调文字颜色 5 4 5 2 3 2 2" xfId="20472"/>
    <cellStyle name="40% - 强调文字颜色 2 2 2 2 2 9 2" xfId="20473"/>
    <cellStyle name="20% - 强调文字颜色 5 4 5 2 3 2 3" xfId="20474"/>
    <cellStyle name="40% - 强调文字颜色 2 2 2 2 2 9 3" xfId="20475"/>
    <cellStyle name="20% - 强调文字颜色 5 4 5 2 3 3" xfId="20476"/>
    <cellStyle name="40% - 强调文字颜色 6 2 6 2 2 2" xfId="20477"/>
    <cellStyle name="20% - 强调文字颜色 5 4 5 2 3 4" xfId="20478"/>
    <cellStyle name="40% - 强调文字颜色 6 2 6 2 2 3" xfId="20479"/>
    <cellStyle name="20% - 强调文字颜色 5 4 5 2 4" xfId="20480"/>
    <cellStyle name="常规 2 3 6" xfId="20481"/>
    <cellStyle name="20% - 强调文字颜色 5 4 5 2 4 2" xfId="20482"/>
    <cellStyle name="40% - 强调文字颜色 4 2 4 2 3 5" xfId="20483"/>
    <cellStyle name="常规 2 3 6 2" xfId="20484"/>
    <cellStyle name="20% - 强调文字颜色 5 4 5 2 4 2 2" xfId="20485"/>
    <cellStyle name="40% - 强调文字颜色 4 2 4 2 3 5 2" xfId="20486"/>
    <cellStyle name="40% - 强调文字颜色 5 11 3" xfId="20487"/>
    <cellStyle name="常规 2 3 7" xfId="20488"/>
    <cellStyle name="20% - 强调文字颜色 5 4 5 2 4 3" xfId="20489"/>
    <cellStyle name="40% - 强调文字颜色 4 2 4 2 3 6" xfId="20490"/>
    <cellStyle name="40% - 强调文字颜色 6 2 6 2 3 2"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20% - 强调文字颜色 5 4 6 2 2 2 2" xfId="20514"/>
    <cellStyle name="40% - 强调文字颜色 2 2 3 2 2 4 3 3" xfId="20515"/>
    <cellStyle name="20% - 强调文字颜色 5 4 6 2 2 2 3" xfId="20516"/>
    <cellStyle name="20% - 强调文字颜色 5 4 6 2 2 3" xfId="20517"/>
    <cellStyle name="20% - 强调文字颜色 5 4 6 2 2 4" xfId="20518"/>
    <cellStyle name="20% - 强调文字颜色 5 4 6 2 3" xfId="20519"/>
    <cellStyle name="40% - 强调文字颜色 2 2 3 2 2 9" xfId="20520"/>
    <cellStyle name="20% - 强调文字颜色 5 4 6 2 3 2" xfId="20521"/>
    <cellStyle name="40% - 强调文字颜色 4 2 5 2 2 5" xfId="20522"/>
    <cellStyle name="20% - 强调文字颜色 5 4 6 2 3 2 2" xfId="20523"/>
    <cellStyle name="40% - 强调文字颜色 2 2 3 2 2 5 3 3" xfId="20524"/>
    <cellStyle name="40% - 强调文字颜色 2 2 3 2 2 9 2" xfId="20525"/>
    <cellStyle name="20% - 强调文字颜色 5 4 6 2 3 2 3" xfId="20526"/>
    <cellStyle name="40% - 强调文字颜色 2 2 3 2 2 9 3" xfId="20527"/>
    <cellStyle name="20% - 强调文字颜色 5 4 6 2 3 3" xfId="20528"/>
    <cellStyle name="40% - 强调文字颜色 6 2 7 2 2 2" xfId="20529"/>
    <cellStyle name="20% - 强调文字颜色 5 4 6 2 3 4" xfId="20530"/>
    <cellStyle name="40% - 强调文字颜色 6 2 7 2 2 3" xfId="20531"/>
    <cellStyle name="20% - 强调文字颜色 5 4 6 2 4 2" xfId="20532"/>
    <cellStyle name="20% - 强调文字颜色 5 4 6 2 4 3" xfId="20533"/>
    <cellStyle name="40% - 强调文字颜色 4 11 4 2 2"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20% - 强调文字颜色 5 4 7" xfId="20558"/>
    <cellStyle name="40% - 强调文字颜色 3 2 4 2 6 5"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20% - 强调文字颜色 5 5 2 2 4" xfId="20566"/>
    <cellStyle name="40% - 强调文字颜色 4 2 2 3 8 2 3"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20% - 强调文字颜色 5 5 4" xfId="20580"/>
    <cellStyle name="40% - 强调文字颜色 3 2 4 2 7 2" xfId="20581"/>
    <cellStyle name="20% - 强调文字颜色 5 5 4 2" xfId="20582"/>
    <cellStyle name="40% - 强调文字颜色 3 2 4 2 7 2 2" xfId="20583"/>
    <cellStyle name="40% - 强调文字颜色 4 3 7 2 2 4" xfId="20584"/>
    <cellStyle name="20% - 强调文字颜色 5 5 4 2 2" xfId="20585"/>
    <cellStyle name="20% - 强调文字颜色 5 5 4 2 3" xfId="20586"/>
    <cellStyle name="40% - 强调文字颜色 5 2 2 3 3 2 6 2" xfId="20587"/>
    <cellStyle name="20% - 强调文字颜色 5 5 4 2 4" xfId="20588"/>
    <cellStyle name="20% - 强调文字颜色 5 5 4 3 2" xfId="20589"/>
    <cellStyle name="20% - 强调文字颜色 5 5 4 3 3" xfId="20590"/>
    <cellStyle name="20% - 强调文字颜色 5 5 4 4" xfId="20591"/>
    <cellStyle name="40% - 强调文字颜色 6 3 9 2 2 2" xfId="20592"/>
    <cellStyle name="20% - 强调文字颜色 5 5 4 5" xfId="20593"/>
    <cellStyle name="40% - 强调文字颜色 6 3 9 2 2 3" xfId="20594"/>
    <cellStyle name="20% - 强调文字颜色 5 5 4 6" xfId="20595"/>
    <cellStyle name="20% - 强调文字颜色 5 5 5" xfId="20596"/>
    <cellStyle name="40% - 强调文字颜色 3 2 4 2 7 3" xfId="20597"/>
    <cellStyle name="20% - 强调文字颜色 5 5 5 2" xfId="20598"/>
    <cellStyle name="40% - 强调文字颜色 3 2 4 2 7 3 2" xfId="20599"/>
    <cellStyle name="40% - 强调文字颜色 4 3 7 2 3 4" xfId="20600"/>
    <cellStyle name="20% - 强调文字颜色 5 5 5 2 2" xfId="20601"/>
    <cellStyle name="20% - 强调文字颜色 5 5 5 3" xfId="20602"/>
    <cellStyle name="20% - 强调文字颜色 5 5 5 3 2" xfId="20603"/>
    <cellStyle name="20% - 强调文字颜色 5 5 5 4" xfId="20604"/>
    <cellStyle name="40% - 强调文字颜色 6 3 9 2 3 2" xfId="20605"/>
    <cellStyle name="20% - 强调文字颜色 5 5 5 4 2" xfId="20606"/>
    <cellStyle name="20% - 强调文字颜色 5 5 5 5" xfId="20607"/>
    <cellStyle name="20% - 强调文字颜色 5 5 6" xfId="20608"/>
    <cellStyle name="40% - 强调文字颜色 3 2 4 2 7 4"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20% - 强调文字颜色 5 6 2 2 3 2" xfId="20632"/>
    <cellStyle name="40% - 强调文字颜色 6 3 3 2 2 2 3 2 3"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20% - 强调文字颜色 5 6 2 3 3" xfId="20640"/>
    <cellStyle name="40% - 强调文字颜色 4 2 7 2 2" xfId="20641"/>
    <cellStyle name="20% - 强调文字颜色 5 6 2 3 3 2 2" xfId="20642"/>
    <cellStyle name="40% - 强调文字颜色 4 2 7 2 2 2 2" xfId="20643"/>
    <cellStyle name="40% - 强调文字颜色 5 3 2 2 2 3 4" xfId="20644"/>
    <cellStyle name="20% - 强调文字颜色 5 6 2 3 3 2 3" xfId="20645"/>
    <cellStyle name="40% - 强调文字颜色 4 2 7 2 2 2 3" xfId="20646"/>
    <cellStyle name="40% - 强调文字颜色 5 3 2 2 2 3 5" xfId="20647"/>
    <cellStyle name="20% - 强调文字颜色 5 6 2 3 3 4" xfId="20648"/>
    <cellStyle name="40% - 强调文字颜色 3 2 3 2 7 2 2" xfId="20649"/>
    <cellStyle name="40% - 强调文字颜色 4 2 7 2 2 4" xfId="20650"/>
    <cellStyle name="20% - 强调文字颜色 5 6 2 3 4" xfId="20651"/>
    <cellStyle name="40% - 强调文字颜色 4 2 7 2 3" xfId="20652"/>
    <cellStyle name="20% - 强调文字颜色 5 6 2 3 4 3" xfId="20653"/>
    <cellStyle name="20% - 强调文字颜色 5 6 2 3 5" xfId="20654"/>
    <cellStyle name="40% - 强调文字颜色 4 2 7 2 4"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20% - 强调文字颜色 5 6 4" xfId="20671"/>
    <cellStyle name="40% - 强调文字颜色 3 2 4 2 8 2" xfId="20672"/>
    <cellStyle name="20% - 强调文字颜色 5 6 4 2" xfId="20673"/>
    <cellStyle name="40% - 强调文字颜色 4 3 7 3 2 4"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20% - 强调文字颜色 5 6 4 4" xfId="20682"/>
    <cellStyle name="40% - 强调文字颜色 6 3 9 3 2 2" xfId="20683"/>
    <cellStyle name="20% - 强调文字颜色 5 6 4 4 2" xfId="20684"/>
    <cellStyle name="20% - 强调文字颜色 5 6 4 4 3" xfId="20685"/>
    <cellStyle name="20% - 强调文字颜色 5 6 4 5" xfId="20686"/>
    <cellStyle name="40% - 强调文字颜色 6 3 9 3 2 3" xfId="20687"/>
    <cellStyle name="20% - 强调文字颜色 5 6 4 5 2" xfId="20688"/>
    <cellStyle name="20% - 强调文字颜色 5 6 4 5 3" xfId="20689"/>
    <cellStyle name="20% - 强调文字颜色 5 6 4 6" xfId="20690"/>
    <cellStyle name="20% - 强调文字颜色 5 6 4 7" xfId="20691"/>
    <cellStyle name="20% - 强调文字颜色 5 6 5" xfId="20692"/>
    <cellStyle name="40% - 强调文字颜色 3 2 4 2 8 3" xfId="20693"/>
    <cellStyle name="20% - 强调文字颜色 5 6 5 2" xfId="20694"/>
    <cellStyle name="40% - 强调文字颜色 4 3 7 3 3 4"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20% - 强调文字颜色 5 7 2 2 2" xfId="20701"/>
    <cellStyle name="40% - 强调文字颜色 3 12 3 3" xfId="20702"/>
    <cellStyle name="20% - 强调文字颜色 5 7 2 2 3 2" xfId="20703"/>
    <cellStyle name="20% - 强调文字颜色 5 7 2 2 3 2 2" xfId="20704"/>
    <cellStyle name="40% - 强调文字颜色 5 2 2 6 2 4" xfId="20705"/>
    <cellStyle name="20% - 强调文字颜色 5 7 2 2 3 2 3" xfId="20706"/>
    <cellStyle name="20% - 强调文字颜色 5 7 2 2 3 3" xfId="20707"/>
    <cellStyle name="20% - 强调文字颜色 5 7 2 2 4" xfId="20708"/>
    <cellStyle name="20% - 强调文字颜色 5 7 2 2 4 2" xfId="20709"/>
    <cellStyle name="20% - 强调文字颜色 5 7 2 2 4 2 2" xfId="20710"/>
    <cellStyle name="40% - 强调文字颜色 5 2 2 7 2 4"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20% - 强调文字颜色 5 7 2 3 3" xfId="20719"/>
    <cellStyle name="40% - 强调文字颜色 4 3 7 2 2" xfId="20720"/>
    <cellStyle name="20% - 强调文字颜色 5 7 2 4" xfId="20721"/>
    <cellStyle name="20% - 强调文字颜色 5 7 2 4 2" xfId="20722"/>
    <cellStyle name="20% - 强调文字颜色 5 7 2 4 3" xfId="20723"/>
    <cellStyle name="40% - 强调文字颜色 4 3 7 3 2"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20% - 强调文字颜色 5 7 3 7" xfId="20735"/>
    <cellStyle name="40% - 强调文字颜色 5 3 3 7 2" xfId="20736"/>
    <cellStyle name="20% - 强调文字颜色 5 7 4" xfId="20737"/>
    <cellStyle name="40% - 强调文字颜色 3 2 4 2 9 2"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20% - 强调文字颜色 5 8 2 2" xfId="20751"/>
    <cellStyle name="40% - 强调文字颜色 1 2 5 2 2 3" xfId="20752"/>
    <cellStyle name="20% - 强调文字颜色 5 8 2 2 2" xfId="20753"/>
    <cellStyle name="20% - 强调文字颜色 5 8 2 2 3" xfId="20754"/>
    <cellStyle name="20% - 强调文字颜色 5 8 2 2 3 2" xfId="20755"/>
    <cellStyle name="常规 2 3 4 5 5" xfId="20756"/>
    <cellStyle name="40% - 强调文字颜色 1 2 2 2 2 2 9" xfId="20757"/>
    <cellStyle name="20% - 强调文字颜色 5 8 2 2 3 2 2" xfId="20758"/>
    <cellStyle name="40% - 强调文字颜色 1 2 2 2 2 2 9 2" xfId="20759"/>
    <cellStyle name="40% - 强调文字颜色 6 2 2 6 2 4" xfId="20760"/>
    <cellStyle name="20% - 强调文字颜色 5 8 2 2 3 2 3" xfId="20761"/>
    <cellStyle name="40% - 强调文字颜色 1 2 2 2 2 2 9 3" xfId="20762"/>
    <cellStyle name="20% - 强调文字颜色 5 8 2 2 3 3" xfId="20763"/>
    <cellStyle name="20% - 强调文字颜色 5 8 2 2 3 4" xfId="20764"/>
    <cellStyle name="40% - 强调文字颜色 3 3 2 2 3 2 5 2" xfId="20765"/>
    <cellStyle name="20% - 强调文字颜色 5 8 2 2 4" xfId="20766"/>
    <cellStyle name="20% - 强调文字颜色 5 8 2 2 4 2" xfId="20767"/>
    <cellStyle name="20% - 强调文字颜色 5 8 2 2 4 3" xfId="20768"/>
    <cellStyle name="40% - 强调文字颜色 2 2 2 2 2 5 3 2 2" xfId="20769"/>
    <cellStyle name="20% - 强调文字颜色 5 8 2 2 5" xfId="20770"/>
    <cellStyle name="20% - 强调文字颜色 5 8 2 2 6" xfId="20771"/>
    <cellStyle name="40% - 强调文字颜色 6 3 2 2 6 2" xfId="20772"/>
    <cellStyle name="20% - 强调文字颜色 5 8 2 3" xfId="20773"/>
    <cellStyle name="40% - 强调文字颜色 1 2 5 2 2 4" xfId="20774"/>
    <cellStyle name="20% - 强调文字颜色 5 8 3 2" xfId="20775"/>
    <cellStyle name="40% - 强调文字颜色 1 2 5 2 3 3" xfId="20776"/>
    <cellStyle name="20% - 强调文字颜色 5 8 3 2 2 2" xfId="20777"/>
    <cellStyle name="20% - 强调文字颜色 5 8 3 2 2 3" xfId="20778"/>
    <cellStyle name="20% - 强调文字颜色 5 8 3 2 3" xfId="20779"/>
    <cellStyle name="20% - 强调文字颜色 5 8 3 2 4" xfId="20780"/>
    <cellStyle name="20% - 强调文字颜色 5 8 3 3" xfId="20781"/>
    <cellStyle name="40% - 强调文字颜色 1 2 5 2 3 4" xfId="20782"/>
    <cellStyle name="20% - 强调文字颜色 5 8 3 3 2" xfId="20783"/>
    <cellStyle name="20% - 强调文字颜色 5 8 3 3 2 3" xfId="20784"/>
    <cellStyle name="20% - 强调文字颜色 5 8 3 3 3" xfId="20785"/>
    <cellStyle name="20% - 强调文字颜色 5 8 3 5 2" xfId="20786"/>
    <cellStyle name="40% - 强调文字颜色 4 3 2 2 3 3 4" xfId="20787"/>
    <cellStyle name="20% - 强调文字颜色 5 8 3 5 3" xfId="20788"/>
    <cellStyle name="40% - 强调文字颜色 2 2 2 4 2 2" xfId="20789"/>
    <cellStyle name="40% - 强调文字颜色 4 3 2 2 3 3 5"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20% - 强调文字颜色 5 9 2" xfId="20797"/>
    <cellStyle name="40% - 强调文字颜色 4 4 2 7 2 3"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20% - 强调文字颜色 5 9 3 3 2 2" xfId="20812"/>
    <cellStyle name="40% - 强调文字颜色 3 3 2 2 2 3 2 2 3" xfId="20813"/>
    <cellStyle name="20% - 强调文字颜色 5 9 3 3 2 3" xfId="20814"/>
    <cellStyle name="20% - 强调文字颜色 5 9 3 3 3" xfId="20815"/>
    <cellStyle name="40% - 强调文字颜色 4 5 8 2 2" xfId="20816"/>
    <cellStyle name="20% - 强调文字颜色 5 9 3 3 4" xfId="20817"/>
    <cellStyle name="40% - 强调文字颜色 4 5 8 2 3"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20% - 强调文字颜色 6 10 6" xfId="20837"/>
    <cellStyle name="40% - 强调文字颜色 6 3 7 3 4 2 2" xfId="20838"/>
    <cellStyle name="20% - 强调文字颜色 6 11" xfId="20839"/>
    <cellStyle name="20% - 强调文字颜色 6 11 2" xfId="20840"/>
    <cellStyle name="40% - 强调文字颜色 1 4 2 2 2 2 3" xfId="20841"/>
    <cellStyle name="20% - 强调文字颜色 6 11 2 2" xfId="20842"/>
    <cellStyle name="40% - 强调文字颜色 1 4 2 2 2 2 3 2" xfId="20843"/>
    <cellStyle name="20% - 强调文字颜色 6 11 2 2 2" xfId="20844"/>
    <cellStyle name="40% - 强调文字颜色 1 4 2 2 2 2 3 2 2" xfId="20845"/>
    <cellStyle name="20% - 强调文字颜色 6 11 2 2 2 2" xfId="20846"/>
    <cellStyle name="20% - 强调文字颜色 6 11 2 2 3" xfId="20847"/>
    <cellStyle name="40% - 强调文字颜色 1 4 2 2 2 2 3 2 3" xfId="20848"/>
    <cellStyle name="20% - 强调文字颜色 6 11 2 3" xfId="20849"/>
    <cellStyle name="40% - 强调文字颜色 1 4 2 2 2 2 3 3" xfId="20850"/>
    <cellStyle name="20% - 强调文字颜色 6 11 2 3 2" xfId="20851"/>
    <cellStyle name="20% - 强调文字颜色 6 11 2 4" xfId="20852"/>
    <cellStyle name="40% - 强调文字颜色 1 4 2 2 2 2 3 4" xfId="20853"/>
    <cellStyle name="20% - 强调文字颜色 6 11 2 5" xfId="20854"/>
    <cellStyle name="20% - 强调文字颜色 6 11 3" xfId="20855"/>
    <cellStyle name="40% - 强调文字颜色 1 4 2 2 2 2 4" xfId="20856"/>
    <cellStyle name="20% - 强调文字颜色 6 11 3 2 2" xfId="20857"/>
    <cellStyle name="20% - 强调文字颜色 6 11 3 2 3" xfId="20858"/>
    <cellStyle name="40% - 强调文字颜色 4 2 2 2 2 8 2" xfId="20859"/>
    <cellStyle name="20% - 强调文字颜色 6 11 3 4" xfId="20860"/>
    <cellStyle name="20% - 强调文字颜色 6 11 4" xfId="20861"/>
    <cellStyle name="40% - 强调文字颜色 1 4 2 2 2 2 5" xfId="20862"/>
    <cellStyle name="20% - 强调文字颜色 6 11 4 2 2" xfId="20863"/>
    <cellStyle name="20% - 强调文字颜色 6 11 5" xfId="20864"/>
    <cellStyle name="40% - 强调文字颜色 1 4 2 2 2 2 6" xfId="20865"/>
    <cellStyle name="20% - 强调文字颜色 6 11 5 3" xfId="20866"/>
    <cellStyle name="40% - 强调文字颜色 4 3 2 2 2 4 3 2" xfId="20867"/>
    <cellStyle name="20% - 强调文字颜色 6 11 6" xfId="20868"/>
    <cellStyle name="20% - 强调文字颜色 6 11 7" xfId="20869"/>
    <cellStyle name="20% - 强调文字颜色 6 11 8" xfId="20870"/>
    <cellStyle name="20% - 强调文字颜色 6 12" xfId="20871"/>
    <cellStyle name="20% - 强调文字颜色 6 12 2" xfId="20872"/>
    <cellStyle name="40% - 强调文字颜色 1 4 2 2 2 3 3"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20% - 强调文字颜色 6 12 5" xfId="20880"/>
    <cellStyle name="40% - 强调文字颜色 2 2 2 2 2 3 3 2 2"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20% - 强调文字颜色 6 13 5" xfId="20888"/>
    <cellStyle name="40% - 强调文字颜色 2 2 2 2 2 3 3 3 2" xfId="20889"/>
    <cellStyle name="注释 2 4 2 2 11 2" xfId="20890"/>
    <cellStyle name="20% - 强调文字颜色 6 14" xfId="20891"/>
    <cellStyle name="20% - 强调文字颜色 6 14 2" xfId="20892"/>
    <cellStyle name="40% - 强调文字颜色 1 2 7 3 6" xfId="20893"/>
    <cellStyle name="20% - 强调文字颜色 6 14 2 2" xfId="20894"/>
    <cellStyle name="20% - 强调文字颜色 6 14 2 3" xfId="20895"/>
    <cellStyle name="20% - 强调文字颜色 6 2 2 5 2 2 3 2"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20% - 强调文字颜色 6 17 2" xfId="20910"/>
    <cellStyle name="40% - 强调文字颜色 5 3 3 2 3 2 2 2" xfId="20911"/>
    <cellStyle name="常规 2 3 2 2 2 4 2 3 2" xfId="20912"/>
    <cellStyle name="20% - 强调文字颜色 6 17 3" xfId="20913"/>
    <cellStyle name="40% - 强调文字颜色 5 3 3 2 3 2 2 3" xfId="20914"/>
    <cellStyle name="20% - 强调文字颜色 6 18" xfId="20915"/>
    <cellStyle name="40% - 强调文字颜色 5 3 3 2 3 2 3" xfId="20916"/>
    <cellStyle name="20% - 强调文字颜色 6 18 2" xfId="20917"/>
    <cellStyle name="40% - 强调文字颜色 5 3 3 2 3 2 3 2" xfId="20918"/>
    <cellStyle name="20% - 强调文字颜色 6 19" xfId="20919"/>
    <cellStyle name="40% - 强调文字颜色 4 4 2 3 3 4 2" xfId="20920"/>
    <cellStyle name="40% - 强调文字颜色 5 3 3 2 3 2 4"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20% - 强调文字颜色 6 2 2" xfId="20932"/>
    <cellStyle name="40% - 强调文字颜色 1 2 2 3 4 4" xfId="20933"/>
    <cellStyle name="40% - 强调文字颜色 4 2 8 3 2 2 3"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20% - 强调文字颜色 6 2 2 2 2 11 2" xfId="20940"/>
    <cellStyle name="常规 5 2 6 2" xfId="20941"/>
    <cellStyle name="40% - 强调文字颜色 2 15" xfId="20942"/>
    <cellStyle name="40% - 强调文字颜色 2 20"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20% - 强调文字颜色 6 2 2 2 2 2 2" xfId="20955"/>
    <cellStyle name="40% - 强调文字颜色 1 7 2 4 2" xfId="20956"/>
    <cellStyle name="20% - 强调文字颜色 6 2 2 2 2 2 2 2" xfId="20957"/>
    <cellStyle name="40% - 强调文字颜色 1 7 2 4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20% - 强调文字颜色 6 2 2 2 2 2 2 2 4 3" xfId="20972"/>
    <cellStyle name="40% - 强调文字颜色 3 2 2 3 3 2 2" xfId="20973"/>
    <cellStyle name="20% - 强调文字颜色 6 2 2 2 2 2 2 2 5" xfId="20974"/>
    <cellStyle name="20% - 强调文字颜色 6 2 2 2 2 2 2 2 6" xfId="20975"/>
    <cellStyle name="20% - 强调文字颜色 6 2 2 6 2 3 3 2" xfId="20976"/>
    <cellStyle name="40% - 强调文字颜色 5 2 3 2 2 6 2 2" xfId="20977"/>
    <cellStyle name="20% - 强调文字颜色 6 2 2 2 2 2 2 3" xfId="20978"/>
    <cellStyle name="40% - 强调文字颜色 2 2 2 3 2 3 3 2" xfId="20979"/>
    <cellStyle name="20% - 强调文字颜色 6 2 2 2 2 2 2 3 2" xfId="20980"/>
    <cellStyle name="40% - 强调文字颜色 2 2 2 3 2 3 3 2 2" xfId="20981"/>
    <cellStyle name="20% - 强调文字颜色 6 2 2 2 2 2 2 3 3" xfId="20982"/>
    <cellStyle name="40% - 强调文字颜色 2 2 2 3 2 3 3 2 3" xfId="20983"/>
    <cellStyle name="20% - 强调文字颜色 6 2 2 2 2 2 2 4" xfId="20984"/>
    <cellStyle name="40% - 强调文字颜色 2 2 2 3 2 3 3 3" xfId="20985"/>
    <cellStyle name="20% - 强调文字颜色 6 2 2 2 2 2 2 4 2" xfId="20986"/>
    <cellStyle name="40% - 强调文字颜色 2 2 2 3 2 3 3 3 2" xfId="20987"/>
    <cellStyle name="20% - 强调文字颜色 6 2 2 2 2 2 2 4 3" xfId="20988"/>
    <cellStyle name="20% - 强调文字颜色 6 2 2 2 2 2 2 5" xfId="20989"/>
    <cellStyle name="40% - 强调文字颜色 2 2 2 3 2 3 3 4" xfId="20990"/>
    <cellStyle name="20% - 强调文字颜色 6 2 2 2 2 2 2 5 2" xfId="20991"/>
    <cellStyle name="20% - 强调文字颜色 6 2 2 2 2 2 2 6" xfId="20992"/>
    <cellStyle name="20% - 强调文字颜色 6 2 4 2 4 2 2 2" xfId="20993"/>
    <cellStyle name="20% - 强调文字颜色 6 2 2 2 2 2 2 7" xfId="20994"/>
    <cellStyle name="20% - 强调文字颜色 6 2 2 2 2 2 3" xfId="20995"/>
    <cellStyle name="40% - 强调文字颜色 1 7 2 4 3" xfId="20996"/>
    <cellStyle name="20% - 强调文字颜色 6 2 2 2 2 2 3 2" xfId="20997"/>
    <cellStyle name="20% - 强调文字颜色 6 2 2 2 2 2 3 2 2" xfId="20998"/>
    <cellStyle name="40% - 强调文字颜色 5 4 5 2 2 3" xfId="20999"/>
    <cellStyle name="20% - 强调文字颜色 6 2 2 2 2 2 3 2 3" xfId="21000"/>
    <cellStyle name="40% - 强调文字颜色 5 4 5 2 2 4" xfId="21001"/>
    <cellStyle name="20% - 强调文字颜色 6 2 2 2 2 2 3 2 4" xfId="21002"/>
    <cellStyle name="20% - 强调文字颜色 6 2 2 2 2 2 3 3" xfId="21003"/>
    <cellStyle name="40% - 强调文字颜色 2 2 2 3 2 3 4 2" xfId="21004"/>
    <cellStyle name="20% - 强调文字颜色 6 2 2 2 2 2 3 3 2" xfId="21005"/>
    <cellStyle name="40% - 强调文字颜色 2 2 2 3 2 3 4 2 2" xfId="21006"/>
    <cellStyle name="40% - 强调文字颜色 5 4 5 2 3 3" xfId="21007"/>
    <cellStyle name="20% - 强调文字颜色 6 2 2 2 2 2 3 3 3" xfId="21008"/>
    <cellStyle name="40% - 强调文字颜色 5 4 5 2 3 4" xfId="21009"/>
    <cellStyle name="20% - 强调文字颜色 6 2 2 2 2 2 3 3 4" xfId="21010"/>
    <cellStyle name="20% - 强调文字颜色 6 2 2 2 2 2 3 4" xfId="21011"/>
    <cellStyle name="40% - 强调文字颜色 2 2 2 3 2 3 4 3" xfId="21012"/>
    <cellStyle name="20% - 强调文字颜色 6 2 2 2 2 2 3 4 2" xfId="21013"/>
    <cellStyle name="40% - 强调文字颜色 5 4 5 2 4 3"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20% - 强调文字颜色 6 2 2 2 2 2 4 2" xfId="21022"/>
    <cellStyle name="40% - 强调文字颜色 5 5 4 6" xfId="21023"/>
    <cellStyle name="20% - 强调文字颜色 6 2 2 2 2 2 4 2 2" xfId="21024"/>
    <cellStyle name="40% - 强调文字颜色 5 4 5 3 2 3" xfId="21025"/>
    <cellStyle name="20% - 强调文字颜色 6 2 2 2 2 2 4 2 3" xfId="21026"/>
    <cellStyle name="20% - 强调文字颜色 6 2 2 2 2 2 4 3" xfId="21027"/>
    <cellStyle name="40% - 强调文字颜色 2 2 2 3 2 3 5 2" xfId="21028"/>
    <cellStyle name="20% - 强调文字颜色 6 2 2 2 2 2 4 3 2" xfId="21029"/>
    <cellStyle name="20% - 强调文字颜色 6 2 2 2 2 2 4 3 3" xfId="21030"/>
    <cellStyle name="20% - 强调文字颜色 6 2 2 2 2 2 4 4" xfId="21031"/>
    <cellStyle name="20% - 强调文字颜色 6 3 3 3 3 2 2 2" xfId="21032"/>
    <cellStyle name="40% - 强调文字颜色 2 2 2 3 2 3 5 3" xfId="21033"/>
    <cellStyle name="20% - 强调文字颜色 6 2 2 2 2 2 4 4 2" xfId="21034"/>
    <cellStyle name="20% - 强调文字颜色 6 2 2 2 2 2 4 5" xfId="21035"/>
    <cellStyle name="20% - 强调文字颜色 6 3 3 3 3 2 2 3" xfId="21036"/>
    <cellStyle name="20% - 强调文字颜色 6 2 2 2 2 2 4 6" xfId="21037"/>
    <cellStyle name="20% - 强调文字颜色 6 2 2 2 2 2 5" xfId="21038"/>
    <cellStyle name="40% - 强调文字颜色 3 2 2 3 3 2 2 2" xfId="21039"/>
    <cellStyle name="20% - 强调文字颜色 6 2 2 2 2 2 5 2" xfId="21040"/>
    <cellStyle name="40% - 强调文字颜色 3 2 2 3 3 2 2 2 2" xfId="21041"/>
    <cellStyle name="40% - 强调文字颜色 5 5 5 6" xfId="21042"/>
    <cellStyle name="20% - 强调文字颜色 6 2 2 2 2 2 5 3" xfId="21043"/>
    <cellStyle name="40% - 强调文字颜色 2 2 2 3 2 3 6 2" xfId="21044"/>
    <cellStyle name="40% - 强调文字颜色 3 2 2 3 3 2 2 2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2 2 2 2 2 6" xfId="21052"/>
    <cellStyle name="20% - 强调文字颜色 6 4 2 4 2 2 2" xfId="21053"/>
    <cellStyle name="40% - 强调文字颜色 3 2 2 3 3 2 2 3" xfId="21054"/>
    <cellStyle name="20% - 强调文字颜色 6 2 2 2 2 2 6 2" xfId="21055"/>
    <cellStyle name="40% - 强调文字颜色 2 3 3 2 4" xfId="21056"/>
    <cellStyle name="40% - 强调文字颜色 3 2 2 3 3 2 2 3 2" xfId="21057"/>
    <cellStyle name="20% - 强调文字颜色 6 2 2 2 2 2 6 2 2" xfId="21058"/>
    <cellStyle name="40% - 强调文字颜色 2 3 3 2 4 2" xfId="21059"/>
    <cellStyle name="20% - 强调文字颜色 6 2 2 2 2 2 6 2 3" xfId="21060"/>
    <cellStyle name="40% - 强调文字颜色 2 3 3 2 4 3" xfId="21061"/>
    <cellStyle name="20% - 强调文字颜色 6 2 2 2 2 2 6 3" xfId="21062"/>
    <cellStyle name="40% - 强调文字颜色 2 3 3 2 5" xfId="21063"/>
    <cellStyle name="20% - 强调文字颜色 6 2 2 2 2 2 6 3 2" xfId="21064"/>
    <cellStyle name="40% - 强调文字颜色 2 3 3 2 5 2" xfId="21065"/>
    <cellStyle name="20% - 强调文字颜色 6 2 2 2 2 2 6 4" xfId="21066"/>
    <cellStyle name="40% - 强调文字颜色 2 3 3 2 6" xfId="21067"/>
    <cellStyle name="20% - 强调文字颜色 6 2 2 2 2 2 6 5" xfId="21068"/>
    <cellStyle name="40% - 强调文字颜色 2 3 3 2 7" xfId="21069"/>
    <cellStyle name="20% - 强调文字颜色 6 2 2 2 2 2 7" xfId="21070"/>
    <cellStyle name="40% - 强调文字颜色 3 2 2 3 3 2 2 4" xfId="21071"/>
    <cellStyle name="20% - 强调文字颜色 6 2 2 2 2 2 7 2" xfId="21072"/>
    <cellStyle name="40% - 强调文字颜色 2 3 3 3 4" xfId="21073"/>
    <cellStyle name="20% - 强调文字颜色 6 2 2 2 2 2 7 2 2" xfId="21074"/>
    <cellStyle name="20% - 强调文字颜色 6 2 2 2 2 2 7 3" xfId="21075"/>
    <cellStyle name="40% - 强调文字颜色 2 3 3 3 5" xfId="21076"/>
    <cellStyle name="20% - 强调文字颜色 6 2 2 2 2 2 7 4" xfId="21077"/>
    <cellStyle name="40% - 强调文字颜色 2 3 3 3 6" xfId="21078"/>
    <cellStyle name="20% - 强调文字颜色 6 2 2 2 2 2 8" xfId="21079"/>
    <cellStyle name="20% - 强调文字颜色 6 2 2 2 2 2 8 2" xfId="21080"/>
    <cellStyle name="40% - 强调文字颜色 2 3 3 4 4" xfId="21081"/>
    <cellStyle name="20% - 强调文字颜色 6 2 2 2 2 2 8 3" xfId="21082"/>
    <cellStyle name="40% - 强调文字颜色 2 3 3 4 5" xfId="21083"/>
    <cellStyle name="20% - 强调文字颜色 6 2 2 2 2 2 9" xfId="21084"/>
    <cellStyle name="20% - 强调文字颜色 6 3 4 2 2" xfId="21085"/>
    <cellStyle name="20% - 强调文字颜色 6 2 2 2 2 3 2" xfId="21086"/>
    <cellStyle name="20% - 强调文字颜色 6 4 2 2 2 3" xfId="21087"/>
    <cellStyle name="40% - 强调文字颜色 1 7 2 5 2" xfId="21088"/>
    <cellStyle name="20% - 强调文字颜色 6 2 2 2 2 3 2 2" xfId="21089"/>
    <cellStyle name="20% - 强调文字颜色 6 4 2 2 2 3 2" xfId="21090"/>
    <cellStyle name="40% - 强调文字颜色 5 6 2 6"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20% - 强调文字颜色 6 2 2 2 2 3 2 2 4" xfId="21100"/>
    <cellStyle name="40% - 强调文字颜色 6 2 3 2 2 4 2 2" xfId="21101"/>
    <cellStyle name="20% - 强调文字颜色 6 2 2 2 2 3 2 2 4 2" xfId="21102"/>
    <cellStyle name="20% - 强调文字颜色 6 2 2 2 2 3 2 2 5" xfId="21103"/>
    <cellStyle name="40% - 强调文字颜色 6 2 3 2 2 4 2 3" xfId="21104"/>
    <cellStyle name="20% - 强调文字颜色 6 2 2 2 2 3 2 2 6" xfId="21105"/>
    <cellStyle name="20% - 强调文字颜色 6 2 2 2 2 3 3" xfId="21106"/>
    <cellStyle name="20% - 强调文字颜色 6 4 2 2 2 4" xfId="21107"/>
    <cellStyle name="40% - 强调文字颜色 1 7 2 5 3" xfId="21108"/>
    <cellStyle name="20% - 强调文字颜色 6 2 2 2 2 3 3 2" xfId="21109"/>
    <cellStyle name="20% - 强调文字颜色 6 4 2 2 2 4 2" xfId="21110"/>
    <cellStyle name="40% - 强调文字颜色 5 6 3 6" xfId="21111"/>
    <cellStyle name="20% - 强调文字颜色 6 2 2 2 2 3 3 2 2" xfId="21112"/>
    <cellStyle name="40% - 强调文字颜色 5 4 6 2 2 3" xfId="21113"/>
    <cellStyle name="40% - 强调文字颜色 5 6 3 6 2" xfId="21114"/>
    <cellStyle name="20% - 强调文字颜色 6 2 2 2 2 3 3 2 2 2" xfId="21115"/>
    <cellStyle name="20% - 强调文字颜色 6 2 2 2 2 3 3 2 2 3" xfId="21116"/>
    <cellStyle name="20% - 强调文字颜色 6 2 2 2 2 3 3 2 3" xfId="21117"/>
    <cellStyle name="40% - 强调文字颜色 5 4 6 2 2 4" xfId="21118"/>
    <cellStyle name="20% - 强调文字颜色 6 2 2 2 2 3 3 2 4" xfId="21119"/>
    <cellStyle name="40% - 强调文字颜色 6 2 3 2 2 5 2 2" xfId="21120"/>
    <cellStyle name="20% - 强调文字颜色 6 2 2 2 2 3 3 3 2" xfId="21121"/>
    <cellStyle name="40% - 强调文字颜色 5 4 6 2 3 3" xfId="21122"/>
    <cellStyle name="20% - 强调文字颜色 6 2 2 2 2 3 3 3 3" xfId="21123"/>
    <cellStyle name="40% - 强调文字颜色 5 4 6 2 3 4" xfId="21124"/>
    <cellStyle name="20% - 强调文字颜色 6 2 2 2 2 3 3 3 4" xfId="21125"/>
    <cellStyle name="40% - 强调文字颜色 6 2 3 2 2 5 3 2"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2 2 2 2 3 4" xfId="21131"/>
    <cellStyle name="20% - 强调文字颜色 6 4 2 2 2 5" xfId="21132"/>
    <cellStyle name="20% - 强调文字颜色 6 2 2 2 2 3 5" xfId="21133"/>
    <cellStyle name="20% - 强调文字颜色 6 4 2 2 2 6" xfId="21134"/>
    <cellStyle name="40% - 强调文字颜色 3 2 2 3 3 2 3 2" xfId="21135"/>
    <cellStyle name="20% - 强调文字颜色 6 2 2 2 2 3 6" xfId="21136"/>
    <cellStyle name="20% - 强调文字颜色 6 4 2 2 2 7" xfId="21137"/>
    <cellStyle name="20% - 强调文字颜色 6 4 2 4 2 3 2" xfId="21138"/>
    <cellStyle name="40% - 强调文字颜色 3 2 2 3 3 2 3 3" xfId="21139"/>
    <cellStyle name="20% - 强调文字颜色 6 2 2 2 2 4" xfId="21140"/>
    <cellStyle name="40% - 强调文字颜色 1 7 2 6" xfId="21141"/>
    <cellStyle name="20% - 强调文字颜色 6 2 2 2 2 4 2 2 2" xfId="21142"/>
    <cellStyle name="20% - 强调文字颜色 6 4 2 2 3 3 2 2" xfId="21143"/>
    <cellStyle name="20% - 强调文字颜色 6 8 2 2 3 3" xfId="21144"/>
    <cellStyle name="40% - 强调文字颜色 5 7 2 6 2" xfId="21145"/>
    <cellStyle name="20% - 强调文字颜色 6 2 2 2 2 4 2 3" xfId="21146"/>
    <cellStyle name="20% - 强调文字颜色 6 4 2 2 3 3 3" xfId="21147"/>
    <cellStyle name="40% - 强调文字颜色 2 2 2 3 2 5 3 2" xfId="21148"/>
    <cellStyle name="40% - 强调文字颜色 5 7 2 7" xfId="21149"/>
    <cellStyle name="20% - 强调文字颜色 6 2 2 2 2 4 2 3 2" xfId="21150"/>
    <cellStyle name="20% - 强调文字颜色 6 4 2 2 3 3 3 2" xfId="21151"/>
    <cellStyle name="20% - 强调文字颜色 6 8 2 2 4 3" xfId="21152"/>
    <cellStyle name="20% - 强调文字颜色 6 2 2 2 2 4 2 4" xfId="21153"/>
    <cellStyle name="20% - 强调文字颜色 6 4 2 2 3 3 4" xfId="21154"/>
    <cellStyle name="40% - 强调文字颜色 2 2 2 3 2 5 3 3" xfId="21155"/>
    <cellStyle name="20% - 强调文字颜色 6 2 2 2 2 4 3 3" xfId="21156"/>
    <cellStyle name="20% - 强调文字颜色 6 4 2 2 3 4 3" xfId="21157"/>
    <cellStyle name="40% - 强调文字颜色 2 2 2 3 2 5 4 2" xfId="21158"/>
    <cellStyle name="40% - 强调文字颜色 5 7 3 7" xfId="21159"/>
    <cellStyle name="20% - 强调文字颜色 6 2 2 2 2 5" xfId="21160"/>
    <cellStyle name="40% - 强调文字颜色 1 7 2 7" xfId="21161"/>
    <cellStyle name="20% - 强调文字颜色 6 2 2 2 2 5 2" xfId="21162"/>
    <cellStyle name="20% - 强调文字颜色 6 4 2 2 4 3" xfId="21163"/>
    <cellStyle name="20% - 强调文字颜色 6 2 2 2 2 5 2 2 2" xfId="21164"/>
    <cellStyle name="40% - 强调文字颜色 5 8 2 6 2" xfId="21165"/>
    <cellStyle name="20% - 强调文字颜色 6 2 2 2 2 5 2 4" xfId="21166"/>
    <cellStyle name="20% - 强调文字颜色 6 2 2 2 2 5 3" xfId="21167"/>
    <cellStyle name="20% - 强调文字颜色 6 4 2 2 4 4" xfId="21168"/>
    <cellStyle name="20% - 强调文字颜色 6 2 2 2 2 5 3 2 2" xfId="21169"/>
    <cellStyle name="20% - 强调文字颜色 6 2 2 2 2 5 3 4" xfId="21170"/>
    <cellStyle name="20% - 强调文字颜色 6 2 2 2 2 5 4" xfId="21171"/>
    <cellStyle name="20% - 强调文字颜色 6 4 2 2 4 5" xfId="21172"/>
    <cellStyle name="20% - 强调文字颜色 6 2 2 2 2 5 4 2" xfId="21173"/>
    <cellStyle name="20% - 强调文字颜色 6 2 2 2 2 5 5" xfId="21174"/>
    <cellStyle name="20% - 强调文字颜色 6 4 2 2 4 6" xfId="21175"/>
    <cellStyle name="40% - 强调文字颜色 3 2 2 3 3 2 5 2" xfId="21176"/>
    <cellStyle name="20% - 强调文字颜色 6 2 2 2 2 5 6" xfId="21177"/>
    <cellStyle name="20% - 强调文字颜色 6 2 8 3 2 2 2" xfId="21178"/>
    <cellStyle name="20% - 强调文字颜色 6 2 2 2 2 6" xfId="21179"/>
    <cellStyle name="20% - 强调文字颜色 6 2 2 2 2 6 2" xfId="21180"/>
    <cellStyle name="20% - 强调文字颜色 6 4 2 2 5 3" xfId="21181"/>
    <cellStyle name="20% - 强调文字颜色 6 2 2 2 2 6 2 2" xfId="21182"/>
    <cellStyle name="20% - 强调文字颜色 6 4 2 2 5 3 2" xfId="21183"/>
    <cellStyle name="40% - 强调文字颜色 5 9 2 6" xfId="21184"/>
    <cellStyle name="20% - 强调文字颜色 6 2 2 2 2 6 2 2 2" xfId="21185"/>
    <cellStyle name="常规 5 3 2 2 8 3" xfId="21186"/>
    <cellStyle name="40% - 强调文字颜色 5 9 2 6 2" xfId="21187"/>
    <cellStyle name="20% - 强调文字颜色 6 2 2 2 2 6 2 3" xfId="21188"/>
    <cellStyle name="20% - 强调文字颜色 6 4 2 2 5 3 3" xfId="21189"/>
    <cellStyle name="40% - 强调文字颜色 2 2 2 3 2 7 3 2" xfId="21190"/>
    <cellStyle name="40% - 强调文字颜色 5 9 2 7" xfId="21191"/>
    <cellStyle name="20% - 强调文字颜色 6 2 2 2 2 6 2 4" xfId="21192"/>
    <cellStyle name="40% - 强调文字颜色 2 2 3 2 10 2" xfId="21193"/>
    <cellStyle name="20% - 强调文字颜色 6 2 2 2 2 6 3" xfId="21194"/>
    <cellStyle name="20% - 强调文字颜色 6 4 2 2 5 4" xfId="21195"/>
    <cellStyle name="20% - 强调文字颜色 6 2 2 2 2 6 3 2" xfId="21196"/>
    <cellStyle name="20% - 强调文字颜色 6 4 2 2 5 4 2" xfId="21197"/>
    <cellStyle name="20% - 强调文字颜色 6 2 2 2 2 6 3 3" xfId="21198"/>
    <cellStyle name="20% - 强调文字颜色 6 2 2 2 2 6 4" xfId="21199"/>
    <cellStyle name="20% - 强调文字颜色 6 4 2 2 5 5" xfId="21200"/>
    <cellStyle name="20% - 强调文字颜色 6 2 2 2 2 6 4 2" xfId="21201"/>
    <cellStyle name="20% - 强调文字颜色 6 2 2 2 2 6 5" xfId="21202"/>
    <cellStyle name="20% - 强调文字颜色 6 4 2 2 5 6" xfId="21203"/>
    <cellStyle name="40% - 强调文字颜色 3 2 2 3 3 2 6 2" xfId="21204"/>
    <cellStyle name="20% - 强调文字颜色 6 2 2 2 2 6 6" xfId="21205"/>
    <cellStyle name="20% - 强调文字颜色 6 2 2 2 2 7 2" xfId="21206"/>
    <cellStyle name="20% - 强调文字颜色 6 4 2 2 6 3" xfId="21207"/>
    <cellStyle name="40% - 强调文字颜色 5 8 2 2 2 2" xfId="21208"/>
    <cellStyle name="20% - 强调文字颜色 6 2 2 2 2 7 2 2" xfId="21209"/>
    <cellStyle name="20% - 强调文字颜色 6 4 2 2 6 3 2" xfId="21210"/>
    <cellStyle name="40% - 强调文字颜色 5 8 2 2 2 2 2" xfId="21211"/>
    <cellStyle name="20% - 强调文字颜色 6 2 2 2 2 7 2 3" xfId="21212"/>
    <cellStyle name="20% - 强调文字颜色 6 2 2 2 2 7 3" xfId="21213"/>
    <cellStyle name="20% - 强调文字颜色 6 4 2 2 6 4" xfId="21214"/>
    <cellStyle name="40% - 强调文字颜色 5 8 2 2 2 3" xfId="21215"/>
    <cellStyle name="20% - 强调文字颜色 6 2 2 2 2 7 4" xfId="21216"/>
    <cellStyle name="20% - 强调文字颜色 6 4 2 2 6 5" xfId="21217"/>
    <cellStyle name="40% - 强调文字颜色 2 5 4 2 2" xfId="21218"/>
    <cellStyle name="20% - 强调文字颜色 6 2 2 2 2 7 5" xfId="21219"/>
    <cellStyle name="40% - 强调文字颜色 2 5 4 2 3" xfId="21220"/>
    <cellStyle name="20% - 强调文字颜色 6 2 2 2 2 8 2" xfId="21221"/>
    <cellStyle name="20% - 强调文字颜色 6 4 2 2 7 3" xfId="21222"/>
    <cellStyle name="40% - 强调文字颜色 5 8 2 2 3 2" xfId="21223"/>
    <cellStyle name="20% - 强调文字颜色 6 2 2 2 2 8 2 2" xfId="21224"/>
    <cellStyle name="20% - 强调文字颜色 6 2 2 2 2 8 2 3" xfId="21225"/>
    <cellStyle name="40% - 强调文字颜色 6 2 2 2 2 2 3 2 2 2" xfId="21226"/>
    <cellStyle name="20% - 强调文字颜色 6 2 2 2 2 8 3" xfId="21227"/>
    <cellStyle name="20% - 强调文字颜色 6 4 2 2 7 4" xfId="21228"/>
    <cellStyle name="40% - 强调文字颜色 5 3 3 2 6 2 2" xfId="21229"/>
    <cellStyle name="20% - 强调文字颜色 6 2 2 2 2 8 4" xfId="21230"/>
    <cellStyle name="40% - 强调文字颜色 2 5 4 3 2" xfId="21231"/>
    <cellStyle name="40% - 强调文字颜色 5 3 3 2 6 2 3" xfId="21232"/>
    <cellStyle name="20% - 强调文字颜色 6 2 2 2 2 8 5" xfId="21233"/>
    <cellStyle name="40% - 强调文字颜色 2 5 4 3 3" xfId="21234"/>
    <cellStyle name="20% - 强调文字颜色 6 2 2 2 2 9" xfId="21235"/>
    <cellStyle name="40% - 强调文字颜色 5 8 2 2 4" xfId="21236"/>
    <cellStyle name="20% - 强调文字颜色 6 2 2 2 2 9 3" xfId="21237"/>
    <cellStyle name="40% - 强调文字颜色 5 3 3 2 6 3 2" xfId="21238"/>
    <cellStyle name="20% - 强调文字颜色 6 2 2 2 3" xfId="21239"/>
    <cellStyle name="20% - 强调文字颜色 6 2 2 2 3 2" xfId="21240"/>
    <cellStyle name="40% - 强调文字颜色 1 7 3 4" xfId="21241"/>
    <cellStyle name="20% - 强调文字颜色 6 2 2 2 3 2 2" xfId="21242"/>
    <cellStyle name="40% - 强调文字颜色 1 7 3 4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常规 2 3 3 2 7 2 4 3" xfId="21249"/>
    <cellStyle name="20% - 强调文字颜色 6 2 2 2 4 2 3" xfId="21250"/>
    <cellStyle name="40% - 强调文字颜色 4 2 2 3 2 2 2 2" xfId="21251"/>
    <cellStyle name="常规 2 3 3 2 7 2 5" xfId="21252"/>
    <cellStyle name="20% - 强调文字颜色 6 2 2 2 4 3" xfId="21253"/>
    <cellStyle name="40% - 强调文字颜色 6 3 2 2 3 2 3 2 2" xfId="21254"/>
    <cellStyle name="常规 2 3 3 2 7 2 5 2" xfId="21255"/>
    <cellStyle name="20% - 强调文字颜色 6 2 2 2 4 3 2" xfId="21256"/>
    <cellStyle name="20% - 强调文字颜色 6 4 2 4 2 3" xfId="21257"/>
    <cellStyle name="常规 2 3 3 2 7 2 6" xfId="21258"/>
    <cellStyle name="20% - 强调文字颜色 6 2 2 2 4 4" xfId="21259"/>
    <cellStyle name="40% - 强调文字颜色 6 3 2 2 3 2 3 2 3" xfId="21260"/>
    <cellStyle name="常规 2 3 3 2 7 2 7" xfId="21261"/>
    <cellStyle name="20% - 强调文字颜色 6 2 2 2 4 5" xfId="21262"/>
    <cellStyle name="20% - 强调文字颜色 6 2 2 2 5" xfId="21263"/>
    <cellStyle name="20% - 强调文字颜色 6 2 2 2 6" xfId="21264"/>
    <cellStyle name="20% - 强调文字颜色 6 3 7 3 5 2" xfId="21265"/>
    <cellStyle name="20% - 强调文字颜色 6 2 2 2 6 2" xfId="21266"/>
    <cellStyle name="20% - 强调文字颜色 6 2 2 3" xfId="21267"/>
    <cellStyle name="20% - 强调文字颜色 6 2 2 3 10 2" xfId="21268"/>
    <cellStyle name="40% - 强调文字颜色 6 2 8 3 2 2 3" xfId="21269"/>
    <cellStyle name="20% - 强调文字颜色 6 2 2 3 13 2" xfId="21270"/>
    <cellStyle name="40% - 强调文字颜色 1 4 2 4 2" xfId="21271"/>
    <cellStyle name="20% - 强调文字颜色 6 2 2 3 15" xfId="21272"/>
    <cellStyle name="40% - 强调文字颜色 1 4 2 6" xfId="21273"/>
    <cellStyle name="40% - 强调文字颜色 4 6 3" xfId="21274"/>
    <cellStyle name="20% - 强调文字颜色 6 2 2 3 15 2" xfId="21275"/>
    <cellStyle name="40% - 强调文字颜色 1 4 2 6 2" xfId="21276"/>
    <cellStyle name="40% - 强调文字颜色 4 6 3 2" xfId="21277"/>
    <cellStyle name="20% - 强调文字颜色 6 2 2 3 16" xfId="21278"/>
    <cellStyle name="40% - 强调文字颜色 1 4 2 7" xfId="21279"/>
    <cellStyle name="40% - 强调文字颜色 4 6 4" xfId="21280"/>
    <cellStyle name="20% - 强调文字颜色 6 2 2 3 17" xfId="21281"/>
    <cellStyle name="40% - 强调文字颜色 1 4 2 8" xfId="21282"/>
    <cellStyle name="40% - 强调文字颜色 4 6 5" xfId="21283"/>
    <cellStyle name="40% - 强调文字颜色 6 12 4 2" xfId="21284"/>
    <cellStyle name="20% - 强调文字颜色 6 2 2 3 2" xfId="21285"/>
    <cellStyle name="40% - 强调文字颜色 2 2 2 3 3 2 3 4" xfId="21286"/>
    <cellStyle name="40% - 强调文字颜色 6 4 2 9"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20% - 强调文字颜色 6 2 2 3 2 15" xfId="21293"/>
    <cellStyle name="40% - 强调文字颜色 4 2 4 3 3 2 2 3" xfId="21294"/>
    <cellStyle name="20% - 强调文字颜色 6 2 2 3 2 2" xfId="21295"/>
    <cellStyle name="40% - 强调文字颜色 1 8 2 4" xfId="21296"/>
    <cellStyle name="40% - 强调文字颜色 6 4 2 9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20% - 强调文字颜色 6 2 2 3 2 2 3 2 2" xfId="21305"/>
    <cellStyle name="40% - 强调文字颜色 6 4 5 2 2 3" xfId="21306"/>
    <cellStyle name="20% - 强调文字颜色 6 2 2 3 2 2 3 2 2 2" xfId="21307"/>
    <cellStyle name="20% - 强调文字颜色 6 2 2 3 2 2 3 2 2 3" xfId="21308"/>
    <cellStyle name="20% - 强调文字颜色 6 2 2 3 2 2 3 2 3" xfId="21309"/>
    <cellStyle name="40% - 强调文字颜色 6 4 5 2 2 4"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20% - 强调文字颜色 6 2 2 3 2 2 3 4 2" xfId="21315"/>
    <cellStyle name="40% - 强调文字颜色 6 4 5 2 4 3"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20% - 强调文字颜色 6 2 2 3 2 2 5" xfId="21322"/>
    <cellStyle name="40% - 强调文字颜色 3 2 2 3 4 2 2 2" xfId="21323"/>
    <cellStyle name="20% - 强调文字颜色 6 2 2 3 2 2 6" xfId="21324"/>
    <cellStyle name="20% - 强调文字颜色 6 4 2 5 2 2 2" xfId="21325"/>
    <cellStyle name="20% - 强调文字颜色 6 2 2 3 2 3" xfId="21326"/>
    <cellStyle name="40% - 强调文字颜色 1 8 2 5" xfId="21327"/>
    <cellStyle name="40% - 强调文字颜色 6 4 2 9 3" xfId="21328"/>
    <cellStyle name="20% - 强调文字颜色 6 2 2 3 2 3 2" xfId="21329"/>
    <cellStyle name="40% - 强调文字颜色 1 8 2 5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2 3 2 3 2 4 2" xfId="21338"/>
    <cellStyle name="20% - 强调文字颜色 6 2 3 2 3 2 2 2 4" xfId="21339"/>
    <cellStyle name="20% - 强调文字颜色 6 2 2 3 2 3 2 5" xfId="21340"/>
    <cellStyle name="20% - 强调文字颜色 6 2 2 3 2 3 3" xfId="21341"/>
    <cellStyle name="20% - 强调文字颜色 6 2 2 3 2 3 3 2" xfId="21342"/>
    <cellStyle name="20% - 强调文字颜色 6 2 2 3 2 3 3 2 2" xfId="21343"/>
    <cellStyle name="40% - 强调文字颜色 6 4 6 2 2 3" xfId="21344"/>
    <cellStyle name="20% - 强调文字颜色 6 2 2 3 2 3 3 2 3" xfId="21345"/>
    <cellStyle name="40% - 强调文字颜色 6 4 6 2 2 4" xfId="21346"/>
    <cellStyle name="20% - 强调文字颜色 6 2 2 3 2 3 3 3" xfId="21347"/>
    <cellStyle name="20% - 强调文字颜色 6 2 2 3 2 3 3 3 2" xfId="21348"/>
    <cellStyle name="40% - 强调文字颜色 6 4 6 2 3 3" xfId="21349"/>
    <cellStyle name="20% - 强调文字颜色 6 2 2 3 2 3 3 4" xfId="21350"/>
    <cellStyle name="20% - 强调文字颜色 6 2 2 3 2 3 4 2" xfId="21351"/>
    <cellStyle name="20% - 强调文字颜色 6 2 2 3 2 3 4 2 2" xfId="21352"/>
    <cellStyle name="40% - 强调文字颜色 6 4 6 3 2 3" xfId="21353"/>
    <cellStyle name="20% - 强调文字颜色 6 2 2 3 2 3 4 3" xfId="21354"/>
    <cellStyle name="20% - 强调文字颜色 6 2 2 3 2 3 5" xfId="21355"/>
    <cellStyle name="40% - 强调文字颜色 3 2 2 3 4 2 3 2" xfId="21356"/>
    <cellStyle name="注释 2 3 4 2 5" xfId="21357"/>
    <cellStyle name="20% - 强调文字颜色 6 2 2 3 2 3 5 2" xfId="21358"/>
    <cellStyle name="20% - 强调文字颜色 6 2 2 3 2 3 6" xfId="21359"/>
    <cellStyle name="常规 2 3 3 4 3 2 2 4" xfId="21360"/>
    <cellStyle name="20% - 强调文字颜色 6 2 2 3 2 3 6 2" xfId="21361"/>
    <cellStyle name="40% - 强调文字颜色 3 3 4 2 4" xfId="21362"/>
    <cellStyle name="20% - 强调文字颜色 6 2 2 3 2 3 7" xfId="21363"/>
    <cellStyle name="20% - 强调文字颜色 6 2 2 3 2 3 8" xfId="21364"/>
    <cellStyle name="40% - 强调文字颜色 1 8 2 6" xfId="21365"/>
    <cellStyle name="常规 2 3 5 2 3 2 5 2" xfId="21366"/>
    <cellStyle name="20% - 强调文字颜色 6 2 2 3 2 4" xfId="21367"/>
    <cellStyle name="40% - 强调文字颜色 3 2 2 3 2 12 2" xfId="21368"/>
    <cellStyle name="20% - 强调文字颜色 6 2 2 3 2 4 2" xfId="21369"/>
    <cellStyle name="40% - 强调文字颜色 1 8 2 6 2" xfId="21370"/>
    <cellStyle name="40% - 强调文字颜色 5 2 2 2 2 6" xfId="21371"/>
    <cellStyle name="20% - 强调文字颜色 6 2 2 3 2 4 2 2" xfId="21372"/>
    <cellStyle name="20% - 强调文字颜色 6 3 6 2 2 4" xfId="21373"/>
    <cellStyle name="40% - 强调文字颜色 5 2 2 2 2 6 2" xfId="21374"/>
    <cellStyle name="20% - 强调文字颜色 6 2 2 3 2 4 2 2 2" xfId="21375"/>
    <cellStyle name="40% - 强调文字颜色 5 2 2 2 2 6 2 2" xfId="21376"/>
    <cellStyle name="20% - 强调文字颜色 6 2 2 3 2 4 2 3" xfId="21377"/>
    <cellStyle name="40% - 强调文字颜色 5 2 2 2 2 6 3" xfId="21378"/>
    <cellStyle name="20% - 强调文字颜色 6 2 2 3 2 4 2 4" xfId="21379"/>
    <cellStyle name="40% - 强调文字颜色 5 2 2 2 2 6 4" xfId="21380"/>
    <cellStyle name="40% - 强调文字颜色 6 3 3 3 2 4 2" xfId="21381"/>
    <cellStyle name="20% - 强调文字颜色 6 2 2 3 2 4 3" xfId="21382"/>
    <cellStyle name="40% - 强调文字颜色 5 2 2 2 2 7" xfId="21383"/>
    <cellStyle name="20% - 强调文字颜色 6 2 2 3 2 4 3 2" xfId="21384"/>
    <cellStyle name="20% - 强调文字颜色 6 3 6 2 3 4" xfId="21385"/>
    <cellStyle name="40% - 强调文字颜色 5 2 2 2 2 7 2" xfId="21386"/>
    <cellStyle name="20% - 强调文字颜色 6 2 2 3 2 4 3 2 2" xfId="21387"/>
    <cellStyle name="20% - 强调文字颜色 6 3 6 2 3 4 2" xfId="21388"/>
    <cellStyle name="40% - 强调文字颜色 5 2 2 2 2 7 2 2" xfId="21389"/>
    <cellStyle name="20% - 强调文字颜色 6 2 2 3 2 4 3 3" xfId="21390"/>
    <cellStyle name="20% - 强调文字颜色 6 3 6 2 3 5" xfId="21391"/>
    <cellStyle name="40% - 强调文字颜色 5 2 2 2 2 7 3" xfId="21392"/>
    <cellStyle name="20% - 强调文字颜色 6 2 2 3 2 4 3 4" xfId="21393"/>
    <cellStyle name="20% - 强调文字颜色 6 3 6 2 3 6" xfId="21394"/>
    <cellStyle name="40% - 强调文字颜色 5 2 2 2 2 7 4" xfId="21395"/>
    <cellStyle name="40% - 强调文字颜色 6 3 3 3 2 5 2" xfId="21396"/>
    <cellStyle name="20% - 强调文字颜色 6 2 2 3 2 4 4 2" xfId="21397"/>
    <cellStyle name="40% - 强调文字颜色 5 2 2 2 2 8 2" xfId="21398"/>
    <cellStyle name="20% - 强调文字颜色 6 2 2 3 2 4 5" xfId="21399"/>
    <cellStyle name="40% - 强调文字颜色 5 2 2 2 2 9" xfId="21400"/>
    <cellStyle name="20% - 强调文字颜色 6 2 2 3 2 4 6" xfId="21401"/>
    <cellStyle name="40% - 强调文字颜色 4 2 2 3 2 3 3 2 2" xfId="21402"/>
    <cellStyle name="20% - 强调文字颜色 6 2 2 3 2 5" xfId="21403"/>
    <cellStyle name="40% - 强调文字颜色 1 8 2 7"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2 2 3 2 6 2 2" xfId="21418"/>
    <cellStyle name="20% - 强调文字颜色 6 3 6 4 2 4" xfId="21419"/>
    <cellStyle name="20% - 强调文字颜色 6 2 2 3 2 6 2 3" xfId="21420"/>
    <cellStyle name="20% - 强调文字颜色 6 2 2 3 2 6 3" xfId="21421"/>
    <cellStyle name="20% - 强调文字颜色 6 2 2 3 2 6 3 2" xfId="21422"/>
    <cellStyle name="20% - 强调文字颜色 6 3 6 4 3 4" xfId="21423"/>
    <cellStyle name="20% - 强调文字颜色 6 2 2 3 2 6 4" xfId="21424"/>
    <cellStyle name="40% - 强调文字颜色 4 2 3 2 3 2 3 2 2" xfId="21425"/>
    <cellStyle name="20% - 强调文字颜色 6 2 2 3 2 6 5" xfId="21426"/>
    <cellStyle name="40% - 强调文字颜色 4 2 3 2 3 2 3 2 3" xfId="21427"/>
    <cellStyle name="20% - 强调文字颜色 6 2 2 3 2 7 3" xfId="21428"/>
    <cellStyle name="40% - 强调文字颜色 5 8 3 2 2 3" xfId="21429"/>
    <cellStyle name="20% - 强调文字颜色 6 2 2 3 2 7 4" xfId="21430"/>
    <cellStyle name="40% - 强调文字颜色 1 2 2 7 2 2" xfId="21431"/>
    <cellStyle name="40% - 强调文字颜色 2 6 4 2 2" xfId="21432"/>
    <cellStyle name="20% - 强调文字颜色 6 2 2 3 2 8 3" xfId="21433"/>
    <cellStyle name="20% - 强调文字颜色 6 2 2 3 2 9" xfId="21434"/>
    <cellStyle name="40% - 强调文字颜色 5 8 3 2 4" xfId="21435"/>
    <cellStyle name="20% - 强调文字颜色 6 2 2 3 2 9 2" xfId="21436"/>
    <cellStyle name="20% - 强调文字颜色 6 2 2 3 3" xfId="21437"/>
    <cellStyle name="20% - 强调文字颜色 6 2 2 3 3 2 2" xfId="21438"/>
    <cellStyle name="40% - 强调文字颜色 1 8 3 4 2" xfId="21439"/>
    <cellStyle name="40% - 强调文字颜色 3 2 4 4 5"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20% - 强调文字颜色 6 2 2 3 3 2 2 5 2" xfId="21454"/>
    <cellStyle name="40% - 强调文字颜色 5 10 2 5" xfId="21455"/>
    <cellStyle name="20% - 强调文字颜色 6 2 2 3 3 2 2 6" xfId="21456"/>
    <cellStyle name="20% - 强调文字颜色 6 2 2 3 3 2 3" xfId="21457"/>
    <cellStyle name="40% - 强调文字颜色 1 8 3 4 3" xfId="21458"/>
    <cellStyle name="40% - 强调文字颜色 3 2 4 4 6" xfId="21459"/>
    <cellStyle name="20% - 强调文字颜色 6 2 2 3 3 2 4" xfId="21460"/>
    <cellStyle name="20% - 强调文字颜色 6 2 2 3 3 2 4 2" xfId="21461"/>
    <cellStyle name="20% - 强调文字颜色 6 2 2 3 3 2 5" xfId="21462"/>
    <cellStyle name="20% - 强调文字颜色 6 2 2 3 3 2 6" xfId="21463"/>
    <cellStyle name="20% - 强调文字颜色 6 4 2 5 3 2 2" xfId="21464"/>
    <cellStyle name="20% - 强调文字颜色 6 2 2 3 3 3" xfId="21465"/>
    <cellStyle name="40% - 强调文字颜色 1 8 3 5" xfId="21466"/>
    <cellStyle name="20% - 强调文字颜色 6 2 2 3 3 3 2 2 3" xfId="21467"/>
    <cellStyle name="20% - 强调文字颜色 6 2 2 3 3 3 3" xfId="21468"/>
    <cellStyle name="40% - 强调文字颜色 1 8 3 5 3" xfId="21469"/>
    <cellStyle name="40% - 强调文字颜色 3 2 4 5 6"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40% - 强调文字颜色 1 8 3 6" xfId="21482"/>
    <cellStyle name="常规 2 3 5 2 3 2 6 2" xfId="21483"/>
    <cellStyle name="20% - 强调文字颜色 6 2 2 3 3 4" xfId="21484"/>
    <cellStyle name="40% - 强调文字颜色 3 2 2 3 2 13 2" xfId="21485"/>
    <cellStyle name="20% - 强调文字颜色 6 2 2 3 3 5" xfId="21486"/>
    <cellStyle name="40% - 强调文字颜色 1 8 3 7" xfId="21487"/>
    <cellStyle name="20% - 强调文字颜色 6 2 2 3 4" xfId="21488"/>
    <cellStyle name="20% - 强调文字颜色 6 2 2 3 4 2 2 2" xfId="21489"/>
    <cellStyle name="20% - 强调文字颜色 6 2 2 3 4 2 3 2" xfId="21490"/>
    <cellStyle name="40% - 强调文字颜色 4 2 2 3 3 2 2 2 2" xfId="21491"/>
    <cellStyle name="20% - 强调文字颜色 6 2 2 3 4 2 4" xfId="21492"/>
    <cellStyle name="40% - 强调文字颜色 4 2 2 3 3 2 2 3" xfId="21493"/>
    <cellStyle name="20% - 强调文字颜色 6 2 2 3 4 3 2" xfId="21494"/>
    <cellStyle name="20% - 强调文字颜色 6 2 2 3 4 3 3" xfId="21495"/>
    <cellStyle name="40% - 强调文字颜色 4 2 2 3 3 2 3 2" xfId="21496"/>
    <cellStyle name="20% - 强调文字颜色 6 2 2 3 4 5" xfId="21497"/>
    <cellStyle name="40% - 强调文字颜色 1 4 2 10" xfId="21498"/>
    <cellStyle name="20% - 强调文字颜色 6 2 2 3 4 6" xfId="21499"/>
    <cellStyle name="40% - 强调文字颜色 1 4 2 11" xfId="21500"/>
    <cellStyle name="40% - 强调文字颜色 2 2 4 2 7 2 2" xfId="21501"/>
    <cellStyle name="20% - 强调文字颜色 6 2 2 3 5" xfId="21502"/>
    <cellStyle name="20% - 强调文字颜色 6 2 2 3 5 2" xfId="21503"/>
    <cellStyle name="20% - 强调文字颜色 6 2 2 3 5 2 2" xfId="21504"/>
    <cellStyle name="20% - 强调文字颜色 6 2 2 3 5 2 3" xfId="21505"/>
    <cellStyle name="40% - 强调文字颜色 4 2 2 3 3 3 2 2" xfId="21506"/>
    <cellStyle name="20% - 强调文字颜色 6 2 2 3 5 2 4" xfId="21507"/>
    <cellStyle name="40% - 强调文字颜色 4 2 2 3 3 3 2 3" xfId="21508"/>
    <cellStyle name="20% - 强调文字颜色 6 2 2 3 5 3" xfId="21509"/>
    <cellStyle name="20% - 强调文字颜色 6 2 2 3 5 3 2 2" xfId="21510"/>
    <cellStyle name="20% - 强调文字颜色 6 2 2 3 5 3 3" xfId="21511"/>
    <cellStyle name="40% - 强调文字颜色 4 2 2 3 3 3 3 2" xfId="21512"/>
    <cellStyle name="20% - 强调文字颜色 6 2 2 3 5 3 4" xfId="21513"/>
    <cellStyle name="40% - 强调文字颜色 4 2 2 3 3 3 3 3" xfId="21514"/>
    <cellStyle name="20% - 强调文字颜色 6 2 2 3 5 4" xfId="21515"/>
    <cellStyle name="20% - 强调文字颜色 6 2 2 3 5 5" xfId="21516"/>
    <cellStyle name="40% - 强调文字颜色 2 2 4 2 7 3 2" xfId="21517"/>
    <cellStyle name="20% - 强调文字颜色 6 2 2 3 5 6" xfId="21518"/>
    <cellStyle name="20% - 强调文字颜色 6 8 3 3 2 2" xfId="21519"/>
    <cellStyle name="40% - 强调文字颜色 3 4 2 3 3 3 2 2" xfId="21520"/>
    <cellStyle name="20% - 强调文字颜色 6 2 2 3 6" xfId="21521"/>
    <cellStyle name="40% - 强调文字颜色 3 4 6 2 2" xfId="21522"/>
    <cellStyle name="20% - 强调文字颜色 6 2 2 3 6 2" xfId="21523"/>
    <cellStyle name="40% - 强调文字颜色 3 4 6 2 2 2" xfId="21524"/>
    <cellStyle name="20% - 强调文字颜色 6 2 2 3 6 2 2" xfId="21525"/>
    <cellStyle name="40% - 强调文字颜色 3 4 6 2 2 2 2" xfId="21526"/>
    <cellStyle name="40% - 强调文字颜色 5 2 2 3 2 2 2 3" xfId="21527"/>
    <cellStyle name="20% - 强调文字颜色 6 2 2 3 6 2 2 2" xfId="21528"/>
    <cellStyle name="40% - 强调文字颜色 3 3 3 11" xfId="21529"/>
    <cellStyle name="40% - 强调文字颜色 5 2 2 3 2 2 2 3 2" xfId="21530"/>
    <cellStyle name="20% - 强调文字颜色 6 2 2 3 6 2 3" xfId="21531"/>
    <cellStyle name="40% - 强调文字颜色 3 4 6 2 2 2 3" xfId="21532"/>
    <cellStyle name="40% - 强调文字颜色 5 2 2 3 2 2 2 4" xfId="21533"/>
    <cellStyle name="20% - 强调文字颜色 6 2 2 3 6 2 4" xfId="21534"/>
    <cellStyle name="40% - 强调文字颜色 5 2 2 3 2 2 2 5" xfId="21535"/>
    <cellStyle name="40% - 强调文字颜色 3 4 6 2 2 3" xfId="21536"/>
    <cellStyle name="20% - 强调文字颜色 6 2 2 3 6 3" xfId="21537"/>
    <cellStyle name="40% - 强调文字颜色 5 6 2 3 2 2" xfId="21538"/>
    <cellStyle name="20% - 强调文字颜色 6 2 2 3 6 3 2" xfId="21539"/>
    <cellStyle name="40% - 强调文字颜色 5 2 2 3 2 2 3 3" xfId="21540"/>
    <cellStyle name="20% - 强调文字颜色 6 2 2 3 6 3 3" xfId="21541"/>
    <cellStyle name="40% - 强调文字颜色 3 4 6 2 2 4" xfId="21542"/>
    <cellStyle name="20% - 强调文字颜色 6 2 2 3 6 4" xfId="21543"/>
    <cellStyle name="40% - 强调文字颜色 5 6 2 3 2 3" xfId="21544"/>
    <cellStyle name="20% - 强调文字颜色 6 2 2 3 6 4 2" xfId="21545"/>
    <cellStyle name="20% - 强调文字颜色 6 2 2 3 6 5" xfId="21546"/>
    <cellStyle name="20% - 强调文字颜色 6 2 2 3 6 6" xfId="21547"/>
    <cellStyle name="20% - 强调文字颜色 6 2 2 3 7" xfId="21548"/>
    <cellStyle name="40% - 强调文字颜色 3 4 6 2 3" xfId="21549"/>
    <cellStyle name="20% - 强调文字颜色 6 2 2 3 7 2" xfId="21550"/>
    <cellStyle name="40% - 强调文字颜色 3 4 6 2 3 2" xfId="21551"/>
    <cellStyle name="20% - 强调文字颜色 6 2 2 3 7 2 2" xfId="21552"/>
    <cellStyle name="40% - 强调文字颜色 3 4 6 2 3 2 2" xfId="21553"/>
    <cellStyle name="40% - 强调文字颜色 5 2 2 3 2 3 2 3" xfId="21554"/>
    <cellStyle name="20% - 强调文字颜色 6 2 2 3 7 2 3" xfId="21555"/>
    <cellStyle name="40% - 强调文字颜色 3 4 6 2 3 2 3" xfId="21556"/>
    <cellStyle name="40% - 强调文字颜色 5 2 2 3 2 3 2 4" xfId="21557"/>
    <cellStyle name="20% - 强调文字颜色 6 2 2 3 7 3" xfId="21558"/>
    <cellStyle name="40% - 强调文字颜色 3 3 3 2 2 2 2 2 2" xfId="21559"/>
    <cellStyle name="40% - 强调文字颜色 3 4 6 2 3 3" xfId="21560"/>
    <cellStyle name="20% - 强调文字颜色 6 2 2 3 7 3 2" xfId="21561"/>
    <cellStyle name="40% - 强调文字颜色 5 2 2 3 2 3 3 3" xfId="21562"/>
    <cellStyle name="20% - 强调文字颜色 6 2 2 3 7 4" xfId="21563"/>
    <cellStyle name="40% - 强调文字颜色 3 3 3 2 2 2 2 2 3" xfId="21564"/>
    <cellStyle name="40% - 强调文字颜色 3 4 6 2 3 4" xfId="21565"/>
    <cellStyle name="20% - 强调文字颜色 6 2 2 3 7 5" xfId="21566"/>
    <cellStyle name="20% - 强调文字颜色 6 2 2 3 8" xfId="21567"/>
    <cellStyle name="40% - 强调文字颜色 3 4 6 2 4" xfId="21568"/>
    <cellStyle name="20% - 强调文字颜色 6 2 2 3 8 2" xfId="21569"/>
    <cellStyle name="40% - 强调文字颜色 2 2 3 2 3 2 7" xfId="21570"/>
    <cellStyle name="40% - 强调文字颜色 3 4 6 2 4 2" xfId="21571"/>
    <cellStyle name="20% - 强调文字颜色 6 2 2 3 8 2 3" xfId="21572"/>
    <cellStyle name="40% - 强调文字颜色 5 2 2 3 2 4 2 4" xfId="21573"/>
    <cellStyle name="40% - 强调文字颜色 6 2 4 3 3 2 2 2" xfId="21574"/>
    <cellStyle name="20% - 强调文字颜色 6 2 2 3 8 3" xfId="21575"/>
    <cellStyle name="40% - 强调文字颜色 3 3 3 2 2 2 2 3 2" xfId="21576"/>
    <cellStyle name="40% - 强调文字颜色 3 4 6 2 4 3" xfId="21577"/>
    <cellStyle name="20% - 强调文字颜色 6 2 2 3 8 4" xfId="21578"/>
    <cellStyle name="20% - 强调文字颜色 6 2 2 3 8 5" xfId="21579"/>
    <cellStyle name="20% - 强调文字颜色 6 2 2 3 9" xfId="21580"/>
    <cellStyle name="40% - 强调文字颜色 3 4 6 2 5" xfId="21581"/>
    <cellStyle name="20% - 强调文字颜色 6 2 2 3 9 2" xfId="21582"/>
    <cellStyle name="40% - 强调文字颜色 2 2 3 2 3 3 7" xfId="21583"/>
    <cellStyle name="40% - 强调文字颜色 3 4 6 2 5 2" xfId="21584"/>
    <cellStyle name="20% - 强调文字颜色 6 2 2 3 9 3" xfId="21585"/>
    <cellStyle name="20% - 强调文字颜色 6 2 2 4" xfId="21586"/>
    <cellStyle name="20% - 强调文字颜色 6 2 2 4 2" xfId="21587"/>
    <cellStyle name="20% - 强调文字颜色 6 2 2 4 2 2" xfId="21588"/>
    <cellStyle name="40% - 强调文字颜色 1 9 2 4" xfId="21589"/>
    <cellStyle name="20% - 强调文字颜色 6 2 2 4 2 2 4" xfId="21590"/>
    <cellStyle name="20% - 强调文字颜色 6 2 2 4 2 2 5" xfId="21591"/>
    <cellStyle name="40% - 强调文字颜色 3 2 2 3 5 2 2 2" xfId="21592"/>
    <cellStyle name="20% - 强调文字颜色 6 2 2 4 2 3" xfId="21593"/>
    <cellStyle name="40% - 强调文字颜色 1 9 2 5" xfId="21594"/>
    <cellStyle name="20% - 强调文字颜色 6 2 2 4 2 3 2 2" xfId="21595"/>
    <cellStyle name="20% - 强调文字颜色 6 2 2 4 2 3 2 3" xfId="21596"/>
    <cellStyle name="40% - 强调文字颜色 1 16 2" xfId="21597"/>
    <cellStyle name="20% - 强调文字颜色 6 2 2 4 2 3 3" xfId="21598"/>
    <cellStyle name="40% - 强调文字颜色 3 3 3 5 6" xfId="21599"/>
    <cellStyle name="常规 2 3 5 2 3 3 5 2" xfId="21600"/>
    <cellStyle name="20% - 强调文字颜色 6 2 2 4 2 4" xfId="21601"/>
    <cellStyle name="40% - 强调文字颜色 1 9 2 6" xfId="21602"/>
    <cellStyle name="常规 2 3 5 2 3 3 5 3" xfId="21603"/>
    <cellStyle name="20% - 强调文字颜色 6 2 2 4 2 5" xfId="21604"/>
    <cellStyle name="40% - 强调文字颜色 1 9 2 7" xfId="21605"/>
    <cellStyle name="20% - 强调文字颜色 6 2 2 4 2 5 2" xfId="21606"/>
    <cellStyle name="40% - 强调文字颜色 3 3 3 7 5" xfId="21607"/>
    <cellStyle name="40% - 强调文字颜色 5 2 3 2 3 6"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20% - 强调文字颜色 6 2 2 4 6 2" xfId="21618"/>
    <cellStyle name="40% - 强调文字颜色 3 4 6 3 2 2" xfId="21619"/>
    <cellStyle name="20% - 强调文字颜色 6 2 2 5 2" xfId="21620"/>
    <cellStyle name="20% - 强调文字颜色 6 2 2 5 2 2" xfId="21621"/>
    <cellStyle name="20% - 强调文字颜色 6 2 2 5 2 2 2" xfId="21622"/>
    <cellStyle name="20% - 强调文字颜色 6 2 2 5 2 2 2 2" xfId="21623"/>
    <cellStyle name="20% - 强调文字颜色 6 2 2 5 2 2 2 3" xfId="21624"/>
    <cellStyle name="40% - 强调文字颜色 6 3 2 2 12 2" xfId="21625"/>
    <cellStyle name="20% - 强调文字颜色 6 2 2 5 2 2 3" xfId="21626"/>
    <cellStyle name="20% - 强调文字颜色 6 2 2 5 2 2 4" xfId="21627"/>
    <cellStyle name="20% - 强调文字颜色 6 2 2 5 2 3" xfId="21628"/>
    <cellStyle name="20% - 强调文字颜色 6 2 2 5 2 3 2" xfId="21629"/>
    <cellStyle name="20% - 强调文字颜色 6 4 5 2 2 3" xfId="21630"/>
    <cellStyle name="20% - 强调文字颜色 6 2 2 5 2 3 2 2" xfId="21631"/>
    <cellStyle name="20% - 强调文字颜色 6 2 2 5 2 3 2 3" xfId="21632"/>
    <cellStyle name="20% - 强调文字颜色 6 2 2 5 2 3 3" xfId="21633"/>
    <cellStyle name="20% - 强调文字颜色 6 4 5 2 2 4" xfId="21634"/>
    <cellStyle name="20% - 强调文字颜色 6 2 2 5 2 5" xfId="21635"/>
    <cellStyle name="20% - 强调文字颜色 6 2 2 5 3" xfId="21636"/>
    <cellStyle name="20% - 强调文字颜色 6 2 2 5 3 2" xfId="21637"/>
    <cellStyle name="40% - 强调文字颜色 3 10 2 3 2 3"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20% - 强调文字颜色 6 2 2 6 2 2 3" xfId="21645"/>
    <cellStyle name="40% - 强调文字颜色 3 3 3 6 4 2" xfId="21646"/>
    <cellStyle name="40% - 强调文字颜色 5 2 3 2 2 5 2" xfId="21647"/>
    <cellStyle name="20% - 强调文字颜色 6 2 2 6 2 2 3 2" xfId="21648"/>
    <cellStyle name="40% - 强调文字颜色 5 2 3 2 2 5 2 2" xfId="21649"/>
    <cellStyle name="20% - 强调文字颜色 6 2 2 6 2 3" xfId="21650"/>
    <cellStyle name="20% - 强调文字颜色 6 2 2 6 2 3 2 2" xfId="21651"/>
    <cellStyle name="20% - 强调文字颜色 6 2 2 6 2 3 2 3" xfId="21652"/>
    <cellStyle name="20% - 强调文字颜色 6 2 2 6 2 3 2 4" xfId="21653"/>
    <cellStyle name="40% - 强调文字颜色 5 3 2 2 2 2 2 3 2 2" xfId="21654"/>
    <cellStyle name="20% - 强调文字颜色 6 2 2 6 2 3 3" xfId="21655"/>
    <cellStyle name="20% - 强调文字颜色 6 4 6 2 2 4" xfId="21656"/>
    <cellStyle name="40% - 强调文字颜色 5 2 3 2 2 6 2" xfId="21657"/>
    <cellStyle name="20% - 强调文字颜色 6 2 2 6 2 3 3 2 3" xfId="21658"/>
    <cellStyle name="20% - 强调文字颜色 6 2 2 6 2 3 3 3" xfId="21659"/>
    <cellStyle name="40% - 强调文字颜色 5 2 3 2 2 6 2 3" xfId="21660"/>
    <cellStyle name="20% - 强调文字颜色 6 2 2 6 2 3 3 4" xfId="21661"/>
    <cellStyle name="20% - 强调文字颜色 6 2 2 6 2 3 4" xfId="21662"/>
    <cellStyle name="40% - 强调文字颜色 5 2 3 2 2 6 3" xfId="21663"/>
    <cellStyle name="20% - 强调文字颜色 6 2 2 6 2 3 4 2" xfId="21664"/>
    <cellStyle name="40% - 强调文字颜色 5 2 3 2 2 6 3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20% - 强调文字颜色 6 2 2 6 4 2 3" xfId="21671"/>
    <cellStyle name="40% - 强调文字颜色 4 2 2 3 6 2 2 2" xfId="21672"/>
    <cellStyle name="20% - 强调文字颜色 6 2 2 6 4 2 3 2" xfId="21673"/>
    <cellStyle name="40% - 强调文字颜色 6 2 3 2 3 3 2 4" xfId="21674"/>
    <cellStyle name="20% - 强调文字颜色 6 2 2 6 4 2 4" xfId="21675"/>
    <cellStyle name="20% - 强调文字颜色 6 2 2 6 4 3 2" xfId="21676"/>
    <cellStyle name="20% - 强调文字颜色 6 4 6 4 2 3" xfId="21677"/>
    <cellStyle name="20% - 强调文字颜色 6 2 2 6 4 3 3" xfId="21678"/>
    <cellStyle name="20% - 强调文字颜色 6 2 2 6 4 3 4" xfId="21679"/>
    <cellStyle name="20% - 强调文字颜色 6 2 2 6 4 5" xfId="21680"/>
    <cellStyle name="40% - 强调文字颜色 5 3 3 2 2 2 3 3" xfId="21681"/>
    <cellStyle name="20% - 强调文字颜色 6 2 2 6 4 6" xfId="21682"/>
    <cellStyle name="常规 2 3 2 2 2 3 2 4 3" xfId="21683"/>
    <cellStyle name="40% - 强调文字颜色 5 2 2 7 2 2 2 2" xfId="21684"/>
    <cellStyle name="40% - 强调文字颜色 5 3 3 2 2 2 3 4" xfId="21685"/>
    <cellStyle name="20% - 强调文字颜色 6 2 2 7" xfId="21686"/>
    <cellStyle name="20% - 强调文字颜色 6 2 2 7 2" xfId="21687"/>
    <cellStyle name="40% - 强调文字颜色 2 4 2 2 7" xfId="21688"/>
    <cellStyle name="40% - 强调文字颜色 3 2 2 5 2 3" xfId="21689"/>
    <cellStyle name="20% - 强调文字颜色 6 2 2 7 2 2" xfId="21690"/>
    <cellStyle name="40% - 强调文字颜色 2 4 2 2 7 2" xfId="21691"/>
    <cellStyle name="40% - 强调文字颜色 3 2 2 5 2 3 2" xfId="21692"/>
    <cellStyle name="20% - 强调文字颜色 6 2 2 7 2 2 2 2" xfId="21693"/>
    <cellStyle name="20% - 强调文字颜色 6 2 2 7 2 2 2 2 2" xfId="21694"/>
    <cellStyle name="20% - 强调文字颜色 6 2 2 7 2 2 2 2 3" xfId="21695"/>
    <cellStyle name="40% - 强调文字颜色 3 3 2 2 2 4 2" xfId="21696"/>
    <cellStyle name="20% - 强调文字颜色 6 2 2 7 2 2 2 3" xfId="21697"/>
    <cellStyle name="20% - 强调文字颜色 6 2 2 7 2 2 3 2 2" xfId="21698"/>
    <cellStyle name="40% - 强调文字颜色 1 2 3 2 8 2" xfId="21699"/>
    <cellStyle name="20% - 强调文字颜色 6 2 2 7 2 2 3 2 3" xfId="21700"/>
    <cellStyle name="40% - 强调文字颜色 1 2 3 2 8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20% - 强调文字颜色 6 2 2 7 2 3" xfId="21707"/>
    <cellStyle name="40% - 强调文字颜色 2 4 2 2 7 3" xfId="21708"/>
    <cellStyle name="40% - 强调文字颜色 3 2 2 5 2 3 3" xfId="21709"/>
    <cellStyle name="20% - 强调文字颜色 6 2 2 7 2 4" xfId="21710"/>
    <cellStyle name="40% - 强调文字颜色 2 4 2 2 7 4" xfId="21711"/>
    <cellStyle name="40% - 强调文字颜色 3 2 2 5 2 3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20% - 强调文字颜色 6 2 2 7 3 4" xfId="21724"/>
    <cellStyle name="40% - 强调文字颜色 4 3 3 6 2 2 2" xfId="21725"/>
    <cellStyle name="40% - 强调文字颜色 5 3 3 2 2 3 2 2" xfId="21726"/>
    <cellStyle name="20% - 强调文字颜色 6 2 2 7 3 4 2" xfId="21727"/>
    <cellStyle name="20% - 强调文字颜色 6 2 2 7 3 4 2 2" xfId="21728"/>
    <cellStyle name="20% - 强调文字颜色 6 2 2 7 3 4 3" xfId="21729"/>
    <cellStyle name="20% - 强调文字颜色 6 2 2 7 3 5" xfId="21730"/>
    <cellStyle name="40% - 强调文字颜色 5 3 3 2 2 3 2 3" xfId="21731"/>
    <cellStyle name="20% - 强调文字颜色 6 2 2 7 3 5 2" xfId="21732"/>
    <cellStyle name="20% - 强调文字颜色 6 2 2 8" xfId="21733"/>
    <cellStyle name="20% - 强调文字颜色 6 3 6 2 3 2 2 2" xfId="21734"/>
    <cellStyle name="20% - 强调文字颜色 6 2 2 8 2" xfId="21735"/>
    <cellStyle name="20% - 强调文字颜色 6 2 2 9" xfId="21736"/>
    <cellStyle name="20% - 强调文字颜色 6 3 6 2 3 2 2 3" xfId="21737"/>
    <cellStyle name="20% - 强调文字颜色 6 2 2 9 2" xfId="21738"/>
    <cellStyle name="40% - 强调文字颜色 3 2 2 5 4 3"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20% - 强调文字颜色 6 2 2 9 2 5 2" xfId="21750"/>
    <cellStyle name="40% - 强调文字颜色 1 2 2 2 2 2 2 2 3" xfId="21751"/>
    <cellStyle name="20% - 强调文字颜色 6 2 2 9 2 6" xfId="21752"/>
    <cellStyle name="20% - 强调文字颜色 6 2 2 9 5" xfId="21753"/>
    <cellStyle name="40% - 强调文字颜色 5 2 4 5 4 2" xfId="21754"/>
    <cellStyle name="20% - 强调文字颜色 6 2 3" xfId="21755"/>
    <cellStyle name="40% - 强调文字颜色 1 2 2 3 4 5" xfId="21756"/>
    <cellStyle name="20% - 强调文字颜色 6 2 3 2" xfId="21757"/>
    <cellStyle name="40% - 强调文字颜色 6 2 2 2 2 14"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20% - 强调文字颜色 6 2 3 2 13 2" xfId="21766"/>
    <cellStyle name="40% - 强调文字颜色 4 2 7 3 2 3"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2 3 2 2 15" xfId="21783"/>
    <cellStyle name="20% - 强调文字颜色 6 3 3 3 2 2 2 2 2" xfId="21784"/>
    <cellStyle name="20% - 强调文字颜色 6 2 3 2 2 16" xfId="21785"/>
    <cellStyle name="20% - 强调文字颜色 6 3 3 3 2 2 2 2 3" xfId="21786"/>
    <cellStyle name="20% - 强调文字颜色 6 2 3 2 2 2 2" xfId="21787"/>
    <cellStyle name="40% - 强调文字颜色 2 7 2 4 2" xfId="21788"/>
    <cellStyle name="20% - 强调文字颜色 6 2 3 2 2 2 3" xfId="21789"/>
    <cellStyle name="40% - 强调文字颜色 2 7 2 4 3" xfId="21790"/>
    <cellStyle name="20% - 强调文字颜色 6 2 3 2 2 2 4" xfId="21791"/>
    <cellStyle name="20% - 强调文字颜色 6 2 3 2 2 3" xfId="21792"/>
    <cellStyle name="40% - 强调文字颜色 2 7 2 5" xfId="21793"/>
    <cellStyle name="常规 5 2 3 2 2 3 2 4" xfId="21794"/>
    <cellStyle name="40% - 强调文字颜色 6 2 2 9 3 2" xfId="21795"/>
    <cellStyle name="20% - 强调文字颜色 6 2 3 2 2 3 2" xfId="21796"/>
    <cellStyle name="40% - 强调文字颜色 2 7 2 5 2" xfId="21797"/>
    <cellStyle name="20% - 强调文字颜色 6 5 2 2 2 3" xfId="21798"/>
    <cellStyle name="40% - 强调文字颜色 6 2 2 9 3 2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2 3 2 2 3 3" xfId="21804"/>
    <cellStyle name="40% - 强调文字颜色 2 7 2 5 3" xfId="21805"/>
    <cellStyle name="20% - 强调文字颜色 6 5 2 2 2 4" xfId="21806"/>
    <cellStyle name="40% - 强调文字颜色 6 2 2 9 3 2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20% - 强调文字颜色 6 2 3 2 2 4" xfId="21814"/>
    <cellStyle name="40% - 强调文字颜色 2 7 2 6" xfId="21815"/>
    <cellStyle name="40% - 强调文字颜色 6 2 2 9 3 3" xfId="21816"/>
    <cellStyle name="20% - 强调文字颜色 6 2 3 2 2 4 2" xfId="21817"/>
    <cellStyle name="40% - 强调文字颜色 2 7 2 6 2" xfId="21818"/>
    <cellStyle name="20% - 强调文字颜色 6 2 3 2 2 4 2 2" xfId="21819"/>
    <cellStyle name="20% - 强调文字颜色 6 2 3 2 2 4 3" xfId="21820"/>
    <cellStyle name="40% - 强调文字颜色 3 3 2 2 6 2 2" xfId="21821"/>
    <cellStyle name="20% - 强调文字颜色 6 2 3 2 2 4 3 3" xfId="21822"/>
    <cellStyle name="20% - 强调文字颜色 6 2 3 2 2 4 4" xfId="21823"/>
    <cellStyle name="40% - 强调文字颜色 3 3 2 2 6 2 3" xfId="21824"/>
    <cellStyle name="20% - 强调文字颜色 6 2 3 2 2 4 4 2" xfId="21825"/>
    <cellStyle name="20% - 强调文字颜色 6 2 3 2 2 5" xfId="21826"/>
    <cellStyle name="40% - 强调文字颜色 2 7 2 7" xfId="21827"/>
    <cellStyle name="40% - 强调文字颜色 6 2 2 9 3 4" xfId="21828"/>
    <cellStyle name="20% - 强调文字颜色 6 2 3 2 2 5 2" xfId="21829"/>
    <cellStyle name="20% - 强调文字颜色 6 2 3 2 2 5 2 3" xfId="21830"/>
    <cellStyle name="20% - 强调文字颜色 6 2 3 2 2 5 3" xfId="21831"/>
    <cellStyle name="40% - 强调文字颜色 3 3 2 2 6 3 2" xfId="21832"/>
    <cellStyle name="20% - 强调文字颜色 6 2 3 2 2 5 3 2" xfId="21833"/>
    <cellStyle name="20% - 强调文字颜色 6 2 3 2 2 5 3 3" xfId="21834"/>
    <cellStyle name="20% - 强调文字颜色 6 2 3 2 2 5 4" xfId="21835"/>
    <cellStyle name="40% - 强调文字颜色 3 3 2 2 6 3 3"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20% - 强调文字颜色 6 2 3 2 2 6 3" xfId="21842"/>
    <cellStyle name="40% - 强调文字颜色 3 3 2 2 6 4 2" xfId="21843"/>
    <cellStyle name="20% - 强调文字颜色 6 2 3 2 2 6 3 2" xfId="21844"/>
    <cellStyle name="20% - 强调文字颜色 6 2 3 2 2 6 4" xfId="21845"/>
    <cellStyle name="20% - 强调文字颜色 6 2 3 2 2 7" xfId="21846"/>
    <cellStyle name="常规 5 3 2 2 4 3" xfId="21847"/>
    <cellStyle name="40% - 强调文字颜色 5 9 2 2 2" xfId="21848"/>
    <cellStyle name="20% - 强调文字颜色 6 2 3 2 2 7 2" xfId="21849"/>
    <cellStyle name="常规 5 3 2 2 4 3 2" xfId="21850"/>
    <cellStyle name="40% - 强调文字颜色 5 9 2 2 2 2" xfId="21851"/>
    <cellStyle name="20% - 强调文字颜色 6 2 3 2 2 7 2 2" xfId="21852"/>
    <cellStyle name="20% - 强调文字颜色 6 2 3 2 2 7 3" xfId="21853"/>
    <cellStyle name="常规 5 3 2 2 4 3 3" xfId="21854"/>
    <cellStyle name="40% - 强调文字颜色 5 9 2 2 2 3" xfId="21855"/>
    <cellStyle name="20% - 强调文字颜色 6 2 3 2 2 7 4" xfId="21856"/>
    <cellStyle name="40% - 强调文字颜色 3 5 4 2 2" xfId="21857"/>
    <cellStyle name="20% - 强调文字颜色 6 2 3 2 2 8" xfId="21858"/>
    <cellStyle name="常规 5 3 2 2 4 4" xfId="21859"/>
    <cellStyle name="40% - 强调文字颜色 5 9 2 2 3" xfId="21860"/>
    <cellStyle name="20% - 强调文字颜色 6 2 3 2 2 8 2" xfId="21861"/>
    <cellStyle name="40% - 强调文字颜色 5 9 2 2 3 2" xfId="21862"/>
    <cellStyle name="20% - 强调文字颜色 6 2 3 2 2 8 3" xfId="21863"/>
    <cellStyle name="20% - 强调文字颜色 6 2 3 2 2 9" xfId="21864"/>
    <cellStyle name="常规 5 3 2 2 4 5" xfId="21865"/>
    <cellStyle name="40% - 强调文字颜色 5 9 2 2 4" xfId="21866"/>
    <cellStyle name="20% - 强调文字颜色 6 2 3 2 2 9 2" xfId="21867"/>
    <cellStyle name="20% - 强调文字颜色 6 2 3 2 3" xfId="21868"/>
    <cellStyle name="20% - 强调文字颜色 6 2 3 2 3 2" xfId="21869"/>
    <cellStyle name="40% - 强调文字颜色 2 7 3 4" xfId="21870"/>
    <cellStyle name="20% - 强调文字颜色 6 2 3 2 3 2 2" xfId="21871"/>
    <cellStyle name="40% - 强调文字颜色 2 7 3 4 2" xfId="21872"/>
    <cellStyle name="20% - 强调文字颜色 6 2 3 2 3 2 2 2" xfId="21873"/>
    <cellStyle name="20% - 强调文字颜色 6 2 3 2 3 2 2 2 2" xfId="21874"/>
    <cellStyle name="40% - 强调文字颜色 2 2 2 2 2 2 3 3 4" xfId="21875"/>
    <cellStyle name="20% - 强调文字颜色 6 2 3 2 3 2 2 2 2 2" xfId="21876"/>
    <cellStyle name="40% - 强调文字颜色 4 3 2 4 3" xfId="21877"/>
    <cellStyle name="20% - 强调文字颜色 6 2 3 2 3 2 2 2 2 3" xfId="21878"/>
    <cellStyle name="40% - 强调文字颜色 4 3 2 4 4" xfId="21879"/>
    <cellStyle name="20% - 强调文字颜色 6 2 3 2 3 2 2 2 3" xfId="21880"/>
    <cellStyle name="20% - 强调文字颜色 6 2 3 2 3 2 2 3" xfId="21881"/>
    <cellStyle name="20% - 强调文字颜色 6 2 3 2 3 2 2 3 2 2" xfId="21882"/>
    <cellStyle name="40% - 强调文字颜色 4 3 3 4 3" xfId="21883"/>
    <cellStyle name="20% - 强调文字颜色 6 2 3 2 3 2 2 3 2 3" xfId="21884"/>
    <cellStyle name="40% - 强调文字颜色 4 3 3 4 4" xfId="21885"/>
    <cellStyle name="20% - 强调文字颜色 6 2 3 2 3 2 2 4" xfId="21886"/>
    <cellStyle name="20% - 强调文字颜色 6 2 3 2 3 2 2 4 2" xfId="21887"/>
    <cellStyle name="20% - 强调文字颜色 6 2 3 2 3 2 3" xfId="21888"/>
    <cellStyle name="40% - 强调文字颜色 2 7 3 4 3" xfId="21889"/>
    <cellStyle name="20% - 强调文字颜色 6 2 3 2 3 2 4" xfId="21890"/>
    <cellStyle name="20% - 强调文字颜色 6 2 3 2 3 2 4 2" xfId="21891"/>
    <cellStyle name="20% - 强调文字颜色 6 2 3 2 3 3" xfId="21892"/>
    <cellStyle name="40% - 强调文字颜色 2 7 3 5" xfId="21893"/>
    <cellStyle name="常规 5 2 3 2 2 3 3 4" xfId="21894"/>
    <cellStyle name="40% - 强调文字颜色 6 2 2 9 4 2" xfId="21895"/>
    <cellStyle name="20% - 强调文字颜色 6 2 3 2 3 3 2 2" xfId="21896"/>
    <cellStyle name="20% - 强调文字颜色 6 2 3 2 3 3 2 2 2" xfId="21897"/>
    <cellStyle name="40% - 强调文字颜色 2 2 2 2 2 3 3 3 4"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20% - 强调文字颜色 6 2 3 2 3 3 3 4" xfId="21907"/>
    <cellStyle name="40% - 强调文字颜色 2 2 4 15 2"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20% - 强调文字颜色 6 2 3 2 3 4" xfId="21918"/>
    <cellStyle name="40% - 强调文字颜色 2 7 3 6" xfId="21919"/>
    <cellStyle name="40% - 强调文字颜色 6 2 2 9 4 3" xfId="21920"/>
    <cellStyle name="20% - 强调文字颜色 6 2 3 2 3 5" xfId="21921"/>
    <cellStyle name="40% - 强调文字颜色 2 7 3 7"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20% - 强调文字颜色 6 2 3 2 4 2 3" xfId="21929"/>
    <cellStyle name="40% - 强调文字颜色 4 2 2 4 2 2 2 2" xfId="21930"/>
    <cellStyle name="20% - 强调文字颜色 6 2 3 2 4 2 3 2" xfId="21931"/>
    <cellStyle name="20% - 强调文字颜色 6 2 3 2 4 2 4" xfId="21932"/>
    <cellStyle name="40% - 强调文字颜色 4 2 2 4 2 2 2 3" xfId="21933"/>
    <cellStyle name="20% - 强调文字颜色 6 2 3 2 4 3" xfId="21934"/>
    <cellStyle name="40% - 强调文字颜色 6 2 2 9 5 2" xfId="21935"/>
    <cellStyle name="40% - 强调文字颜色 6 3 2 2 3 3 3 2 2" xfId="21936"/>
    <cellStyle name="20% - 强调文字颜色 6 2 3 2 4 3 2" xfId="21937"/>
    <cellStyle name="20% - 强调文字颜色 6 2 3 2 4 3 3" xfId="21938"/>
    <cellStyle name="20% - 强调文字颜色 6 2 3 2 4 4" xfId="21939"/>
    <cellStyle name="常规 2 3 4 3 2 2 2 4 2 2" xfId="21940"/>
    <cellStyle name="40% - 强调文字颜色 6 3 2 2 3 3 3 2 3"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20% - 强调文字颜色 6 2 3 2 5 3 3" xfId="21947"/>
    <cellStyle name="40% - 强调文字颜色 2 2 2 2 2 2 2 2 2 2 2" xfId="21948"/>
    <cellStyle name="20% - 强调文字颜色 6 2 3 2 5 3 4" xfId="21949"/>
    <cellStyle name="40% - 强调文字颜色 2 2 2 2 2 2 2 2 2 2 3"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20% - 强调文字颜色 6 2 3 3" xfId="21964"/>
    <cellStyle name="40% - 强调文字颜色 6 2 2 2 2 15" xfId="21965"/>
    <cellStyle name="20% - 强调文字颜色 6 2 3 3 2" xfId="21966"/>
    <cellStyle name="40% - 强调文字颜色 2 2 2 3 3 3 3 4" xfId="21967"/>
    <cellStyle name="40% - 强调文字颜色 6 2 2 2 2 15 2" xfId="21968"/>
    <cellStyle name="20% - 强调文字颜色 6 2 3 4" xfId="21969"/>
    <cellStyle name="40% - 强调文字颜色 6 2 2 2 2 16" xfId="21970"/>
    <cellStyle name="20% - 强调文字颜色 6 2 3 4 2" xfId="21971"/>
    <cellStyle name="20% - 强调文字颜色 6 2 3 4 2 2" xfId="21972"/>
    <cellStyle name="40% - 强调文字颜色 2 9 2 4" xfId="21973"/>
    <cellStyle name="20% - 强调文字颜色 6 2 3 4 2 3" xfId="21974"/>
    <cellStyle name="40% - 强调文字颜色 2 9 2 5"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20% - 强调文字颜色 6 2 4 2 13" xfId="21992"/>
    <cellStyle name="40% - 强调文字颜色 2 4 2 4 2 2" xfId="21993"/>
    <cellStyle name="20% - 强调文字颜色 6 2 4 2 13 2" xfId="21994"/>
    <cellStyle name="40% - 强调文字颜色 2 2 2 2 2 2 6" xfId="21995"/>
    <cellStyle name="40% - 强调文字颜色 2 4 2 4 2 2 2" xfId="21996"/>
    <cellStyle name="40% - 强调文字颜色 6 2 2 2 2 7 2 3" xfId="21997"/>
    <cellStyle name="20% - 强调文字颜色 6 2 4 2 14" xfId="21998"/>
    <cellStyle name="40% - 强调文字颜色 2 4 2 4 2 3" xfId="21999"/>
    <cellStyle name="20% - 强调文字颜色 6 2 4 2 15" xfId="22000"/>
    <cellStyle name="40% - 强调文字颜色 2 4 2 4 2 4"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20% - 强调文字颜色 6 2 4 2 3 2 2" xfId="22012"/>
    <cellStyle name="40% - 强调文字颜色 1 3 3 6 4 2" xfId="22013"/>
    <cellStyle name="40% - 强调文字颜色 3 7 3 4 2" xfId="22014"/>
    <cellStyle name="20% - 强调文字颜色 6 2 4 2 3 2 2 2 2" xfId="22015"/>
    <cellStyle name="40% - 强调文字颜色 4 3 2 2 2 13 2" xfId="22016"/>
    <cellStyle name="20% - 强调文字颜色 6 2 4 2 3 2 2 3" xfId="22017"/>
    <cellStyle name="40% - 强调文字颜色 4 3 2 2 2 14" xfId="22018"/>
    <cellStyle name="20% - 强调文字颜色 6 2 4 2 3 2 3" xfId="22019"/>
    <cellStyle name="40% - 强调文字颜色 3 7 3 4 3" xfId="22020"/>
    <cellStyle name="20% - 强调文字颜色 6 2 4 2 3 2 3 2" xfId="22021"/>
    <cellStyle name="20% - 强调文字颜色 6 2 4 2 3 3 2 3" xfId="22022"/>
    <cellStyle name="20% - 强调文字颜色 6 2 4 2 3 3 3" xfId="22023"/>
    <cellStyle name="20% - 强调文字颜色 6 6 2 3 2 4" xfId="22024"/>
    <cellStyle name="40% - 强调文字颜色 6 2 3 2 13" xfId="22025"/>
    <cellStyle name="20% - 强调文字颜色 6 2 4 2 3 4" xfId="22026"/>
    <cellStyle name="40% - 强调文字颜色 1 3 3 6 6" xfId="22027"/>
    <cellStyle name="40% - 强调文字颜色 3 7 3 6" xfId="22028"/>
    <cellStyle name="20% - 强调文字颜色 6 2 4 2 3 4 3" xfId="22029"/>
    <cellStyle name="20% - 强调文字颜色 6 6 2 3 3 4" xfId="22030"/>
    <cellStyle name="40% - 强调文字颜色 3 3 3 2 7 2 2" xfId="22031"/>
    <cellStyle name="40% - 强调文字颜色 5 2 7 2 2 4" xfId="22032"/>
    <cellStyle name="20% - 强调文字颜色 6 2 4 2 3 5" xfId="22033"/>
    <cellStyle name="40% - 强调文字颜色 3 7 3 7" xfId="22034"/>
    <cellStyle name="20% - 强调文字颜色 6 2 4 2 3 5 2" xfId="22035"/>
    <cellStyle name="20% - 强调文字颜色 6 6 2 3 4 3" xfId="22036"/>
    <cellStyle name="20% - 强调文字颜色 6 2 4 2 3 5 3" xfId="22037"/>
    <cellStyle name="40% - 强调文字颜色 3 3 3 2 7 3 2" xfId="22038"/>
    <cellStyle name="20% - 强调文字颜色 6 2 4 2 3 6" xfId="22039"/>
    <cellStyle name="20% - 强调文字颜色 6 2 4 2 3 6 2" xfId="22040"/>
    <cellStyle name="常规 5 3 3 2 5 2 2" xfId="22041"/>
    <cellStyle name="20% - 强调文字颜色 6 6 2 3 5 3" xfId="22042"/>
    <cellStyle name="20% - 强调文字颜色 6 2 4 2 3 7" xfId="22043"/>
    <cellStyle name="20% - 强调文字颜色 6 2 4 2 4 2 2" xfId="22044"/>
    <cellStyle name="20% - 强调文字颜色 6 2 4 2 4 2 3" xfId="22045"/>
    <cellStyle name="20% - 强调文字颜色 6 2 4 2 4 3" xfId="22046"/>
    <cellStyle name="40% - 强调文字颜色 1 3 3 7 5"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20% - 强调文字颜色 6 2 4 2 5 2 3" xfId="22054"/>
    <cellStyle name="40% - 强调文字颜色 4 2 2 5 2 3 2 2" xfId="22055"/>
    <cellStyle name="20% - 强调文字颜色 6 2 4 2 5 4" xfId="22056"/>
    <cellStyle name="20% - 强调文字颜色 6 2 4 2 5 4 2" xfId="22057"/>
    <cellStyle name="20% - 强调文字颜色 6 2 4 2 5 5" xfId="22058"/>
    <cellStyle name="20% - 强调文字颜色 6 2 4 2 5 6" xfId="22059"/>
    <cellStyle name="20% - 强调文字颜色 6 2 4 2 6 2" xfId="22060"/>
    <cellStyle name="40% - 强调文字颜色 1 2 4 2 3 3 3 2" xfId="22061"/>
    <cellStyle name="40% - 强调文字颜色 3 6 2 2 2 5"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20% - 强调文字颜色 6 2 4 2 7 2 2" xfId="22068"/>
    <cellStyle name="40% - 强调文字颜色 4 2 3 2 9 3"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20% - 强调文字颜色 6 2 4 3 3 2 2" xfId="22084"/>
    <cellStyle name="40% - 强调文字颜色 3 8 3 4 2" xfId="22085"/>
    <cellStyle name="40% - 强调文字颜色 5 2 4 4 5" xfId="22086"/>
    <cellStyle name="20% - 强调文字颜色 6 2 4 3 3 2 2 3" xfId="22087"/>
    <cellStyle name="40% - 强调文字颜色 2 3 3 16" xfId="22088"/>
    <cellStyle name="20% - 强调文字颜色 6 2 4 3 3 2 3" xfId="22089"/>
    <cellStyle name="40% - 强调文字颜色 3 8 3 4 3" xfId="22090"/>
    <cellStyle name="40% - 强调文字颜色 5 2 4 4 6" xfId="22091"/>
    <cellStyle name="20% - 强调文字颜色 6 2 4 3 3 2 4" xfId="22092"/>
    <cellStyle name="20% - 强调文字颜色 6 2 4 3 3 3 2" xfId="22093"/>
    <cellStyle name="40% - 强调文字颜色 3 8 3 5 2" xfId="22094"/>
    <cellStyle name="40% - 强调文字颜色 5 2 4 5 5" xfId="22095"/>
    <cellStyle name="20% - 强调文字颜色 6 2 4 3 3 3 2 2" xfId="22096"/>
    <cellStyle name="20% - 强调文字颜色 6 2 4 3 3 3 2 3" xfId="22097"/>
    <cellStyle name="20% - 强调文字颜色 6 2 4 3 3 3 3" xfId="22098"/>
    <cellStyle name="40% - 强调文字颜色 3 8 3 5 3" xfId="22099"/>
    <cellStyle name="40% - 强调文字颜色 5 2 4 5 6" xfId="22100"/>
    <cellStyle name="20% - 强调文字颜色 6 2 4 3 3 3 4" xfId="22101"/>
    <cellStyle name="20% - 强调文字颜色 6 2 4 3 3 4" xfId="22102"/>
    <cellStyle name="40% - 强调文字颜色 3 8 3 6" xfId="22103"/>
    <cellStyle name="20% - 强调文字颜色 6 2 4 3 3 4 2" xfId="22104"/>
    <cellStyle name="40% - 强调文字颜色 5 2 4 6 5" xfId="22105"/>
    <cellStyle name="40% - 强调文字颜色 5 2 8 2 2 3" xfId="22106"/>
    <cellStyle name="40% - 强调文字颜色 5 4 2 3 2 6" xfId="22107"/>
    <cellStyle name="20% - 强调文字颜色 6 2 4 3 3 4 2 2" xfId="22108"/>
    <cellStyle name="40% - 强调文字颜色 5 4 2 3 2 6 2" xfId="22109"/>
    <cellStyle name="20% - 强调文字颜色 6 2 4 3 3 4 3" xfId="22110"/>
    <cellStyle name="40% - 强调文字颜色 5 2 4 6 6" xfId="22111"/>
    <cellStyle name="40% - 强调文字颜色 5 2 8 2 2 4" xfId="22112"/>
    <cellStyle name="40% - 强调文字颜色 5 4 2 3 2 7" xfId="22113"/>
    <cellStyle name="20% - 强调文字颜色 6 2 4 3 3 5" xfId="22114"/>
    <cellStyle name="40% - 强调文字颜色 3 8 3 7" xfId="22115"/>
    <cellStyle name="20% - 强调文字颜色 6 2 4 3 3 5 2" xfId="22116"/>
    <cellStyle name="40% - 强调文字颜色 5 2 4 7 5" xfId="22117"/>
    <cellStyle name="常规 2 7 2 3" xfId="22118"/>
    <cellStyle name="40% - 强调文字颜色 5 2 8 2 3 3" xfId="22119"/>
    <cellStyle name="40% - 强调文字颜色 5 4 2 3 3 6" xfId="22120"/>
    <cellStyle name="20% - 强调文字颜色 6 2 4 3 3 5 3" xfId="22121"/>
    <cellStyle name="常规 2 7 2 4" xfId="22122"/>
    <cellStyle name="40% - 强调文字颜色 5 2 8 2 3 4" xfId="22123"/>
    <cellStyle name="40% - 强调文字颜色 5 4 2 3 3 7" xfId="22124"/>
    <cellStyle name="20% - 强调文字颜色 6 2 4 3 3 6" xfId="22125"/>
    <cellStyle name="20% - 强调文字颜色 6 2 4 3 3 6 2" xfId="22126"/>
    <cellStyle name="40% - 强调文字颜色 5 2 4 8 5" xfId="22127"/>
    <cellStyle name="常规 2 7 3 3" xfId="22128"/>
    <cellStyle name="40% - 强调文字颜色 4 2 4 2 7 2 3" xfId="22129"/>
    <cellStyle name="40% - 强调文字颜色 5 2 8 2 4 3" xfId="22130"/>
    <cellStyle name="20% - 强调文字颜色 6 2 4 3 3 7" xfId="22131"/>
    <cellStyle name="20% - 强调文字颜色 6 2 4 4" xfId="22132"/>
    <cellStyle name="20% - 强调文字颜色 6 2 4 4 2" xfId="22133"/>
    <cellStyle name="20% - 强调文字颜色 6 2 4 4 2 2 2" xfId="22134"/>
    <cellStyle name="40% - 强调文字颜色 2 2 2 3 6 2 3" xfId="22135"/>
    <cellStyle name="40% - 强调文字颜色 3 9 2 4 2" xfId="22136"/>
    <cellStyle name="40% - 强调文字颜色 5 3 3 4 5" xfId="22137"/>
    <cellStyle name="20% - 强调文字颜色 6 2 4 4 2 3" xfId="22138"/>
    <cellStyle name="40% - 强调文字颜色 3 9 2 5" xfId="22139"/>
    <cellStyle name="20% - 强调文字颜色 6 6 4 2 2 3" xfId="22140"/>
    <cellStyle name="20% - 强调文字颜色 6 2 4 4 2 3 2" xfId="22141"/>
    <cellStyle name="40% - 强调文字颜色 2 2 2 3 6 3 3" xfId="22142"/>
    <cellStyle name="注释 2 2 7 2 2 7" xfId="22143"/>
    <cellStyle name="40% - 强调文字颜色 3 9 2 5 2" xfId="22144"/>
    <cellStyle name="40% - 强调文字颜色 5 3 3 5 5" xfId="22145"/>
    <cellStyle name="20% - 强调文字颜色 6 2 4 4 2 4" xfId="22146"/>
    <cellStyle name="40% - 强调文字颜色 3 9 2 6"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20% - 强调文字颜色 6 2 4 7 2 2" xfId="22161"/>
    <cellStyle name="40% - 强调文字颜色 2 3 3 2 3 5 3" xfId="22162"/>
    <cellStyle name="40% - 强调文字颜色 3 2 2 7 2 3 2" xfId="22163"/>
    <cellStyle name="20% - 强调文字颜色 6 2 4 7 2 3" xfId="22164"/>
    <cellStyle name="40% - 强调文字颜色 3 2 2 7 2 3 3" xfId="22165"/>
    <cellStyle name="20% - 强调文字颜色 6 2 4 7 4" xfId="22166"/>
    <cellStyle name="40% - 强调文字颜色 3 2 2 7 2 5" xfId="22167"/>
    <cellStyle name="40% - 强调文字颜色 3 2 2 7 2 6" xfId="22168"/>
    <cellStyle name="40% - 强调文字颜色 5 2 4 7 2 2" xfId="22169"/>
    <cellStyle name="20% - 强调文字颜色 6 2 4 7 5" xfId="22170"/>
    <cellStyle name="40% - 强调文字颜色 5 4 2 3 3 3 2" xfId="22171"/>
    <cellStyle name="20% - 强调文字颜色 6 2 4 8 4" xfId="22172"/>
    <cellStyle name="40% - 强调文字颜色 3 2 2 7 3 5" xfId="22173"/>
    <cellStyle name="40% - 强调文字颜色 6 3 3 2 3 2 3" xfId="22174"/>
    <cellStyle name="40% - 强调文字颜色 3 2 2 7 3 6" xfId="22175"/>
    <cellStyle name="40% - 强调文字颜色 5 2 4 7 3 2" xfId="22176"/>
    <cellStyle name="20% - 强调文字颜色 6 2 4 8 5" xfId="22177"/>
    <cellStyle name="40% - 强调文字颜色 5 4 2 3 3 4 2" xfId="22178"/>
    <cellStyle name="40% - 强调文字颜色 6 3 3 2 3 2 4" xfId="22179"/>
    <cellStyle name="20% - 强调文字颜色 6 2 4 9 2" xfId="22180"/>
    <cellStyle name="20% - 强调文字颜色 6 2 4 9 3" xfId="22181"/>
    <cellStyle name="40% - 强调文字颜色 6 3 3 2 3 3 2" xfId="22182"/>
    <cellStyle name="20% - 强调文字颜色 6 2 5" xfId="22183"/>
    <cellStyle name="20% - 强调文字颜色 6 2 5 2 2" xfId="22184"/>
    <cellStyle name="20% - 强调文字颜色 6 2 5 2 3" xfId="22185"/>
    <cellStyle name="20% - 强调文字颜色 6 2 5 2 3 2 2" xfId="22186"/>
    <cellStyle name="40% - 强调文字颜色 4 7 3 4 2" xfId="22187"/>
    <cellStyle name="20% - 强调文字颜色 6 2 5 2 3 2 3" xfId="22188"/>
    <cellStyle name="40% - 强调文字颜色 4 7 3 4 3" xfId="22189"/>
    <cellStyle name="20% - 强调文字颜色 6 2 5 2 3 3" xfId="22190"/>
    <cellStyle name="40% - 强调文字颜色 4 7 3 5" xfId="22191"/>
    <cellStyle name="20% - 强调文字颜色 6 2 5 2 4" xfId="22192"/>
    <cellStyle name="20% - 强调文字颜色 6 2 5 2 5" xfId="22193"/>
    <cellStyle name="40% - 强调文字颜色 1 2 4 2 4 3 2" xfId="22194"/>
    <cellStyle name="20% - 强调文字颜色 6 2 5 2 6" xfId="22195"/>
    <cellStyle name="40% - 强调文字颜色 1 2 4 2 4 3 3" xfId="22196"/>
    <cellStyle name="40% - 强调文字颜色 2 2 5 2" xfId="22197"/>
    <cellStyle name="20% - 强调文字颜色 6 2 5 3" xfId="22198"/>
    <cellStyle name="20% - 强调文字颜色 6 2 5 3 2 2" xfId="22199"/>
    <cellStyle name="40% - 强调文字颜色 4 8 2 4" xfId="22200"/>
    <cellStyle name="20% - 强调文字颜色 6 2 5 3 2 3" xfId="22201"/>
    <cellStyle name="常规 2 3 4 2 2 12 2" xfId="22202"/>
    <cellStyle name="40% - 强调文字颜色 4 8 2 5"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20% - 强调文字颜色 6 2 6 2 2 2 2" xfId="22215"/>
    <cellStyle name="40% - 强调文字颜色 5 7 2 4 2" xfId="22216"/>
    <cellStyle name="20% - 强调文字颜色 6 2 6 2 2 2 3" xfId="22217"/>
    <cellStyle name="40% - 强调文字颜色 3 3 3 2 3 2 3 2" xfId="22218"/>
    <cellStyle name="40% - 强调文字颜色 5 7 2 4 3" xfId="22219"/>
    <cellStyle name="20% - 强调文字颜色 6 2 6 2 2 3 2" xfId="22220"/>
    <cellStyle name="20% - 强调文字颜色 6 8 2 2 2 3" xfId="22221"/>
    <cellStyle name="40% - 强调文字颜色 3 4 2 3 2 2 2 3" xfId="22222"/>
    <cellStyle name="40% - 强调文字颜色 5 7 2 5 2" xfId="22223"/>
    <cellStyle name="20% - 强调文字颜色 6 2 6 2 3" xfId="22224"/>
    <cellStyle name="20% - 强调文字颜色 6 2 6 2 3 2 3" xfId="22225"/>
    <cellStyle name="40% - 强调文字颜色 3 3 3 2 3 3 3 2" xfId="22226"/>
    <cellStyle name="40% - 强调文字颜色 5 7 3 4 3" xfId="22227"/>
    <cellStyle name="20% - 强调文字颜色 6 2 6 2 4" xfId="22228"/>
    <cellStyle name="20% - 强调文字颜色 6 2 6 2 5" xfId="22229"/>
    <cellStyle name="40% - 强调文字颜色 1 2 4 2 5 3 2"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20% - 强调文字颜色 6 2 6 4 4" xfId="22237"/>
    <cellStyle name="40% - 强调文字颜色 3 2 2 2 2 3 2 2 2" xfId="22238"/>
    <cellStyle name="40% - 强调文字颜色 6 2 3 2 2 10"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40% - 强调文字颜色 3 2 2 2 2 2 6 3" xfId="22246"/>
    <cellStyle name="20% - 强调文字颜色 6 2 7 2 2 3 2" xfId="22247"/>
    <cellStyle name="40% - 强调文字颜色 3 2 2 3 2 3 3 2 2"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20% - 强调文字颜色 6 2 7 2 3 4 2" xfId="22267"/>
    <cellStyle name="20% - 强调文字颜色 6 4 2 3 3 4 2 2" xfId="22268"/>
    <cellStyle name="40% - 强调文字颜色 1 4 5 2 4" xfId="22269"/>
    <cellStyle name="20% - 强调文字颜色 6 2 7 2 3 4 3" xfId="22270"/>
    <cellStyle name="40% - 强调文字颜色 1 4 5 2 5" xfId="22271"/>
    <cellStyle name="20% - 强调文字颜色 6 2 7 2 3 5" xfId="22272"/>
    <cellStyle name="20% - 强调文字颜色 6 4 2 3 3 4 3" xfId="22273"/>
    <cellStyle name="20% - 强调文字颜色 6 2 7 2 3 6" xfId="22274"/>
    <cellStyle name="20% - 强调文字颜色 6 2 7 2 4" xfId="22275"/>
    <cellStyle name="20% - 强调文字颜色 6 2 7 2 5" xfId="22276"/>
    <cellStyle name="40% - 强调文字颜色 1 2 4 2 6 3 2"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20% - 强调文字颜色 6 2 7 4 2 2 2" xfId="22285"/>
    <cellStyle name="40% - 强调文字颜色 1 10 2 3 4"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2 7 4 3 2 2" xfId="22295"/>
    <cellStyle name="20% - 强调文字颜色 6 3 3 2 13" xfId="22296"/>
    <cellStyle name="20% - 强调文字颜色 6 2 7 4 3 2 3" xfId="22297"/>
    <cellStyle name="20% - 强调文字颜色 6 3 3 2 14" xfId="22298"/>
    <cellStyle name="20% - 强调文字颜色 6 2 7 4 3 3" xfId="22299"/>
    <cellStyle name="40% - 强调文字颜色 3 2 2 3 2 5 4 2" xfId="22300"/>
    <cellStyle name="20% - 强调文字颜色 6 2 7 4 3 4" xfId="22301"/>
    <cellStyle name="20% - 强调文字颜色 6 2 7 4 4" xfId="22302"/>
    <cellStyle name="40% - 强调文字颜色 3 2 2 2 2 3 3 2 2" xfId="22303"/>
    <cellStyle name="20% - 强调文字颜色 6 2 7 4 4 2" xfId="22304"/>
    <cellStyle name="40% - 强调文字颜色 1 2 3 2 2 2 3" xfId="22305"/>
    <cellStyle name="40% - 强调文字颜色 3 2 2 2 2 3 3 2 2 2" xfId="22306"/>
    <cellStyle name="20% - 强调文字颜色 6 2 7 4 4 2 2" xfId="22307"/>
    <cellStyle name="常规 5 2 2 2 2 2 2 2 2 3" xfId="22308"/>
    <cellStyle name="40% - 强调文字颜色 1 2 3 2 2 2 3 2" xfId="22309"/>
    <cellStyle name="20% - 强调文字颜色 6 2 7 4 4 3" xfId="22310"/>
    <cellStyle name="40% - 强调文字颜色 1 2 3 2 2 2 4" xfId="22311"/>
    <cellStyle name="40% - 强调文字颜色 3 2 2 2 2 3 3 2 2 3" xfId="22312"/>
    <cellStyle name="20% - 强调文字颜色 6 2 7 4 5" xfId="22313"/>
    <cellStyle name="40% - 强调文字颜色 3 2 2 2 2 3 3 2 3" xfId="22314"/>
    <cellStyle name="20% - 强调文字颜色 6 2 7 4 6" xfId="22315"/>
    <cellStyle name="40% - 强调文字颜色 2 4 7 2" xfId="22316"/>
    <cellStyle name="40% - 强调文字颜色 3 2 2 2 2 3 3 2 4" xfId="22317"/>
    <cellStyle name="40% - 强调文字颜色 6 10 2 4 2" xfId="22318"/>
    <cellStyle name="20% - 强调文字颜色 6 2 8" xfId="22319"/>
    <cellStyle name="20% - 强调文字颜色 6 2 8 2" xfId="22320"/>
    <cellStyle name="20% - 强调文字颜色 6 2 8 2 2" xfId="22321"/>
    <cellStyle name="20% - 强调文字颜色 6 2 8 2 2 2" xfId="22322"/>
    <cellStyle name="20% - 强调文字颜色 6 4 2 3 2 5" xfId="22323"/>
    <cellStyle name="20% - 强调文字颜色 6 2 8 2 2 2 2" xfId="22324"/>
    <cellStyle name="40% - 强调文字颜色 5 2 2 10" xfId="22325"/>
    <cellStyle name="常规 2 3 3 2 3 4 2 4" xfId="22326"/>
    <cellStyle name="20% - 强调文字颜色 6 2 8 2 2 2 2 2" xfId="22327"/>
    <cellStyle name="20% - 强调文字颜色 6 3 2 2 3 2 2 2 4" xfId="22328"/>
    <cellStyle name="40% - 强调文字颜色 1 3 6 2 4" xfId="22329"/>
    <cellStyle name="40% - 强调文字颜色 5 2 2 10 2" xfId="22330"/>
    <cellStyle name="20% - 强调文字颜色 6 2 8 2 2 2 2 3" xfId="22331"/>
    <cellStyle name="20% - 强调文字颜色 6 2 8 2 2 2 3" xfId="22332"/>
    <cellStyle name="20% - 强调文字颜色 6 2 8 2 2 2 4" xfId="22333"/>
    <cellStyle name="20% - 强调文字颜色 6 4 2 3 2 6" xfId="22334"/>
    <cellStyle name="20% - 强调文字颜色 6 2 8 2 2 3" xfId="22335"/>
    <cellStyle name="40% - 强调文字颜色 3 2 2 3 3 3 3 2" xfId="22336"/>
    <cellStyle name="20% - 强调文字颜色 6 2 8 2 2 3 2" xfId="22337"/>
    <cellStyle name="40% - 强调文字颜色 3 2 2 3 3 3 3 2 2" xfId="22338"/>
    <cellStyle name="40% - 强调文字颜色 4 4 2 2 6 2 3"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20% - 强调文字颜色 6 2 8 2 5" xfId="22353"/>
    <cellStyle name="40% - 强调文字颜色 1 2 4 2 7 3 2"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20% - 强调文字颜色 6 2 8 3 3 2 2" xfId="22365"/>
    <cellStyle name="40% - 强调文字颜色 3 2 2 3 3 3 5 3"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20% - 强调文字颜色 6 2 8 3 6" xfId="22374"/>
    <cellStyle name="40% - 强调文字颜色 2 5 6 2" xfId="22375"/>
    <cellStyle name="40% - 强调文字颜色 5 2 2 2 2 13 2" xfId="22376"/>
    <cellStyle name="20% - 强调文字颜色 6 2 8 4" xfId="22377"/>
    <cellStyle name="40% - 强调文字颜色 3 3 2 2 2 2 2 2"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20% - 强调文字颜色 6 3 2 2 2 10" xfId="22396"/>
    <cellStyle name="40% - 强调文字颜色 1 6 2 2 4 3"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20% - 强调文字颜色 6 3 2 2 2 16" xfId="22405"/>
    <cellStyle name="40% - 强调文字颜色 2 3 5 4 2"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20% - 强调文字颜色 6 3 2 2 2 2 2 2 2 3" xfId="22411"/>
    <cellStyle name="40% - 强调文字颜色 2 5 2 3 2 2" xfId="22412"/>
    <cellStyle name="20% - 强调文字颜色 6 3 2 2 2 2 2 2 3" xfId="22413"/>
    <cellStyle name="40% - 强调文字颜色 5 4 6 3 2 2" xfId="22414"/>
    <cellStyle name="20% - 强调文字颜色 6 3 2 2 2 2 2 2 4" xfId="22415"/>
    <cellStyle name="40% - 强调文字颜色 5 4 6 3 2 3" xfId="22416"/>
    <cellStyle name="20% - 强调文字颜色 6 3 2 2 2 2 2 3" xfId="22417"/>
    <cellStyle name="20% - 强调文字颜色 6 3 2 2 2 2 2 3 2" xfId="22418"/>
    <cellStyle name="20% - 强调文字颜色 6 3 2 2 2 2 2 3 2 2" xfId="22419"/>
    <cellStyle name="20% - 强调文字颜色 6 3 2 2 2 2 2 3 2 3" xfId="22420"/>
    <cellStyle name="40% - 强调文字颜色 2 5 2 4 2 2"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20% - 强调文字颜色 6 3 2 2 2 2 2 5" xfId="22427"/>
    <cellStyle name="40% - 强调文字颜色 2 2 3 2 3 3 5 2" xfId="22428"/>
    <cellStyle name="20% - 强调文字颜色 6 3 2 2 2 2 2 5 2" xfId="22429"/>
    <cellStyle name="20% - 强调文字颜色 6 3 2 2 2 2 2 6" xfId="22430"/>
    <cellStyle name="40% - 强调文字颜色 2 2 3 2 3 3 5 3"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20% - 强调文字颜色 6 3 2 2 2 3" xfId="22440"/>
    <cellStyle name="40% - 强调文字颜色 3 16 2" xfId="22441"/>
    <cellStyle name="20% - 强调文字颜色 6 3 2 2 2 3 2" xfId="22442"/>
    <cellStyle name="20% - 强调文字颜色 6 3 2 2 2 3 2 2" xfId="22443"/>
    <cellStyle name="20% - 强调文字颜色 6 3 2 2 2 3 2 3" xfId="22444"/>
    <cellStyle name="40% - 强调文字颜色 3 2 3 2 2 2 5 2" xfId="22445"/>
    <cellStyle name="20% - 强调文字颜色 6 3 2 2 2 3 2 4" xfId="22446"/>
    <cellStyle name="20% - 强调文字颜色 6 3 7 2 2 2 2"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2 2 2 3 3 4" xfId="22453"/>
    <cellStyle name="20% - 强调文字颜色 6 3 7 2 2 3 2"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20% - 强调文字颜色 6 3 2 2 2 4" xfId="22463"/>
    <cellStyle name="40% - 强调文字颜色 3 16 3" xfId="22464"/>
    <cellStyle name="20% - 强调文字颜色 6 3 2 2 2 4 2" xfId="22465"/>
    <cellStyle name="20% - 强调文字颜色 6 3 2 2 2 4 2 2" xfId="22466"/>
    <cellStyle name="20% - 强调文字颜色 6 3 2 2 2 4 2 3" xfId="22467"/>
    <cellStyle name="40% - 强调文字颜色 3 2 3 2 2 3 5 2"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20% - 强调文字颜色 6 3 2 2 2 5 4 2" xfId="22482"/>
    <cellStyle name="40% - 强调文字颜色 5 3 2 2 2 11" xfId="22483"/>
    <cellStyle name="20% - 强调文字颜色 6 3 2 2 2 5 5" xfId="22484"/>
    <cellStyle name="20% - 强调文字颜色 6 3 2 2 2 5 6" xfId="22485"/>
    <cellStyle name="20% - 强调文字颜色 6 3 2 2 2 6" xfId="22486"/>
    <cellStyle name="20% - 强调文字颜色 6 3 2 2 2 6 2 3" xfId="22487"/>
    <cellStyle name="40% - 强调文字颜色 1 3 2 2 2 2 4" xfId="22488"/>
    <cellStyle name="20% - 强调文字颜色 6 3 2 2 2 6 3" xfId="22489"/>
    <cellStyle name="20% - 强调文字颜色 6 3 2 2 2 6 3 2" xfId="22490"/>
    <cellStyle name="40% - 强调文字颜色 1 3 2 2 2 3 3" xfId="22491"/>
    <cellStyle name="40% - 强调文字颜色 4 13"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20% - 强调文字颜色 6 3 2 2 2 7 2 2" xfId="22498"/>
    <cellStyle name="40% - 强调文字颜色 1 3 2 2 3 2 3"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20% - 强调文字颜色 6 3 2 2 3 2 2" xfId="22507"/>
    <cellStyle name="40% - 强调文字颜色 1 3 6" xfId="22508"/>
    <cellStyle name="20% - 强调文字颜色 6 3 2 2 3 2 2 2" xfId="22509"/>
    <cellStyle name="40% - 强调文字颜色 1 3 6 2" xfId="22510"/>
    <cellStyle name="20% - 强调文字颜色 6 3 2 2 3 2 2 2 2" xfId="22511"/>
    <cellStyle name="40% - 强调文字颜色 1 3 6 2 2" xfId="22512"/>
    <cellStyle name="20% - 强调文字颜色 6 3 2 2 3 2 2 2 2 2" xfId="22513"/>
    <cellStyle name="40% - 强调文字颜色 1 3 6 2 2 2" xfId="22514"/>
    <cellStyle name="20% - 强调文字颜色 6 3 2 2 3 2 2 2 2 3" xfId="22515"/>
    <cellStyle name="40% - 强调文字颜色 1 3 6 2 2 3" xfId="22516"/>
    <cellStyle name="40% - 强调文字颜色 3 5 2 3 2 2" xfId="22517"/>
    <cellStyle name="20% - 强调文字颜色 6 3 2 2 3 2 2 2 3" xfId="22518"/>
    <cellStyle name="40% - 强调文字颜色 1 3 6 2 3" xfId="22519"/>
    <cellStyle name="20% - 强调文字颜色 6 3 2 2 3 2 2 3" xfId="22520"/>
    <cellStyle name="40% - 强调文字颜色 1 3 6 3" xfId="22521"/>
    <cellStyle name="20% - 强调文字颜色 6 3 2 2 3 2 2 3 2" xfId="22522"/>
    <cellStyle name="40% - 强调文字颜色 1 3 6 3 2" xfId="22523"/>
    <cellStyle name="20% - 强调文字颜色 6 3 2 2 3 2 2 3 2 2" xfId="22524"/>
    <cellStyle name="40% - 强调文字颜色 1 3 6 3 2 2" xfId="22525"/>
    <cellStyle name="20% - 强调文字颜色 6 3 2 2 3 2 2 3 2 3" xfId="22526"/>
    <cellStyle name="40% - 强调文字颜色 1 3 6 3 2 3" xfId="22527"/>
    <cellStyle name="40% - 强调文字颜色 3 5 2 4 2 2" xfId="22528"/>
    <cellStyle name="20% - 强调文字颜色 6 3 2 2 3 2 2 3 3" xfId="22529"/>
    <cellStyle name="40% - 强调文字颜色 1 3 6 3 3" xfId="22530"/>
    <cellStyle name="20% - 强调文字颜色 6 3 2 2 3 2 2 3 4" xfId="22531"/>
    <cellStyle name="40% - 强调文字颜色 1 3 6 3 4" xfId="22532"/>
    <cellStyle name="20% - 强调文字颜色 6 3 2 2 3 2 2 4" xfId="22533"/>
    <cellStyle name="40% - 强调文字颜色 1 3 6 4" xfId="22534"/>
    <cellStyle name="20% - 强调文字颜色 6 3 2 2 3 2 2 4 2" xfId="22535"/>
    <cellStyle name="40% - 强调文字颜色 1 3 6 4 2" xfId="22536"/>
    <cellStyle name="20% - 强调文字颜色 6 3 2 2 3 2 2 4 3" xfId="22537"/>
    <cellStyle name="40% - 强调文字颜色 1 3 6 4 3" xfId="22538"/>
    <cellStyle name="20% - 强调文字颜色 6 3 2 2 3 2 2 5" xfId="22539"/>
    <cellStyle name="40% - 强调文字颜色 1 3 6 5" xfId="22540"/>
    <cellStyle name="20% - 强调文字颜色 6 3 2 2 3 2 2 6" xfId="22541"/>
    <cellStyle name="20% - 强调文字颜色 6 3 2 2 3 2 4 2" xfId="22542"/>
    <cellStyle name="40% - 强调文字颜色 1 3 8 2" xfId="22543"/>
    <cellStyle name="40% - 强调文字颜色 6 2 2 3 2 3 2 2" xfId="22544"/>
    <cellStyle name="20% - 强调文字颜色 6 3 2 2 3 2 6" xfId="22545"/>
    <cellStyle name="40% - 强调文字颜色 6 2 2 3 2 3 4" xfId="22546"/>
    <cellStyle name="20% - 强调文字颜色 6 3 2 2 3 3" xfId="22547"/>
    <cellStyle name="40% - 强调文字颜色 3 17 2" xfId="22548"/>
    <cellStyle name="20% - 强调文字颜色 6 3 2 2 3 3 2 2" xfId="22549"/>
    <cellStyle name="40% - 强调文字颜色 1 4 6 2" xfId="22550"/>
    <cellStyle name="20% - 强调文字颜色 6 3 2 2 3 3 2 3" xfId="22551"/>
    <cellStyle name="40% - 强调文字颜色 1 4 6 3" xfId="22552"/>
    <cellStyle name="40% - 强调文字颜色 3 2 10 2 2" xfId="22553"/>
    <cellStyle name="40% - 强调文字颜色 3 2 3 2 3 2 5 2" xfId="22554"/>
    <cellStyle name="20% - 强调文字颜色 6 3 2 2 3 3 2 4" xfId="22555"/>
    <cellStyle name="20% - 强调文字颜色 6 3 7 3 2 2 2" xfId="22556"/>
    <cellStyle name="40% - 强调文字颜色 1 4 6 4" xfId="22557"/>
    <cellStyle name="40% - 强调文字颜色 3 2 10 2 3" xfId="22558"/>
    <cellStyle name="20% - 强调文字颜色 6 3 2 2 3 3 3" xfId="22559"/>
    <cellStyle name="40% - 强调文字颜色 1 4 7" xfId="22560"/>
    <cellStyle name="20% - 强调文字颜色 6 3 2 2 3 3 3 2" xfId="22561"/>
    <cellStyle name="40% - 强调文字颜色 1 4 7 2" xfId="22562"/>
    <cellStyle name="40% - 强调文字颜色 3 2 2 2 2 2 3 2 4" xfId="22563"/>
    <cellStyle name="20% - 强调文字颜色 6 3 2 2 3 3 3 2 2" xfId="22564"/>
    <cellStyle name="40% - 强调文字颜色 1 2 2 2 2 4 3" xfId="22565"/>
    <cellStyle name="20% - 强调文字颜色 6 3 2 2 3 3 3 2 3" xfId="22566"/>
    <cellStyle name="40% - 强调文字颜色 1 2 2 2 2 4 4" xfId="22567"/>
    <cellStyle name="40% - 强调文字颜色 2 3 3 3 2 2 2" xfId="22568"/>
    <cellStyle name="20% - 强调文字颜色 6 3 2 2 3 3 3 3" xfId="22569"/>
    <cellStyle name="40% - 强调文字颜色 3 2 10 3 2" xfId="22570"/>
    <cellStyle name="40% - 强调文字颜色 3 2 3 2 3 2 6 2" xfId="22571"/>
    <cellStyle name="20% - 强调文字颜色 6 3 2 2 3 3 3 4" xfId="22572"/>
    <cellStyle name="40% - 强调文字颜色 3 2 10 3 3" xfId="22573"/>
    <cellStyle name="20% - 强调文字颜色 6 3 2 2 3 3 5 2" xfId="22574"/>
    <cellStyle name="常规 2 3 2 2 3 2 3 6" xfId="22575"/>
    <cellStyle name="40% - 强调文字颜色 5 4 2 2 6 2 3" xfId="22576"/>
    <cellStyle name="40% - 强调文字颜色 6 2 2 3 2 4 3 2" xfId="22577"/>
    <cellStyle name="20% - 强调文字颜色 6 3 2 2 3 3 5 3" xfId="22578"/>
    <cellStyle name="40% - 强调文字颜色 3 2 10 5 2" xfId="22579"/>
    <cellStyle name="40% - 强调文字颜色 6 2 2 3 2 4 3 3" xfId="22580"/>
    <cellStyle name="20% - 强调文字颜色 6 3 2 2 3 3 6 2" xfId="22581"/>
    <cellStyle name="40% - 强调文字颜色 6 2 2 3 2 4 4 2" xfId="22582"/>
    <cellStyle name="20% - 强调文字颜色 6 3 2 2 3 3 7" xfId="22583"/>
    <cellStyle name="40% - 强调文字颜色 6 2 2 3 2 4 5" xfId="22584"/>
    <cellStyle name="20% - 强调文字颜色 6 3 2 2 3 4" xfId="22585"/>
    <cellStyle name="40% - 强调文字颜色 3 17 3" xfId="22586"/>
    <cellStyle name="20% - 强调文字颜色 6 3 2 2 3 5" xfId="22587"/>
    <cellStyle name="20% - 强调文字颜色 6 3 2 2 3 6" xfId="22588"/>
    <cellStyle name="20% - 强调文字颜色 6 3 2 2 4 2" xfId="22589"/>
    <cellStyle name="20% - 强调文字颜色 6 3 2 2 4 2 2" xfId="22590"/>
    <cellStyle name="40% - 强调文字颜色 2 3 6" xfId="22591"/>
    <cellStyle name="20% - 强调文字颜色 6 3 2 2 4 2 2 2" xfId="22592"/>
    <cellStyle name="40% - 强调文字颜色 2 3 6 2" xfId="22593"/>
    <cellStyle name="20% - 强调文字颜色 6 3 2 2 4 2 3 2" xfId="22594"/>
    <cellStyle name="40% - 强调文字颜色 2 3 7 2" xfId="22595"/>
    <cellStyle name="40% - 强调文字颜色 3 2 2 2 2 3 2 2 4" xfId="22596"/>
    <cellStyle name="40% - 强调文字颜色 6 2 3 2 2 12" xfId="22597"/>
    <cellStyle name="20% - 强调文字颜色 6 3 2 2 4 3" xfId="22598"/>
    <cellStyle name="40% - 强调文字颜色 3 18 2" xfId="22599"/>
    <cellStyle name="20% - 强调文字颜色 6 3 2 2 4 3 2" xfId="22600"/>
    <cellStyle name="40% - 强调文字颜色 2 4 6" xfId="22601"/>
    <cellStyle name="40% - 强调文字颜色 6 10 2 3" xfId="22602"/>
    <cellStyle name="20% - 强调文字颜色 6 3 2 2 4 3 3" xfId="22603"/>
    <cellStyle name="40% - 强调文字颜色 2 4 7" xfId="22604"/>
    <cellStyle name="40% - 强调文字颜色 6 10 2 4" xfId="22605"/>
    <cellStyle name="20% - 强调文字颜色 6 3 2 2 4 4" xfId="22606"/>
    <cellStyle name="20% - 强调文字颜色 6 3 2 2 4 5" xfId="22607"/>
    <cellStyle name="20% - 强调文字颜色 6 3 2 2 4 6" xfId="22608"/>
    <cellStyle name="20% - 强调文字颜色 6 3 2 2 5 2" xfId="22609"/>
    <cellStyle name="20% - 强调文字颜色 6 3 2 2 5 2 2 2" xfId="22610"/>
    <cellStyle name="40% - 强调文字颜色 3 3 6 2" xfId="22611"/>
    <cellStyle name="20% - 强调文字颜色 6 3 2 2 5 2 4" xfId="22612"/>
    <cellStyle name="40% - 强调文字颜色 3 3 8" xfId="22613"/>
    <cellStyle name="40% - 强调文字颜色 6 2 2 3 4 3 2" xfId="22614"/>
    <cellStyle name="20% - 强调文字颜色 6 3 2 2 5 3" xfId="22615"/>
    <cellStyle name="20% - 强调文字颜色 6 3 2 2 5 3 2 2" xfId="22616"/>
    <cellStyle name="20% - 强调文字颜色 6 3 7 3 6" xfId="22617"/>
    <cellStyle name="40% - 强调文字颜色 3 4 6 2" xfId="22618"/>
    <cellStyle name="40% - 强调文字颜色 6 11 2 3 2" xfId="22619"/>
    <cellStyle name="20% - 强调文字颜色 6 3 2 2 5 3 4" xfId="22620"/>
    <cellStyle name="40% - 强调文字颜色 6 11 2 5"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20% - 强调文字颜色 6 3 2 2 6 2 2" xfId="22628"/>
    <cellStyle name="40% - 强调文字颜色 4 3 6" xfId="22629"/>
    <cellStyle name="20% - 强调文字颜色 6 3 2 2 6 2 2 2" xfId="22630"/>
    <cellStyle name="40% - 强调文字颜色 4 3 6 2" xfId="22631"/>
    <cellStyle name="20% - 强调文字颜色 6 3 2 2 6 2 3" xfId="22632"/>
    <cellStyle name="40% - 强调文字颜色 4 3 7" xfId="22633"/>
    <cellStyle name="20% - 强调文字颜色 6 3 2 2 6 2 4" xfId="22634"/>
    <cellStyle name="40% - 强调文字颜色 4 3 8" xfId="22635"/>
    <cellStyle name="40% - 强调文字颜色 6 2 2 3 5 3 2" xfId="22636"/>
    <cellStyle name="40% - 强调文字颜色 4 4 6" xfId="22637"/>
    <cellStyle name="20% - 强调文字颜色 6 3 2 2 6 3 2" xfId="22638"/>
    <cellStyle name="40% - 强调文字颜色 5 7 2 2 2 2 2" xfId="22639"/>
    <cellStyle name="40% - 强调文字颜色 6 12 2 3" xfId="22640"/>
    <cellStyle name="20% - 强调文字颜色 6 3 2 2 6 3 3" xfId="22641"/>
    <cellStyle name="40% - 强调文字颜色 4 4 7" xfId="22642"/>
    <cellStyle name="20% - 强调文字颜色 6 3 2 2 6 4 2" xfId="22643"/>
    <cellStyle name="40% - 强调文字颜色 4 5 6" xfId="22644"/>
    <cellStyle name="40% - 强调文字颜色 6 12 3 3" xfId="22645"/>
    <cellStyle name="20% - 强调文字颜色 6 3 2 2 6 5" xfId="22646"/>
    <cellStyle name="40% - 强调文字颜色 1 5 4 2 2" xfId="22647"/>
    <cellStyle name="20% - 强调文字颜色 6 3 2 2 6 6" xfId="22648"/>
    <cellStyle name="40% - 强调文字颜色 1 5 4 2 3" xfId="22649"/>
    <cellStyle name="20% - 强调文字颜色 6 3 2 2 7" xfId="22650"/>
    <cellStyle name="20% - 强调文字颜色 6 3 2 2 7 2" xfId="22651"/>
    <cellStyle name="20% - 强调文字颜色 6 3 2 2 7 2 2" xfId="22652"/>
    <cellStyle name="40% - 强调文字颜色 5 3 6" xfId="22653"/>
    <cellStyle name="20% - 强调文字颜色 6 3 2 2 7 3 2" xfId="22654"/>
    <cellStyle name="40% - 强调文字颜色 5 4 6" xfId="22655"/>
    <cellStyle name="40% - 强调文字颜色 6 13 2 3" xfId="22656"/>
    <cellStyle name="20% - 强调文字颜色 6 3 2 2 7 4" xfId="22657"/>
    <cellStyle name="40% - 强调文字颜色 5 3 2 2 6 2 2" xfId="22658"/>
    <cellStyle name="20% - 强调文字颜色 6 3 2 2 7 5" xfId="22659"/>
    <cellStyle name="40% - 强调文字颜色 1 5 4 3 2" xfId="22660"/>
    <cellStyle name="40% - 强调文字颜色 3 2 3 2 3 3 3 2 2" xfId="22661"/>
    <cellStyle name="40% - 强调文字颜色 5 3 2 2 6 2 3" xfId="22662"/>
    <cellStyle name="20% - 强调文字颜色 6 3 2 2 8" xfId="22663"/>
    <cellStyle name="20% - 强调文字颜色 6 3 2 2 8 2" xfId="22664"/>
    <cellStyle name="40% - 强调文字颜色 2 2 4 2 2 2 7" xfId="22665"/>
    <cellStyle name="20% - 强调文字颜色 6 3 2 2 8 2 3" xfId="22666"/>
    <cellStyle name="40% - 强调文字颜色 6 3 7" xfId="22667"/>
    <cellStyle name="20% - 强调文字颜色 6 3 2 2 8 3" xfId="22668"/>
    <cellStyle name="20% - 强调文字颜色 6 3 2 2 8 4" xfId="22669"/>
    <cellStyle name="40% - 强调文字颜色 5 3 2 2 6 3 2" xfId="22670"/>
    <cellStyle name="20% - 强调文字颜色 6 3 2 2 8 5" xfId="22671"/>
    <cellStyle name="40% - 强调文字颜色 5 3 2 2 6 3 3" xfId="22672"/>
    <cellStyle name="20% - 强调文字颜色 6 3 2 2 9" xfId="22673"/>
    <cellStyle name="20% - 强调文字颜色 6 3 2 3" xfId="22674"/>
    <cellStyle name="20% - 强调文字颜色 6 3 2 4" xfId="22675"/>
    <cellStyle name="20% - 强调文字颜色 6 3 2 4 2" xfId="22676"/>
    <cellStyle name="20% - 强调文字颜色 6 3 2 4 2 2" xfId="22677"/>
    <cellStyle name="40% - 强调文字颜色 6 2 2 3 6 2 4" xfId="22678"/>
    <cellStyle name="20% - 强调文字颜色 6 3 2 4 2 3" xfId="22679"/>
    <cellStyle name="20% - 强调文字颜色 6 3 2 4 3" xfId="22680"/>
    <cellStyle name="40% - 强调文字颜色 6 2 4 11 2"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20% - 强调文字颜色 6 3 3 15" xfId="22691"/>
    <cellStyle name="40% - 强调文字颜色 5 3 2 2 5 3 2 2"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20% - 强调文字颜色 6 3 3 2 2 3 2 2 2" xfId="22712"/>
    <cellStyle name="40% - 强调文字颜色 4 3 6 3 4 3" xfId="22713"/>
    <cellStyle name="20% - 强调文字颜色 6 3 3 2 2 3 2 2 3" xfId="22714"/>
    <cellStyle name="20% - 强调文字颜色 6 3 3 2 2 3 2 3" xfId="22715"/>
    <cellStyle name="40% - 强调文字颜色 3 2 4 2 2 2 5 2" xfId="22716"/>
    <cellStyle name="20% - 强调文字颜色 6 3 3 2 2 3 2 4" xfId="22717"/>
    <cellStyle name="20% - 强调文字颜色 6 3 3 2 2 3 3" xfId="22718"/>
    <cellStyle name="20% - 强调文字颜色 6 3 3 2 2 3 3 2" xfId="22719"/>
    <cellStyle name="20% - 强调文字颜色 6 3 3 2 2 3 3 2 2" xfId="22720"/>
    <cellStyle name="20% - 强调文字颜色 6 3 3 2 2 3 3 3" xfId="22721"/>
    <cellStyle name="40% - 强调文字颜色 3 2 4 2 2 2 6 2" xfId="22722"/>
    <cellStyle name="20% - 强调文字颜色 6 3 3 2 2 3 3 4" xfId="22723"/>
    <cellStyle name="20% - 强调文字颜色 6 3 3 2 2 3 5 2" xfId="22724"/>
    <cellStyle name="40% - 强调文字颜色 1 2 4 3 6"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20% - 强调文字颜色 6 3 3 2 3 2 3 2" xfId="22736"/>
    <cellStyle name="40% - 强调文字颜色 3 2 2 3 2 2 2 2 4"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20% - 强调文字颜色 6 3 3 2 3 5" xfId="22744"/>
    <cellStyle name="40% - 强调文字颜色 1 10 2 2 2" xfId="22745"/>
    <cellStyle name="20% - 强调文字颜色 6 3 3 2 3 5 2" xfId="22746"/>
    <cellStyle name="40% - 强调文字颜色 1 10 2 2 2 2" xfId="22747"/>
    <cellStyle name="20% - 强调文字颜色 6 3 3 2 3 5 3" xfId="22748"/>
    <cellStyle name="40% - 强调文字颜色 1 10 2 2 2 3" xfId="22749"/>
    <cellStyle name="20% - 强调文字颜色 6 3 3 2 3 6" xfId="22750"/>
    <cellStyle name="40% - 强调文字颜色 1 10 2 2 3" xfId="22751"/>
    <cellStyle name="20% - 强调文字颜色 6 3 3 2 3 6 2" xfId="22752"/>
    <cellStyle name="40% - 强调文字颜色 1 10 2 2 3 2" xfId="22753"/>
    <cellStyle name="20% - 强调文字颜色 6 3 3 2 3 7" xfId="22754"/>
    <cellStyle name="40% - 强调文字颜色 1 10 2 2 4"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20% - 强调文字颜色 6 3 3 2 4 3 2 2" xfId="22763"/>
    <cellStyle name="40% - 强调文字颜色 3 2 2 2 2 2 5 5" xfId="22764"/>
    <cellStyle name="20% - 强调文字颜色 6 3 3 2 4 3 3" xfId="22765"/>
    <cellStyle name="20% - 强调文字颜色 6 3 3 2 4 3 4" xfId="22766"/>
    <cellStyle name="20% - 强调文字颜色 6 3 3 2 4 4" xfId="22767"/>
    <cellStyle name="20% - 强调文字颜色 6 3 3 2 4 5" xfId="22768"/>
    <cellStyle name="40% - 强调文字颜色 1 10 2 3 2" xfId="22769"/>
    <cellStyle name="20% - 强调文字颜色 6 3 3 2 4 6" xfId="22770"/>
    <cellStyle name="40% - 强调文字颜色 1 10 2 3 3" xfId="22771"/>
    <cellStyle name="20% - 强调文字颜色 6 3 3 2 5 2" xfId="22772"/>
    <cellStyle name="40% - 强调文字颜色 1 2 4 3 2 3 2 2" xfId="22773"/>
    <cellStyle name="20% - 强调文字颜色 6 3 3 2 5 3" xfId="22774"/>
    <cellStyle name="40% - 强调文字颜色 1 2 4 3 2 3 2 3" xfId="22775"/>
    <cellStyle name="20% - 强调文字颜色 6 3 3 2 5 4" xfId="22776"/>
    <cellStyle name="20% - 强调文字颜色 6 3 3 2 5 5" xfId="22777"/>
    <cellStyle name="40% - 强调文字颜色 1 10 2 4 2" xfId="22778"/>
    <cellStyle name="20% - 强调文字颜色 6 3 3 2 5 6" xfId="22779"/>
    <cellStyle name="40% - 强调文字颜色 1 10 2 4 3" xfId="22780"/>
    <cellStyle name="20% - 强调文字颜色 6 3 3 2 7" xfId="22781"/>
    <cellStyle name="40% - 强调文字颜色 1 2 4 3 2 3 4"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20% - 强调文字颜色 6 3 3 3 2 2" xfId="22791"/>
    <cellStyle name="40% - 强调文字颜色 2 2 4 5 4"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3 3 3 2 2 3 2 3" xfId="22797"/>
    <cellStyle name="20% - 强调文字颜色 6 7 2 2 2" xfId="22798"/>
    <cellStyle name="40% - 强调文字颜色 3 4 2 2 2 2 2" xfId="22799"/>
    <cellStyle name="20% - 强调文字颜色 6 3 3 3 2 2 3 3" xfId="22800"/>
    <cellStyle name="20% - 强调文字颜色 6 3 3 3 2 2 4 2" xfId="22801"/>
    <cellStyle name="40% - 强调文字颜色 2 2 3 2 6" xfId="22802"/>
    <cellStyle name="20% - 强调文字颜色 6 3 3 3 2 2 4 3" xfId="22803"/>
    <cellStyle name="40% - 强调文字颜色 2 2 3 2 7" xfId="22804"/>
    <cellStyle name="20% - 强调文字颜色 6 3 3 3 2 2 5" xfId="22805"/>
    <cellStyle name="20% - 强调文字颜色 6 3 3 3 2 2 6" xfId="22806"/>
    <cellStyle name="20% - 强调文字颜色 6 3 3 3 2 3" xfId="22807"/>
    <cellStyle name="40% - 强调文字颜色 2 2 4 5 5" xfId="22808"/>
    <cellStyle name="20% - 强调文字颜色 6 3 3 3 2 4" xfId="22809"/>
    <cellStyle name="40% - 强调文字颜色 2 2 4 5 6" xfId="22810"/>
    <cellStyle name="20% - 强调文字颜色 6 3 3 3 2 5" xfId="22811"/>
    <cellStyle name="20% - 强调文字颜色 6 3 3 3 2 6" xfId="22812"/>
    <cellStyle name="20% - 强调文字颜色 6 3 3 3 3" xfId="22813"/>
    <cellStyle name="20% - 强调文字颜色 6 3 3 3 3 2" xfId="22814"/>
    <cellStyle name="40% - 强调文字颜色 2 2 4 6 4" xfId="22815"/>
    <cellStyle name="20% - 强调文字颜色 6 3 3 3 3 2 2" xfId="22816"/>
    <cellStyle name="40% - 强调文字颜色 2 2 4 6 4 2" xfId="22817"/>
    <cellStyle name="20% - 强调文字颜色 6 3 3 3 3 2 3" xfId="22818"/>
    <cellStyle name="20% - 强调文字颜色 6 3 3 3 3 2 4" xfId="22819"/>
    <cellStyle name="20% - 强调文字颜色 6 3 3 3 3 3" xfId="22820"/>
    <cellStyle name="40% - 强调文字颜色 2 2 4 6 5" xfId="22821"/>
    <cellStyle name="20% - 强调文字颜色 6 3 3 3 3 4" xfId="22822"/>
    <cellStyle name="40% - 强调文字颜色 2 2 4 6 6" xfId="22823"/>
    <cellStyle name="20% - 强调文字颜色 6 3 3 3 3 4 2" xfId="22824"/>
    <cellStyle name="20% - 强调文字颜色 6 3 3 3 3 4 2 2" xfId="22825"/>
    <cellStyle name="20% - 强调文字颜色 6 3 3 3 3 4 3" xfId="22826"/>
    <cellStyle name="20% - 强调文字颜色 6 3 3 3 3 5" xfId="22827"/>
    <cellStyle name="40% - 强调文字颜色 1 10 3 2 2" xfId="22828"/>
    <cellStyle name="20% - 强调文字颜色 6 3 3 3 3 5 2" xfId="22829"/>
    <cellStyle name="20% - 强调文字颜色 6 3 3 3 3 5 3" xfId="22830"/>
    <cellStyle name="20% - 强调文字颜色 6 3 3 3 3 6" xfId="22831"/>
    <cellStyle name="40% - 强调文字颜色 1 10 3 2 3" xfId="22832"/>
    <cellStyle name="20% - 强调文字颜色 6 3 3 3 3 6 2" xfId="22833"/>
    <cellStyle name="40% - 强调文字颜色 2 2 3 2 12" xfId="22834"/>
    <cellStyle name="40% - 强调文字颜色 4 3 3 2 7 2 3" xfId="22835"/>
    <cellStyle name="20% - 强调文字颜色 6 3 3 3 3 7" xfId="22836"/>
    <cellStyle name="20% - 强调文字颜色 6 3 3 3 4" xfId="22837"/>
    <cellStyle name="20% - 强调文字颜色 6 3 3 3 6" xfId="22838"/>
    <cellStyle name="40% - 强调文字颜色 1 2 4 3 2 4 3" xfId="22839"/>
    <cellStyle name="40% - 强调文字颜色 3 5 7 2 2" xfId="22840"/>
    <cellStyle name="20% - 强调文字颜色 6 3 3 4" xfId="22841"/>
    <cellStyle name="20% - 强调文字颜色 6 3 3 4 2" xfId="22842"/>
    <cellStyle name="40% - 强调文字颜色 1 2 3 2 2 15" xfId="22843"/>
    <cellStyle name="20% - 强调文字颜色 6 3 3 4 2 2" xfId="22844"/>
    <cellStyle name="20% - 强调文字颜色 6 3 3 4 2 3" xfId="22845"/>
    <cellStyle name="20% - 强调文字颜色 6 3 3 4 2 4" xfId="22846"/>
    <cellStyle name="20% - 强调文字颜色 6 3 3 4 3" xfId="22847"/>
    <cellStyle name="40% - 强调文字颜色 1 2 3 2 2 16" xfId="22848"/>
    <cellStyle name="20% - 强调文字颜色 6 3 3 4 3 2" xfId="22849"/>
    <cellStyle name="20% - 强调文字颜色 6 3 3 4 3 3" xfId="22850"/>
    <cellStyle name="20% - 强调文字颜色 6 3 3 4 4" xfId="22851"/>
    <cellStyle name="20% - 强调文字颜色 6 3 3 4 6" xfId="22852"/>
    <cellStyle name="20% - 强调文字颜色 6 3 3 6 2 2" xfId="22853"/>
    <cellStyle name="40% - 强调文字颜色 5 2 2 2 2 2 3 2" xfId="22854"/>
    <cellStyle name="20% - 强调文字颜色 6 3 3 6 2 2 2" xfId="22855"/>
    <cellStyle name="40% - 强调文字颜色 5 2 2 2 2 2 3 2 2" xfId="22856"/>
    <cellStyle name="20% - 强调文字颜色 6 3 3 6 2 3" xfId="22857"/>
    <cellStyle name="40% - 强调文字颜色 1 3 2 2 3 2 6 2" xfId="22858"/>
    <cellStyle name="40% - 强调文字颜色 5 2 2 2 2 2 3 3" xfId="22859"/>
    <cellStyle name="20% - 强调文字颜色 6 3 3 6 2 4" xfId="22860"/>
    <cellStyle name="40% - 强调文字颜色 5 2 2 2 2 2 3 4" xfId="22861"/>
    <cellStyle name="20% - 强调文字颜色 6 3 3 6 4 2" xfId="22862"/>
    <cellStyle name="40% - 强调文字颜色 5 2 2 2 2 2 5 2" xfId="22863"/>
    <cellStyle name="20% - 强调文字颜色 6 3 3 6 6" xfId="22864"/>
    <cellStyle name="40% - 强调文字颜色 5 2 2 2 2 2 7" xfId="22865"/>
    <cellStyle name="20% - 强调文字颜色 6 3 3 7 2 2" xfId="22866"/>
    <cellStyle name="40% - 强调文字颜色 5 2 2 2 2 3 3 2" xfId="22867"/>
    <cellStyle name="20% - 强调文字颜色 6 3 3 7 2 3" xfId="22868"/>
    <cellStyle name="40% - 强调文字颜色 1 3 2 2 3 3 6 2" xfId="22869"/>
    <cellStyle name="40% - 强调文字颜色 5 2 2 2 2 3 3 3" xfId="22870"/>
    <cellStyle name="20% - 强调文字颜色 6 3 3 8 2" xfId="22871"/>
    <cellStyle name="40% - 强调文字颜色 5 2 2 2 2 4 3" xfId="22872"/>
    <cellStyle name="20% - 强调文字颜色 6 3 3 8 2 2" xfId="22873"/>
    <cellStyle name="40% - 强调文字颜色 5 2 2 2 2 4 3 2" xfId="22874"/>
    <cellStyle name="20% - 强调文字颜色 6 3 3 8 2 3" xfId="22875"/>
    <cellStyle name="40% - 强调文字颜色 5 2 2 2 2 4 3 3" xfId="22876"/>
    <cellStyle name="20% - 强调文字颜色 6 3 3 8 3 2" xfId="22877"/>
    <cellStyle name="40% - 强调文字颜色 6 3 3 3 2 2 2 2" xfId="22878"/>
    <cellStyle name="20% - 强调文字颜色 6 3 3 8 5" xfId="22879"/>
    <cellStyle name="40% - 强调文字颜色 5 2 2 2 2 4 6" xfId="22880"/>
    <cellStyle name="40% - 强调文字颜色 6 3 3 3 2 2 4" xfId="22881"/>
    <cellStyle name="常规 4 2 2 2 2" xfId="22882"/>
    <cellStyle name="20% - 强调文字颜色 6 3 3 9 2" xfId="22883"/>
    <cellStyle name="40% - 强调文字颜色 5 2 2 2 2 5 3" xfId="22884"/>
    <cellStyle name="20% - 强调文字颜色 6 3 3 9 3" xfId="22885"/>
    <cellStyle name="40% - 强调文字颜色 5 2 2 2 2 5 4" xfId="22886"/>
    <cellStyle name="40% - 强调文字颜色 6 3 3 3 2 3 2" xfId="22887"/>
    <cellStyle name="20% - 强调文字颜色 6 3 4" xfId="22888"/>
    <cellStyle name="40% - 强调文字颜色 1 2 2 3 5 6" xfId="22889"/>
    <cellStyle name="40% - 强调文字颜色 1 8 3 3 2 2" xfId="22890"/>
    <cellStyle name="20% - 强调文字颜色 6 3 4 2" xfId="22891"/>
    <cellStyle name="20% - 强调文字颜色 6 3 4 2 3 2 2" xfId="22892"/>
    <cellStyle name="40% - 强调文字颜色 2 3 3 6 4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20% - 强调文字颜色 6 3 5 2 2 4" xfId="22907"/>
    <cellStyle name="40% - 强调文字颜色 3 2 2 6 5 2"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20% - 强调文字颜色 6 3 5 6" xfId="22921"/>
    <cellStyle name="40% - 强调文字颜色 6 2 3 2 2 2 2 3 2 2"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20% - 强调文字颜色 6 3 6 2 3 2 2" xfId="22933"/>
    <cellStyle name="注释 2 2 3 2 3 3 5 3" xfId="22934"/>
    <cellStyle name="40% - 强调文字颜色 2 3 2 2 2 5 3 3"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20% - 强调文字颜色 6 3 6 2 3 3 2 3" xfId="22941"/>
    <cellStyle name="40% - 强调文字颜色 2 2 2 4 2 4 2"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20% - 强调文字颜色 6 3 6 4 4" xfId="22965"/>
    <cellStyle name="40% - 强调文字颜色 3 2 2 2 2 4 2 2 2" xfId="22966"/>
    <cellStyle name="20% - 强调文字颜色 6 3 6 4 4 2" xfId="22967"/>
    <cellStyle name="20% - 强调文字颜色 6 3 6 4 4 2 2" xfId="22968"/>
    <cellStyle name="20% - 强调文字颜色 6 3 6 4 4 3" xfId="22969"/>
    <cellStyle name="20% - 强调文字颜色 6 3 6 4 5" xfId="22970"/>
    <cellStyle name="20% - 强调文字颜色 6 3 6 4 6" xfId="22971"/>
    <cellStyle name="40% - 强调文字颜色 3 3 7 2"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20% - 强调文字颜色 6 3 7 2 4" xfId="22988"/>
    <cellStyle name="40% - 强调文字颜色 5 3 3 2 10 2" xfId="22989"/>
    <cellStyle name="20% - 强调文字颜色 6 3 7 2 4 2" xfId="22990"/>
    <cellStyle name="20% - 强调文字颜色 6 3 7 2 5" xfId="22991"/>
    <cellStyle name="20% - 强调文字颜色 6 3 7 3" xfId="22992"/>
    <cellStyle name="20% - 强调文字颜色 6 3 7 3 2 2" xfId="22993"/>
    <cellStyle name="40% - 强调文字颜色 1 3 2 2 2 13 2" xfId="22994"/>
    <cellStyle name="20% - 强调文字颜色 6 3 7 3 2 2 3" xfId="22995"/>
    <cellStyle name="40% - 强调文字颜色 1 4 6 5" xfId="22996"/>
    <cellStyle name="40% - 强调文字颜色 3 2 10 2 4" xfId="22997"/>
    <cellStyle name="20% - 强调文字颜色 6 3 7 3 2 3" xfId="22998"/>
    <cellStyle name="20% - 强调文字颜色 6 3 7 3 2 4" xfId="22999"/>
    <cellStyle name="20% - 强调文字颜色 6 3 7 3 3 2" xfId="23000"/>
    <cellStyle name="20% - 强调文字颜色 6 3 7 3 3 2 2" xfId="23001"/>
    <cellStyle name="40% - 强调文字颜色 1 5 6 4" xfId="23002"/>
    <cellStyle name="40% - 强调文字颜色 3 2 3 2 3 3 5 3" xfId="23003"/>
    <cellStyle name="20% - 强调文字颜色 6 3 7 3 3 2 3" xfId="23004"/>
    <cellStyle name="40% - 强调文字颜色 1 5 6 5" xfId="23005"/>
    <cellStyle name="20% - 强调文字颜色 6 3 7 3 3 3" xfId="23006"/>
    <cellStyle name="20% - 强调文字颜色 6 3 7 3 3 4" xfId="23007"/>
    <cellStyle name="20% - 强调文字颜色 6 3 7 3 4" xfId="23008"/>
    <cellStyle name="40% - 强调文字颜色 5 3 3 2 11 2"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20% - 强调文字颜色 6 3 9 2 2 2 3" xfId="23027"/>
    <cellStyle name="40% - 强调文字颜色 6 3 6 2" xfId="23028"/>
    <cellStyle name="20% - 强调文字颜色 6 3 9 2 2 4" xfId="23029"/>
    <cellStyle name="20% - 强调文字颜色 6 3 9 2 3" xfId="23030"/>
    <cellStyle name="20% - 强调文字颜色 6 3 9 2 3 2" xfId="23031"/>
    <cellStyle name="20% - 强调文字颜色 6 3 9 2 3 2 2" xfId="23032"/>
    <cellStyle name="40% - 强调文字颜色 6 2 3 2 2 6 4" xfId="23033"/>
    <cellStyle name="20% - 强调文字颜色 6 3 9 2 3 2 3" xfId="23034"/>
    <cellStyle name="40% - 强调文字颜色 6 2 3 2 2 6 5" xfId="23035"/>
    <cellStyle name="40% - 强调文字颜色 6 4 6 2" xfId="23036"/>
    <cellStyle name="20% - 强调文字颜色 6 3 9 2 3 3" xfId="23037"/>
    <cellStyle name="20% - 强调文字颜色 6 3 9 2 3 4" xfId="23038"/>
    <cellStyle name="40% - 强调文字颜色 4 2 2 3 3 3 4 2 2"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20% - 强调文字颜色 6 3 9 2 6" xfId="23046"/>
    <cellStyle name="40% - 强调文字颜色 3 6 5 2" xfId="23047"/>
    <cellStyle name="40% - 强调文字颜色 6 11 4 2 2" xfId="23048"/>
    <cellStyle name="20% - 强调文字颜色 6 3 9 3" xfId="23049"/>
    <cellStyle name="20% - 强调文字颜色 6 3 9 4" xfId="23050"/>
    <cellStyle name="40% - 强调文字颜色 3 3 2 2 2 3 3 2" xfId="23051"/>
    <cellStyle name="常规 2 3 2 2 5 4 2" xfId="23052"/>
    <cellStyle name="20% - 强调文字颜色 6 3 9 5" xfId="23053"/>
    <cellStyle name="40% - 强调文字颜色 3 3 2 2 2 3 3 3" xfId="23054"/>
    <cellStyle name="20% - 强调文字颜色 6 4 2" xfId="23055"/>
    <cellStyle name="40% - 强调文字颜色 1 2 2 3 6 4" xfId="23056"/>
    <cellStyle name="20% - 强调文字颜色 6 4 2 10" xfId="23057"/>
    <cellStyle name="40% - 强调文字颜色 6 3 5 3 2"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40% - 强调文字颜色 3 10" xfId="23078"/>
    <cellStyle name="20% - 强调文字颜色 6 4 2 2 11 2" xfId="23079"/>
    <cellStyle name="40% - 强调文字颜色 3 3 2 2 3 3 6 2"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20% - 强调文字颜色 6 4 2 2 2 2 3 4" xfId="23093"/>
    <cellStyle name="40% - 强调文字颜色 6 2 3 2 2 3 3 2" xfId="23094"/>
    <cellStyle name="20% - 强调文字颜色 6 4 2 2 2 2 4 2" xfId="23095"/>
    <cellStyle name="20% - 强调文字颜色 6 4 2 2 2 2 4 3" xfId="23096"/>
    <cellStyle name="20% - 强调文字颜色 6 4 2 2 2 2 5" xfId="23097"/>
    <cellStyle name="40% - 强调文字颜色 2 2 2 3 2 4 2 4" xfId="23098"/>
    <cellStyle name="40% - 强调文字颜色 3 2 4 3 3 2 2 2" xfId="23099"/>
    <cellStyle name="20% - 强调文字颜色 6 4 2 2 2 2 5 2" xfId="23100"/>
    <cellStyle name="20% - 强调文字颜色 6 4 2 2 2 2 6" xfId="23101"/>
    <cellStyle name="40% - 强调文字颜色 3 2 4 3 3 2 2 3" xfId="23102"/>
    <cellStyle name="20% - 强调文字颜色 6 4 2 2 2 5 2" xfId="23103"/>
    <cellStyle name="20% - 强调文字颜色 6 4 2 2 3" xfId="23104"/>
    <cellStyle name="40% - 强调文字颜色 4 2 3 2 8 2 2" xfId="23105"/>
    <cellStyle name="20% - 强调文字颜色 6 4 2 2 3 2 2 2" xfId="23106"/>
    <cellStyle name="20% - 强调文字颜色 6 4 2 2 3 2 2 3" xfId="23107"/>
    <cellStyle name="20% - 强调文字颜色 6 4 2 2 3 2 3 2" xfId="23108"/>
    <cellStyle name="40% - 强调文字颜色 3 2 3 2 2 2 2 2 4" xfId="23109"/>
    <cellStyle name="20% - 强调文字颜色 6 4 2 2 3 3 2 3" xfId="23110"/>
    <cellStyle name="20% - 强调文字颜色 6 8 2 2 3 4" xfId="23111"/>
    <cellStyle name="20% - 强调文字颜色 6 4 2 2 3 5 3" xfId="23112"/>
    <cellStyle name="20% - 强调文字颜色 6 4 2 2 4" xfId="23113"/>
    <cellStyle name="40% - 强调文字颜色 4 2 3 2 8 2 3" xfId="23114"/>
    <cellStyle name="20% - 强调文字颜色 6 4 2 2 4 2" xfId="23115"/>
    <cellStyle name="20% - 强调文字颜色 6 4 2 2 5" xfId="23116"/>
    <cellStyle name="20% - 强调文字颜色 6 4 2 2 5 2" xfId="23117"/>
    <cellStyle name="20% - 强调文字颜色 6 4 2 2 5 2 2" xfId="23118"/>
    <cellStyle name="20% - 强调文字颜色 6 4 2 2 5 2 3" xfId="23119"/>
    <cellStyle name="40% - 强调文字颜色 2 2 2 3 2 7 2 2" xfId="23120"/>
    <cellStyle name="40% - 强调文字颜色 4 2 4 3 2 3 2 2" xfId="23121"/>
    <cellStyle name="20% - 强调文字颜色 6 4 2 2 6" xfId="23122"/>
    <cellStyle name="20% - 强调文字颜色 6 4 2 2 6 2" xfId="23123"/>
    <cellStyle name="20% - 强调文字颜色 6 4 2 2 6 2 2" xfId="23124"/>
    <cellStyle name="20% - 强调文字颜色 6 4 2 2 6 2 3" xfId="23125"/>
    <cellStyle name="40% - 强调文字颜色 4 2 4 3 2 4 2 2" xfId="23126"/>
    <cellStyle name="20% - 强调文字颜色 6 4 2 2 7" xfId="23127"/>
    <cellStyle name="20% - 强调文字颜色 6 4 2 2 7 2 2" xfId="23128"/>
    <cellStyle name="20% - 强调文字颜色 6 4 2 2 9 2" xfId="23129"/>
    <cellStyle name="20% - 强调文字颜色 6 4 2 3 2" xfId="23130"/>
    <cellStyle name="40% - 强调文字颜色 1 3 3 2 4" xfId="23131"/>
    <cellStyle name="20% - 强调文字颜色 6 4 2 3 2 2 2 2" xfId="23132"/>
    <cellStyle name="40% - 强调文字颜色 3 2 2 3 2 2 2 3 2" xfId="23133"/>
    <cellStyle name="40% - 强调文字颜色 1 3 3 2 4 2" xfId="23134"/>
    <cellStyle name="20% - 强调文字颜色 6 4 2 3 2 2 2 2 2" xfId="23135"/>
    <cellStyle name="40% - 强调文字颜色 3 2 2 3 2 2 2 3 2 2" xfId="23136"/>
    <cellStyle name="40% - 强调文字颜色 1 3 3 2 4 3" xfId="23137"/>
    <cellStyle name="20% - 强调文字颜色 6 4 2 3 2 2 2 2 3" xfId="23138"/>
    <cellStyle name="40% - 强调文字颜色 3 2 2 3 2 2 2 3 2 3" xfId="23139"/>
    <cellStyle name="40% - 强调文字颜色 1 3 3 2 5" xfId="23140"/>
    <cellStyle name="常规 2 3 2 2 2 2 2 3 3 4 2 2" xfId="23141"/>
    <cellStyle name="20% - 强调文字颜色 6 4 2 3 2 2 2 3" xfId="23142"/>
    <cellStyle name="40% - 强调文字颜色 3 2 2 3 2 2 2 3 3" xfId="23143"/>
    <cellStyle name="40% - 强调文字颜色 1 3 3 3 4" xfId="23144"/>
    <cellStyle name="20% - 强调文字颜色 6 4 2 3 2 2 3 2" xfId="23145"/>
    <cellStyle name="40% - 强调文字颜色 3 2 2 3 2 2 2 4 2" xfId="23146"/>
    <cellStyle name="20% - 强调文字颜色 6 4 2 3 2 2 3 2 3" xfId="23147"/>
    <cellStyle name="40% - 强调文字颜色 1 3 3 3 5" xfId="23148"/>
    <cellStyle name="20% - 强调文字颜色 6 4 2 3 2 2 3 3" xfId="23149"/>
    <cellStyle name="40% - 强调文字颜色 3 2 2 3 2 2 2 4 3" xfId="23150"/>
    <cellStyle name="20% - 强调文字颜色 6 4 2 3 2 2 3 4" xfId="23151"/>
    <cellStyle name="40% - 强调文字颜色 1 3 3 3 6" xfId="23152"/>
    <cellStyle name="40% - 强调文字颜色 1 3 3 4 4" xfId="23153"/>
    <cellStyle name="20% - 强调文字颜色 6 4 2 3 2 2 4 2" xfId="23154"/>
    <cellStyle name="40% - 强调文字颜色 3 2 2 3 2 2 2 5 2" xfId="23155"/>
    <cellStyle name="20% - 强调文字颜色 6 4 2 3 2 2 4 3" xfId="23156"/>
    <cellStyle name="40% - 强调文字颜色 1 3 3 4 5" xfId="23157"/>
    <cellStyle name="20% - 强调文字颜色 6 4 2 3 2 4" xfId="23158"/>
    <cellStyle name="20% - 强调文字颜色 6 4 2 3 2 4 2" xfId="23159"/>
    <cellStyle name="20% - 强调文字颜色 6 4 2 3 3" xfId="23160"/>
    <cellStyle name="40% - 强调文字颜色 4 2 3 2 8 3 2"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20% - 强调文字颜色 6 4 2 3 3 6" xfId="23178"/>
    <cellStyle name="40% - 强调文字颜色 3 2 2 3 3 3 4 2" xfId="23179"/>
    <cellStyle name="20% - 强调文字颜色 6 4 2 3 3 6 2" xfId="23180"/>
    <cellStyle name="40% - 强调文字颜色 3 2 2 3 3 3 4 2 2" xfId="23181"/>
    <cellStyle name="20% - 强调文字颜色 6 4 2 3 3 7" xfId="23182"/>
    <cellStyle name="40% - 强调文字颜色 3 2 2 3 3 3 4 3"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20% - 强调文字颜色 6 4 2 4 2 4" xfId="23189"/>
    <cellStyle name="40% - 强调文字颜色 4 2 2 3 2 2 3 2"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20% - 强调文字颜色 6 4 2 6 2 3" xfId="23205"/>
    <cellStyle name="40% - 强调文字颜色 5 6 2 2 2 2 2" xfId="23206"/>
    <cellStyle name="20% - 强调文字颜色 6 4 2 6 3" xfId="23207"/>
    <cellStyle name="20% - 强调文字颜色 6 4 2 6 3 3" xfId="23208"/>
    <cellStyle name="40% - 强调文字颜色 5 6 2 2 2 3 2" xfId="23209"/>
    <cellStyle name="20% - 强调文字颜色 6 4 2 7" xfId="23210"/>
    <cellStyle name="20% - 强调文字颜色 6 4 2 7 2 3" xfId="23211"/>
    <cellStyle name="40% - 强调文字颜色 5 6 2 2 3 2 2"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40% - 强调文字颜色 3 2 2 2 2 9" xfId="23233"/>
    <cellStyle name="20% - 强调文字颜色 6 4 5 2 3 2" xfId="23234"/>
    <cellStyle name="40% - 强调文字颜色 3 3 3 2 14" xfId="23235"/>
    <cellStyle name="40% - 强调文字颜色 5 2 4 2 2 5" xfId="23236"/>
    <cellStyle name="20% - 强调文字颜色 6 4 5 2 3 2 2" xfId="23237"/>
    <cellStyle name="40% - 强调文字颜色 3 2 2 2 2 9 2" xfId="23238"/>
    <cellStyle name="20% - 强调文字颜色 6 4 5 2 3 2 3" xfId="23239"/>
    <cellStyle name="40% - 强调文字颜色 3 2 2 2 2 9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20% - 强调文字颜色 6 4 5 2 5" xfId="23251"/>
    <cellStyle name="40% - 强调文字颜色 4 2 2 4 6 2" xfId="23252"/>
    <cellStyle name="20% - 强调文字颜色 6 4 5 2 5 2" xfId="23253"/>
    <cellStyle name="40% - 强调文字颜色 5 2 4 2 4 5" xfId="23254"/>
    <cellStyle name="20% - 强调文字颜色 6 4 5 2 6" xfId="23255"/>
    <cellStyle name="40% - 强调文字颜色 2 2 3 2 2 13 2" xfId="23256"/>
    <cellStyle name="40% - 强调文字颜色 4 2 5 2"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20% - 强调文字颜色 6 4 5 6 2" xfId="23269"/>
    <cellStyle name="40% - 强调文字颜色 5 2 2 3 4 2 3"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20% - 强调文字颜色 6 4 6 2 3 2 2" xfId="23279"/>
    <cellStyle name="40% - 强调文字颜色 3 2 3 2 2 9 2" xfId="23280"/>
    <cellStyle name="20% - 强调文字颜色 6 4 6 2 3 2 3" xfId="23281"/>
    <cellStyle name="40% - 强调文字颜色 3 2 3 2 2 9 3" xfId="23282"/>
    <cellStyle name="20% - 强调文字颜色 6 4 6 2 3 4" xfId="23283"/>
    <cellStyle name="40% - 强调文字颜色 5 2 3 2 2 7 2" xfId="23284"/>
    <cellStyle name="20% - 强调文字颜色 6 4 6 2 4" xfId="23285"/>
    <cellStyle name="20% - 强调文字颜色 6 4 6 2 4 2 2" xfId="23286"/>
    <cellStyle name="40% - 强调文字颜色 3 10 2 4 2" xfId="23287"/>
    <cellStyle name="20% - 强调文字颜色 6 4 6 2 4 3" xfId="23288"/>
    <cellStyle name="常规 2 3 2 2 2 3 2 2 2 2" xfId="23289"/>
    <cellStyle name="40% - 强调文字颜色 3 10 2 5" xfId="23290"/>
    <cellStyle name="20% - 强调文字颜色 6 4 6 2 5" xfId="23291"/>
    <cellStyle name="40% - 强调文字颜色 4 2 2 5 6 2" xfId="23292"/>
    <cellStyle name="20% - 强调文字颜色 6 4 6 2 6" xfId="23293"/>
    <cellStyle name="40% - 强调文字颜色 4 3 5 2"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20% - 强调文字颜色 6 5 3 2 2 3" xfId="23337"/>
    <cellStyle name="40% - 强调文字颜色 2 8 2 5 2" xfId="23338"/>
    <cellStyle name="20% - 强调文字颜色 6 5 3 2 3" xfId="23339"/>
    <cellStyle name="20% - 强调文字颜色 6 5 3 2 3 2" xfId="23340"/>
    <cellStyle name="40% - 强调文字颜色 5 3 2 2 2 5" xfId="23341"/>
    <cellStyle name="20% - 强调文字颜色 6 5 3 3 2" xfId="23342"/>
    <cellStyle name="20% - 强调文字颜色 6 5 3 3 3" xfId="23343"/>
    <cellStyle name="40% - 强调文字颜色 3 2 2 3 15 2" xfId="23344"/>
    <cellStyle name="20% - 强调文字颜色 6 5 4" xfId="23345"/>
    <cellStyle name="20% - 强调文字颜色 6 5 4 2" xfId="23346"/>
    <cellStyle name="20% - 强调文字颜色 6 5 4 2 2" xfId="23347"/>
    <cellStyle name="20% - 强调文字颜色 6 5 4 2 2 2" xfId="23348"/>
    <cellStyle name="40% - 强调文字颜色 4 3 3 5 4" xfId="23349"/>
    <cellStyle name="20% - 强调文字颜色 6 5 4 2 3" xfId="23350"/>
    <cellStyle name="40% - 强调文字颜色 6 2 4 2 11 2" xfId="23351"/>
    <cellStyle name="40% - 强调文字颜色 4 3 3 6 4" xfId="23352"/>
    <cellStyle name="20% - 强调文字颜色 6 5 4 2 3 2" xfId="23353"/>
    <cellStyle name="40% - 强调文字颜色 5 3 3 2 2 5"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20% - 强调文字颜色 6 5 8 4" xfId="23384"/>
    <cellStyle name="40% - 强调文字颜色 3 3 2 2 2 5 2 2"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20% - 强调文字颜色 6 6 2 3 3" xfId="23402"/>
    <cellStyle name="40% - 强调文字颜色 5 2 7 2 2" xfId="23403"/>
    <cellStyle name="20% - 强调文字颜色 6 6 2 3 3 2 2" xfId="23404"/>
    <cellStyle name="40% - 强调文字颜色 3 2 4 3 2 3 2 3" xfId="23405"/>
    <cellStyle name="40% - 强调文字颜色 1 2 2 3 2 7 2 3" xfId="23406"/>
    <cellStyle name="40% - 强调文字颜色 5 2 7 2 2 2 2" xfId="23407"/>
    <cellStyle name="40% - 强调文字颜色 6 3 2 2 2 3 4" xfId="23408"/>
    <cellStyle name="20% - 强调文字颜色 6 6 2 3 3 2 3" xfId="23409"/>
    <cellStyle name="40% - 强调文字颜色 5 2 7 2 2 2 3" xfId="23410"/>
    <cellStyle name="40% - 强调文字颜色 6 3 2 2 2 3 5" xfId="23411"/>
    <cellStyle name="20% - 强调文字颜色 6 6 2 3 5 2" xfId="23412"/>
    <cellStyle name="20% - 强调文字颜色 6 6 2 3 7" xfId="23413"/>
    <cellStyle name="40% - 强调文字颜色 2 2 4 2 2 2 3 2 3" xfId="23414"/>
    <cellStyle name="20% - 强调文字颜色 6 6 2 4" xfId="23415"/>
    <cellStyle name="20% - 强调文字颜色 6 6 2 5" xfId="23416"/>
    <cellStyle name="20% - 强调文字颜色 6 6 2 6" xfId="23417"/>
    <cellStyle name="20% - 强调文字颜色 6 6 2 7" xfId="23418"/>
    <cellStyle name="注释 2 4 2 2 3 7" xfId="23419"/>
    <cellStyle name="40% - 强调文字颜色 5 4 2 6 2"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20% - 强调文字颜色 6 6 4 2 2" xfId="23434"/>
    <cellStyle name="注释 2 9 2 6" xfId="23435"/>
    <cellStyle name="40% - 强调文字颜色 2 2 2 3 6 3" xfId="23436"/>
    <cellStyle name="20% - 强调文字颜色 6 6 4 2 2 2" xfId="23437"/>
    <cellStyle name="40% - 强调文字颜色 2 2 2 3 6 3 2" xfId="23438"/>
    <cellStyle name="40% - 强调文字颜色 5 3 3 5 4" xfId="23439"/>
    <cellStyle name="20% - 强调文字颜色 6 6 4 2 3" xfId="23440"/>
    <cellStyle name="注释 2 9 2 7" xfId="23441"/>
    <cellStyle name="40% - 强调文字颜色 2 2 2 3 6 4" xfId="23442"/>
    <cellStyle name="40% - 强调文字颜色 5 10 2 2 3 2" xfId="23443"/>
    <cellStyle name="20% - 强调文字颜色 6 6 4 2 4" xfId="23444"/>
    <cellStyle name="40% - 强调文字颜色 2 2 2 3 6 5" xfId="23445"/>
    <cellStyle name="20% - 强调文字颜色 6 6 4 3" xfId="23446"/>
    <cellStyle name="20% - 强调文字颜色 6 6 4 3 2" xfId="23447"/>
    <cellStyle name="注释 2 9 3 6" xfId="23448"/>
    <cellStyle name="40% - 强调文字颜色 2 2 2 3 7 3" xfId="23449"/>
    <cellStyle name="20% - 强调文字颜色 6 6 4 3 2 2" xfId="23450"/>
    <cellStyle name="40% - 强调文字颜色 2 2 2 3 7 3 2" xfId="23451"/>
    <cellStyle name="20% - 强调文字颜色 6 6 4 3 2 3" xfId="23452"/>
    <cellStyle name="20% - 强调文字颜色 6 6 4 3 3" xfId="23453"/>
    <cellStyle name="40% - 强调文字颜色 2 2 2 3 7 4" xfId="23454"/>
    <cellStyle name="20% - 强调文字颜色 6 6 4 3 4" xfId="23455"/>
    <cellStyle name="40% - 强调文字颜色 2 2 2 3 7 5" xfId="23456"/>
    <cellStyle name="20% - 强调文字颜色 6 6 4 4" xfId="23457"/>
    <cellStyle name="20% - 强调文字颜色 6 6 4 4 2" xfId="23458"/>
    <cellStyle name="40% - 强调文字颜色 2 2 2 3 8 3" xfId="23459"/>
    <cellStyle name="20% - 强调文字颜色 6 6 4 4 3" xfId="23460"/>
    <cellStyle name="40% - 强调文字颜色 2 2 2 3 8 4" xfId="23461"/>
    <cellStyle name="20% - 强调文字颜色 6 6 4 5 2" xfId="23462"/>
    <cellStyle name="40% - 强调文字颜色 1 2 2 6 2 2 2 2 2" xfId="23463"/>
    <cellStyle name="40% - 强调文字颜色 2 2 2 3 9 3" xfId="23464"/>
    <cellStyle name="20% - 强调文字颜色 6 6 4 5 3" xfId="23465"/>
    <cellStyle name="40% - 强调文字颜色 1 2 2 6 2 2 2 2 3" xfId="23466"/>
    <cellStyle name="20% - 强调文字颜色 6 6 4 7" xfId="23467"/>
    <cellStyle name="注释 2 3 3 11" xfId="23468"/>
    <cellStyle name="40% - 强调文字颜色 1 2 2 6 2 2 2 4" xfId="23469"/>
    <cellStyle name="40% - 强调文字颜色 5 4 2 8 2"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40% - 强调文字颜色 3 2 4 17" xfId="23497"/>
    <cellStyle name="20% - 强调文字颜色 6 7 2 2 4 2" xfId="23498"/>
    <cellStyle name="40% - 强调文字颜色 3 4 2 2 2 2 4 2"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20% - 强调文字颜色 6 7 2 3 3" xfId="23512"/>
    <cellStyle name="40% - 强调文字颜色 3 4 2 2 2 3 3" xfId="23513"/>
    <cellStyle name="40% - 强调文字颜色 5 3 7 2 2" xfId="23514"/>
    <cellStyle name="20% - 强调文字颜色 6 7 2 4" xfId="23515"/>
    <cellStyle name="40% - 强调文字颜色 3 4 2 2 2 4" xfId="23516"/>
    <cellStyle name="20% - 强调文字颜色 6 7 2 4 2" xfId="23517"/>
    <cellStyle name="40% - 强调文字颜色 3 4 2 2 2 4 2" xfId="23518"/>
    <cellStyle name="20% - 强调文字颜色 6 7 2 4 3" xfId="23519"/>
    <cellStyle name="40% - 强调文字颜色 3 4 2 2 2 4 3" xfId="23520"/>
    <cellStyle name="40% - 强调文字颜色 5 3 7 3 2"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20% - 强调文字颜色 6 7 3 2" xfId="23528"/>
    <cellStyle name="40% - 强调文字颜色 3 4 2 2 3 2" xfId="23529"/>
    <cellStyle name="40% - 强调文字颜色 6 2 2 3 2 14" xfId="23530"/>
    <cellStyle name="40% - 强调文字颜色 2 2 3 2 6 3 2" xfId="23531"/>
    <cellStyle name="20% - 强调文字颜色 6 7 3 2 2 2" xfId="23532"/>
    <cellStyle name="40% - 强调文字颜色 3 4 2 2 3 2 2 2" xfId="23533"/>
    <cellStyle name="40% - 强调文字颜色 2 2 3 2 6 3 3" xfId="23534"/>
    <cellStyle name="20% - 强调文字颜色 6 7 3 2 2 3" xfId="23535"/>
    <cellStyle name="40% - 强调文字颜色 3 4 2 2 3 2 2 3" xfId="23536"/>
    <cellStyle name="注释 2 3 6 2 2 7" xfId="23537"/>
    <cellStyle name="40% - 强调文字颜色 4 8 2 5 2" xfId="23538"/>
    <cellStyle name="40% - 强调文字颜色 2 2 3 2 6 4" xfId="23539"/>
    <cellStyle name="20% - 强调文字颜色 6 7 3 2 3" xfId="23540"/>
    <cellStyle name="40% - 强调文字颜色 3 4 2 2 3 2 3" xfId="23541"/>
    <cellStyle name="40% - 强调文字颜色 2 2 3 2 6 4 2" xfId="23542"/>
    <cellStyle name="20% - 强调文字颜色 6 7 3 2 3 2" xfId="23543"/>
    <cellStyle name="40% - 强调文字颜色 3 4 2 2 3 2 3 2" xfId="23544"/>
    <cellStyle name="40% - 强调文字颜色 2 2 3 2 6 5" xfId="23545"/>
    <cellStyle name="20% - 强调文字颜色 6 7 3 2 4" xfId="23546"/>
    <cellStyle name="40% - 强调文字颜色 3 4 2 2 3 2 4" xfId="23547"/>
    <cellStyle name="20% - 强调文字颜色 6 7 3 3" xfId="23548"/>
    <cellStyle name="40% - 强调文字颜色 3 4 2 2 3 3" xfId="23549"/>
    <cellStyle name="40% - 强调文字颜色 6 2 2 3 2 15" xfId="23550"/>
    <cellStyle name="40% - 强调文字颜色 2 2 3 2 7 3" xfId="23551"/>
    <cellStyle name="20% - 强调文字颜色 6 7 3 3 2" xfId="23552"/>
    <cellStyle name="40% - 强调文字颜色 3 4 2 2 3 3 2" xfId="23553"/>
    <cellStyle name="40% - 强调文字颜色 2 2 3 2 7 3 2" xfId="23554"/>
    <cellStyle name="20% - 强调文字颜色 6 7 3 3 2 2" xfId="23555"/>
    <cellStyle name="40% - 强调文字颜色 3 4 2 2 3 3 2 2" xfId="23556"/>
    <cellStyle name="40% - 强调文字颜色 6 2 4 5 4" xfId="23557"/>
    <cellStyle name="20% - 强调文字颜色 6 7 3 3 2 3" xfId="23558"/>
    <cellStyle name="40% - 强调文字颜色 3 4 2 2 3 3 2 3" xfId="23559"/>
    <cellStyle name="40% - 强调文字颜色 4 8 3 5 2" xfId="23560"/>
    <cellStyle name="40% - 强调文字颜色 6 2 4 5 5" xfId="23561"/>
    <cellStyle name="40% - 强调文字颜色 2 2 3 2 7 4" xfId="23562"/>
    <cellStyle name="20% - 强调文字颜色 6 7 3 3 3" xfId="23563"/>
    <cellStyle name="40% - 强调文字颜色 3 4 2 2 3 3 3" xfId="23564"/>
    <cellStyle name="40% - 强调文字颜色 2 2 2 2 2 10 2" xfId="23565"/>
    <cellStyle name="40% - 强调文字颜色 2 2 3 2 7 5" xfId="23566"/>
    <cellStyle name="40% - 强调文字颜色 2 3 7 2 3 2 2" xfId="23567"/>
    <cellStyle name="20% - 强调文字颜色 6 7 3 3 4" xfId="23568"/>
    <cellStyle name="40% - 强调文字颜色 3 4 2 2 3 3 4" xfId="23569"/>
    <cellStyle name="20% - 强调文字颜色 6 7 3 4" xfId="23570"/>
    <cellStyle name="40% - 强调文字颜色 3 4 2 2 3 4" xfId="23571"/>
    <cellStyle name="40% - 强调文字颜色 2 2 3 2 8 3" xfId="23572"/>
    <cellStyle name="20% - 强调文字颜色 6 7 3 4 2" xfId="23573"/>
    <cellStyle name="40% - 强调文字颜色 3 4 2 2 3 4 2" xfId="23574"/>
    <cellStyle name="40% - 强调文字颜色 2 2 3 2 8 4" xfId="23575"/>
    <cellStyle name="20% - 强调文字颜色 6 7 3 4 3" xfId="23576"/>
    <cellStyle name="40% - 强调文字颜色 3 4 2 2 3 4 3" xfId="23577"/>
    <cellStyle name="40% - 强调文字颜色 2 2 3 2 9 3" xfId="23578"/>
    <cellStyle name="20% - 强调文字颜色 6 7 3 5 2" xfId="23579"/>
    <cellStyle name="40% - 强调文字颜色 3 4 2 2 3 5 2"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40% - 强调文字颜色 1 2 6 2 2 3" xfId="23610"/>
    <cellStyle name="20% - 强调文字颜色 6 8 2 2" xfId="23611"/>
    <cellStyle name="40% - 强调文字颜色 3 4 2 3 2 2" xfId="23612"/>
    <cellStyle name="20% - 强调文字颜色 6 8 2 2 2" xfId="23613"/>
    <cellStyle name="40% - 强调文字颜色 3 4 2 3 2 2 2" xfId="23614"/>
    <cellStyle name="20% - 强调文字颜色 6 8 2 2 2 2" xfId="23615"/>
    <cellStyle name="40% - 强调文字颜色 3 4 2 3 2 2 2 2" xfId="23616"/>
    <cellStyle name="20% - 强调文字颜色 6 8 2 2 2 4" xfId="23617"/>
    <cellStyle name="40% - 强调文字颜色 2 4 2 3 3 4 2 2" xfId="23618"/>
    <cellStyle name="40% - 强调文字颜色 3 3 3 2 3 2 4 2" xfId="23619"/>
    <cellStyle name="40% - 强调文字颜色 5 7 2 5 3"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20% - 强调文字颜色 6 8 2 2 4 2" xfId="23627"/>
    <cellStyle name="40% - 强调文字颜色 4 19" xfId="23628"/>
    <cellStyle name="20% - 强调文字颜色 6 8 2 2 5" xfId="23629"/>
    <cellStyle name="20% - 强调文字颜色 6 8 2 2 5 2" xfId="23630"/>
    <cellStyle name="20% - 强调文字颜色 6 8 2 2 6" xfId="23631"/>
    <cellStyle name="40% - 强调文字颜色 6 4 2 2 6 2" xfId="23632"/>
    <cellStyle name="20% - 强调文字颜色 6 8 2 2 7" xfId="23633"/>
    <cellStyle name="40% - 强调文字颜色 6 4 2 2 6 3" xfId="23634"/>
    <cellStyle name="20% - 强调文字颜色 6 8 2 3" xfId="23635"/>
    <cellStyle name="40% - 强调文字颜色 3 4 2 3 2 3" xfId="23636"/>
    <cellStyle name="20% - 强调文字颜色 6 8 2 4" xfId="23637"/>
    <cellStyle name="40% - 强调文字颜色 3 4 2 3 2 4" xfId="23638"/>
    <cellStyle name="注释 2 4 2 10" xfId="23639"/>
    <cellStyle name="20% - 强调文字颜色 6 8 2 4 2" xfId="23640"/>
    <cellStyle name="40% - 强调文字颜色 3 4 2 3 2 4 2" xfId="23641"/>
    <cellStyle name="40% - 强调文字颜色 4 3 3 2 2 2 4" xfId="23642"/>
    <cellStyle name="40% - 强调文字颜色 3 2 8 2 2 2" xfId="23643"/>
    <cellStyle name="20% - 强调文字颜色 6 8 2 5" xfId="23644"/>
    <cellStyle name="40% - 强调文字颜色 3 4 2 3 2 5" xfId="23645"/>
    <cellStyle name="40% - 强调文字颜色 3 2 8 2 2 3" xfId="23646"/>
    <cellStyle name="20% - 强调文字颜色 6 8 2 6" xfId="23647"/>
    <cellStyle name="40% - 强调文字颜色 3 4 2 3 2 6" xfId="23648"/>
    <cellStyle name="20% - 强调文字颜色 6 8 3" xfId="23649"/>
    <cellStyle name="40% - 强调文字颜色 3 4 2 3 3" xfId="23650"/>
    <cellStyle name="40% - 强调文字颜色 1 2 6 2 3 3" xfId="23651"/>
    <cellStyle name="20% - 强调文字颜色 6 8 3 2" xfId="23652"/>
    <cellStyle name="40% - 强调文字颜色 3 4 2 3 3 2" xfId="23653"/>
    <cellStyle name="40% - 强调文字颜色 2 2 4 2 6 3" xfId="23654"/>
    <cellStyle name="20% - 强调文字颜色 6 8 3 2 2" xfId="23655"/>
    <cellStyle name="40% - 强调文字颜色 3 4 2 3 3 2 2" xfId="23656"/>
    <cellStyle name="20% - 强调文字颜色 6 8 3 2 2 3" xfId="23657"/>
    <cellStyle name="40% - 强调文字颜色 3 4 2 3 3 2 2 3" xfId="23658"/>
    <cellStyle name="40% - 强调文字颜色 5 8 2 5 2" xfId="23659"/>
    <cellStyle name="40% - 强调文字颜色 2 2 4 2 6 4" xfId="23660"/>
    <cellStyle name="20% - 强调文字颜色 6 8 3 2 3" xfId="23661"/>
    <cellStyle name="40% - 强调文字颜色 3 4 2 3 3 2 3" xfId="23662"/>
    <cellStyle name="40% - 强调文字颜色 2 2 4 2 6 5" xfId="23663"/>
    <cellStyle name="20% - 强调文字颜色 6 8 3 2 4" xfId="23664"/>
    <cellStyle name="40% - 强调文字颜色 3 4 2 3 3 2 4" xfId="23665"/>
    <cellStyle name="40% - 强调文字颜色 1 2 6 2 3 4" xfId="23666"/>
    <cellStyle name="20% - 强调文字颜色 6 8 3 3" xfId="23667"/>
    <cellStyle name="40% - 强调文字颜色 3 4 2 3 3 3" xfId="23668"/>
    <cellStyle name="40% - 强调文字颜色 2 2 4 2 7 3" xfId="23669"/>
    <cellStyle name="20% - 强调文字颜色 6 8 3 3 2" xfId="23670"/>
    <cellStyle name="40% - 强调文字颜色 3 4 2 3 3 3 2" xfId="23671"/>
    <cellStyle name="20% - 强调文字颜色 6 8 3 3 2 3" xfId="23672"/>
    <cellStyle name="40% - 强调文字颜色 3 4 2 3 3 3 2 3" xfId="23673"/>
    <cellStyle name="40% - 强调文字颜色 5 8 3 5 2" xfId="23674"/>
    <cellStyle name="40% - 强调文字颜色 2 2 4 2 7 4" xfId="23675"/>
    <cellStyle name="20% - 强调文字颜色 6 8 3 3 3" xfId="23676"/>
    <cellStyle name="40% - 强调文字颜色 3 4 2 3 3 3 3" xfId="23677"/>
    <cellStyle name="40% - 强调文字颜色 2 3 7 3 3 2 2" xfId="23678"/>
    <cellStyle name="20% - 强调文字颜色 6 8 3 3 4" xfId="23679"/>
    <cellStyle name="40% - 强调文字颜色 3 4 2 3 3 3 4" xfId="23680"/>
    <cellStyle name="20% - 强调文字颜色 6 8 3 4" xfId="23681"/>
    <cellStyle name="40% - 强调文字颜色 3 4 2 3 3 4" xfId="23682"/>
    <cellStyle name="40% - 强调文字颜色 2 2 4 2 8 3" xfId="23683"/>
    <cellStyle name="20% - 强调文字颜色 6 8 3 4 2" xfId="23684"/>
    <cellStyle name="40% - 强调文字颜色 3 4 2 3 3 4 2" xfId="23685"/>
    <cellStyle name="40% - 强调文字颜色 4 3 3 2 3 2 4" xfId="23686"/>
    <cellStyle name="20% - 强调文字颜色 6 8 3 4 3" xfId="23687"/>
    <cellStyle name="40% - 强调文字颜色 3 4 2 3 3 4 3" xfId="23688"/>
    <cellStyle name="40% - 强调文字颜色 4 3 3 2 3 2 5" xfId="23689"/>
    <cellStyle name="40% - 强调文字颜色 3 2 8 2 3 2 2" xfId="23690"/>
    <cellStyle name="20% - 强调文字颜色 6 8 3 5 2" xfId="23691"/>
    <cellStyle name="40% - 强调文字颜色 3 4 2 3 3 5 2" xfId="23692"/>
    <cellStyle name="40% - 强调文字颜色 4 3 3 2 3 3 4" xfId="23693"/>
    <cellStyle name="40% - 强调文字颜色 2 3 2 4 2 2" xfId="23694"/>
    <cellStyle name="40% - 强调文字颜色 3 2 8 2 3 2 3" xfId="23695"/>
    <cellStyle name="20% - 强调文字颜色 6 8 3 5 3" xfId="23696"/>
    <cellStyle name="40% - 强调文字颜色 3 4 2 3 3 5 3" xfId="23697"/>
    <cellStyle name="40% - 强调文字颜色 3 2 8 2 3 4" xfId="23698"/>
    <cellStyle name="20% - 强调文字颜色 6 8 3 7" xfId="23699"/>
    <cellStyle name="40% - 强调文字颜色 3 4 2 3 3 7"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40% - 强调文字颜色 1 2 6 3 2 3" xfId="23710"/>
    <cellStyle name="20% - 强调文字颜色 6 9 2 2" xfId="23711"/>
    <cellStyle name="40% - 强调文字颜色 3 4 2 4 2 2" xfId="23712"/>
    <cellStyle name="20% - 强调文字颜色 6 9 2 2 3" xfId="23713"/>
    <cellStyle name="40% - 强调文字颜色 3 2 2 2 2 2 7"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20% - 强调文字颜色 6 9 3 2 2 3" xfId="23720"/>
    <cellStyle name="40% - 强调文字颜色 3 2 2 3 2 4 3 2 2"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20% - 强调文字颜色 6 9 3 4 2" xfId="23727"/>
    <cellStyle name="40% - 强调文字颜色 4 3 3 3 3 2 4" xfId="23728"/>
    <cellStyle name="20% - 强调文字颜色 6 9 3 4 3" xfId="23729"/>
    <cellStyle name="20% - 强调文字颜色 6 9 3 5 2" xfId="23730"/>
    <cellStyle name="40% - 强调文字颜色 3 2 8 3 3 2 2" xfId="23731"/>
    <cellStyle name="40% - 强调文字颜色 4 3 3 3 3 3 4" xfId="23732"/>
    <cellStyle name="20% - 强调文字颜色 6 9 3 5 3" xfId="23733"/>
    <cellStyle name="40% - 强调文字颜色 2 3 3 4 2 2" xfId="23734"/>
    <cellStyle name="40% - 强调文字颜色 3 2 8 3 3 2 3" xfId="23735"/>
    <cellStyle name="20% - 强调文字颜色 6 9 3 6" xfId="23736"/>
    <cellStyle name="40% - 强调文字颜色 3 2 8 3 3 3" xfId="23737"/>
    <cellStyle name="20% - 强调文字颜色 6 9 3 7" xfId="23738"/>
    <cellStyle name="40% - 强调文字颜色 3 2 8 3 3 4"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1 10 2 5" xfId="23751"/>
    <cellStyle name="40% - 强调文字颜色 1 6 4 2" xfId="23752"/>
    <cellStyle name="40% - 强调文字颜色 4 2 3 2 2 2 3 3" xfId="23753"/>
    <cellStyle name="40% - 强调文字颜色 1 10 2 6" xfId="23754"/>
    <cellStyle name="40% - 强调文字颜色 1 6 4 3"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1 11 2 5" xfId="23765"/>
    <cellStyle name="40% - 强调文字颜色 1 7 4 2" xfId="23766"/>
    <cellStyle name="40% - 强调文字颜色 4 2 3 2 2 3 3 3" xfId="23767"/>
    <cellStyle name="40% - 强调文字颜色 1 11 3 2 2" xfId="23768"/>
    <cellStyle name="40% - 强调文字颜色 1 11 3 2 3" xfId="23769"/>
    <cellStyle name="40% - 强调文字颜色 1 11 3 4" xfId="23770"/>
    <cellStyle name="40% - 强调文字颜色 4 2 3 2 2 3 4 2"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12 2 3" xfId="23777"/>
    <cellStyle name="40% - 强调文字颜色 1 3 3 2 2 2 6 2"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常规 2 3 2 2 2 2 2 2 2 2 2 2 2" xfId="23785"/>
    <cellStyle name="40% - 强调文字颜色 1 14 2" xfId="23786"/>
    <cellStyle name="40% - 强调文字颜色 3 3 3 5 3 3"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1 17 2" xfId="23793"/>
    <cellStyle name="40% - 强调文字颜色 5 2 3 2 2 3 2 2 2" xfId="23794"/>
    <cellStyle name="40% - 强调文字颜色 1 17 3" xfId="23795"/>
    <cellStyle name="40% - 强调文字颜色 5 2 3 2 2 3 2 2 3" xfId="23796"/>
    <cellStyle name="40% - 强调文字颜色 1 18" xfId="23797"/>
    <cellStyle name="40% - 强调文字颜色 5 2 3 2 2 3 2 3" xfId="23798"/>
    <cellStyle name="40% - 强调文字颜色 1 18 2" xfId="23799"/>
    <cellStyle name="40% - 强调文字颜色 5 2 3 2 2 3 2 3 2" xfId="23800"/>
    <cellStyle name="40% - 强调文字颜色 1 19" xfId="23801"/>
    <cellStyle name="40% - 强调文字颜色 5 2 3 2 2 3 2 4"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1 2 10 3 2 2" xfId="23815"/>
    <cellStyle name="40% - 强调文字颜色 3 2 2 2 2 4" xfId="23816"/>
    <cellStyle name="40% - 强调文字颜色 1 2 10 3 2 3" xfId="23817"/>
    <cellStyle name="40% - 强调文字颜色 3 2 2 2 2 5" xfId="23818"/>
    <cellStyle name="40% - 强调文字颜色 3 3 3 2 10"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1 2 2 2 2 10" xfId="23829"/>
    <cellStyle name="40% - 强调文字颜色 2 5 3 4"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2 2 15 2" xfId="23837"/>
    <cellStyle name="40% - 强调文字颜色 1 2 2 3 3 3 3 4"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1 2 2 2 2 2 2 2 3 2 2" xfId="23856"/>
    <cellStyle name="40% - 强调文字颜色 4 2 3 2 2 2 7"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4 2 8 2" xfId="23869"/>
    <cellStyle name="40% - 强调文字颜色 1 2 2 2 2 2 2 4" xfId="23870"/>
    <cellStyle name="40% - 强调文字颜色 4 6 5 2" xfId="23871"/>
    <cellStyle name="40% - 强调文字颜色 1 2 2 2 2 2 2 4 2" xfId="23872"/>
    <cellStyle name="40% - 强调文字颜色 1 4 2 8 2 2" xfId="23873"/>
    <cellStyle name="40% - 强调文字颜色 1 2 2 2 2 2 2 4 3" xfId="23874"/>
    <cellStyle name="40% - 强调文字颜色 1 4 2 8 2 3" xfId="23875"/>
    <cellStyle name="40% - 强调文字颜色 1 4 2 8 3" xfId="23876"/>
    <cellStyle name="40% - 强调文字颜色 1 2 2 2 2 2 2 5" xfId="23877"/>
    <cellStyle name="40% - 强调文字颜色 4 6 5 3" xfId="23878"/>
    <cellStyle name="40% - 强调文字颜色 1 2 2 2 2 2 2 5 2" xfId="23879"/>
    <cellStyle name="40% - 强调文字颜色 1 4 2 8 3 2" xfId="23880"/>
    <cellStyle name="40% - 强调文字颜色 1 2 2 2 2 2 2 6" xfId="23881"/>
    <cellStyle name="40% - 强调文字颜色 1 2 4 2 4 2 2 2" xfId="23882"/>
    <cellStyle name="40% - 强调文字颜色 1 4 2 8 4" xfId="23883"/>
    <cellStyle name="40% - 强调文字颜色 1 2 2 2 2 2 2 7" xfId="23884"/>
    <cellStyle name="40% - 强调文字颜色 1 4 2 8 5"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4 2 9 2" xfId="23897"/>
    <cellStyle name="40% - 强调文字颜色 1 2 2 2 2 2 3 4" xfId="23898"/>
    <cellStyle name="40% - 强调文字颜色 4 6 6 2" xfId="23899"/>
    <cellStyle name="40% - 强调文字颜色 1 2 2 2 2 2 3 4 2" xfId="23900"/>
    <cellStyle name="40% - 强调文字颜色 1 2 2 2 2 2 3 4 3" xfId="23901"/>
    <cellStyle name="40% - 强调文字颜色 1 2 2 2 2 2 3 5" xfId="23902"/>
    <cellStyle name="40% - 强调文字颜色 1 4 2 9 3" xfId="23903"/>
    <cellStyle name="40% - 强调文字颜色 1 2 2 2 2 2 3 5 2" xfId="23904"/>
    <cellStyle name="40% - 强调文字颜色 1 2 2 2 2 2 3 5 3" xfId="23905"/>
    <cellStyle name="40% - 强调文字颜色 1 2 2 2 2 2 3 6" xfId="23906"/>
    <cellStyle name="40% - 强调文字颜色 2 2 4 2 2" xfId="23907"/>
    <cellStyle name="40% - 强调文字颜色 1 2 2 2 2 2 3 7" xfId="23908"/>
    <cellStyle name="40% - 强调文字颜色 2 2 4 2 3" xfId="23909"/>
    <cellStyle name="40% - 强调文字颜色 1 2 2 2 2 2 4" xfId="23910"/>
    <cellStyle name="40% - 强调文字颜色 3 2 2 2 2 2 3 2 2 3" xfId="23911"/>
    <cellStyle name="40% - 强调文字颜色 1 2 2 2 2 2 4 2" xfId="23912"/>
    <cellStyle name="40% - 强调文字颜色 1 2 2 2 2 2 4 2 2" xfId="23913"/>
    <cellStyle name="40% - 强调文字颜色 4 3 2 2 5 3" xfId="23914"/>
    <cellStyle name="40% - 强调文字颜色 1 2 2 2 2 2 4 2 3" xfId="23915"/>
    <cellStyle name="40% - 强调文字颜色 4 3 2 2 5 4" xfId="23916"/>
    <cellStyle name="40% - 强调文字颜色 1 2 2 2 2 2 4 3" xfId="23917"/>
    <cellStyle name="40% - 强调文字颜色 1 2 2 2 2 2 4 3 2" xfId="23918"/>
    <cellStyle name="40% - 强调文字颜色 4 3 2 2 6 3" xfId="23919"/>
    <cellStyle name="40% - 强调文字颜色 1 2 2 2 2 2 4 3 3" xfId="23920"/>
    <cellStyle name="40% - 强调文字颜色 4 3 2 2 6 4" xfId="23921"/>
    <cellStyle name="40% - 强调文字颜色 1 2 2 2 2 2 4 4" xfId="23922"/>
    <cellStyle name="40% - 强调文字颜色 1 3 3 3 3 2 2 2" xfId="23923"/>
    <cellStyle name="40% - 强调文字颜色 1 2 2 2 2 2 4 4 2" xfId="23924"/>
    <cellStyle name="40% - 强调文字颜色 4 3 2 2 7 3" xfId="23925"/>
    <cellStyle name="40% - 强调文字颜色 1 2 2 2 2 2 4 5" xfId="23926"/>
    <cellStyle name="40% - 强调文字颜色 1 3 3 3 3 2 2 3" xfId="23927"/>
    <cellStyle name="40% - 强调文字颜色 1 2 2 2 2 2 4 6" xfId="23928"/>
    <cellStyle name="40% - 强调文字颜色 2 2 4 3 2"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1 2 2 2 2 2 5 6" xfId="23937"/>
    <cellStyle name="40% - 强调文字颜色 2 2 4 4 2"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1 2 2 2 2 3 3 3 2 2" xfId="23965"/>
    <cellStyle name="40% - 强调文字颜色 3 4 2 10" xfId="23966"/>
    <cellStyle name="40% - 强调文字颜色 1 2 2 2 2 3 3 3 2 3" xfId="23967"/>
    <cellStyle name="40% - 强调文字颜色 3 4 2 11" xfId="23968"/>
    <cellStyle name="40% - 强调文字颜色 1 2 2 2 2 3 3 4 2 2" xfId="23969"/>
    <cellStyle name="40% - 强调文字颜色 1 2 2 2 2 3 3 4 3" xfId="23970"/>
    <cellStyle name="40% - 强调文字颜色 1 2 2 2 2 3 3 5 2" xfId="23971"/>
    <cellStyle name="40% - 强调文字颜色 5 2 2 2 2 2 10 2" xfId="23972"/>
    <cellStyle name="40% - 强调文字颜色 1 2 2 2 2 3 3 5 3" xfId="23973"/>
    <cellStyle name="40% - 强调文字颜色 1 2 2 2 2 3 3 6 2" xfId="23974"/>
    <cellStyle name="40% - 强调文字颜色 2 2 5 2 2 2" xfId="23975"/>
    <cellStyle name="常规 2 3 3 3 2 3 2 2 2" xfId="23976"/>
    <cellStyle name="40% - 强调文字颜色 5 2 2 2 2 2 11 2" xfId="23977"/>
    <cellStyle name="40% - 强调文字颜色 1 2 2 2 2 3 3 7" xfId="23978"/>
    <cellStyle name="40% - 强调文字颜色 2 2 5 2 3" xfId="23979"/>
    <cellStyle name="常规 2 3 3 3 2 3 2 3" xfId="23980"/>
    <cellStyle name="40% - 强调文字颜色 5 2 2 2 2 2 12" xfId="23981"/>
    <cellStyle name="40% - 强调文字颜色 1 2 2 2 2 4 2" xfId="23982"/>
    <cellStyle name="40% - 强调文字颜色 1 2 2 2 2 4 2 2" xfId="23983"/>
    <cellStyle name="40% - 强调文字颜色 1 2 2 2 2 4 2 2 2" xfId="23984"/>
    <cellStyle name="40% - 强调文字颜色 4 10 2 4" xfId="23985"/>
    <cellStyle name="40% - 强调文字颜色 1 2 2 2 2 4 2 3" xfId="23986"/>
    <cellStyle name="40% - 强调文字颜色 1 2 2 2 2 4 2 3 2" xfId="23987"/>
    <cellStyle name="40% - 强调文字颜色 1 2 2 2 2 4 2 4" xfId="23988"/>
    <cellStyle name="40% - 强调文字颜色 2 2 4 2 3 2 2 2" xfId="23989"/>
    <cellStyle name="40% - 强调文字颜色 1 2 2 2 2 4 3 2" xfId="23990"/>
    <cellStyle name="40% - 强调文字颜色 1 2 2 2 2 4 3 3" xfId="23991"/>
    <cellStyle name="40% - 强调文字颜色 3 6 3 3 2 2" xfId="23992"/>
    <cellStyle name="40% - 强调文字颜色 1 2 2 2 2 4 5" xfId="23993"/>
    <cellStyle name="40% - 强调文字颜色 2 3 3 3 2 2 3" xfId="23994"/>
    <cellStyle name="常规 2 3 4 7 2" xfId="23995"/>
    <cellStyle name="40% - 强调文字颜色 1 2 2 2 2 4 6" xfId="23996"/>
    <cellStyle name="40% - 强调文字颜色 2 3 3 3 2 2 4"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1 2 2 2 2 5 2 4" xfId="24002"/>
    <cellStyle name="40% - 强调文字颜色 2 2 4 2 3 3 2 2"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1 2 2 2 2 5 3 3" xfId="24009"/>
    <cellStyle name="40% - 强调文字颜色 3 6 3 4 2 2" xfId="24010"/>
    <cellStyle name="40% - 强调文字颜色 1 2 2 2 2 5 3 4" xfId="24011"/>
    <cellStyle name="40% - 强调文字颜色 2 2 4 2 3 3 3 2" xfId="24012"/>
    <cellStyle name="40% - 强调文字颜色 2 3 3 3 2 3 2" xfId="24013"/>
    <cellStyle name="40% - 强调文字颜色 1 2 2 2 2 5 4" xfId="24014"/>
    <cellStyle name="40% - 强调文字颜色 3 2 10 3 2 3" xfId="24015"/>
    <cellStyle name="40% - 强调文字颜色 1 2 2 2 2 5 4 2" xfId="24016"/>
    <cellStyle name="40% - 强调文字颜色 2 3 3 3 2 3 2 2" xfId="24017"/>
    <cellStyle name="40% - 强调文字颜色 1 2 2 2 2 5 5" xfId="24018"/>
    <cellStyle name="40% - 强调文字颜色 2 3 3 3 2 3 3" xfId="24019"/>
    <cellStyle name="常规 2 3 4 8 2" xfId="24020"/>
    <cellStyle name="40% - 强调文字颜色 1 2 2 2 2 5 6" xfId="24021"/>
    <cellStyle name="40% - 强调文字颜色 1 2 8 3 2 2 2" xfId="24022"/>
    <cellStyle name="40% - 强调文字颜色 2 3 3 3 2 3 4" xfId="24023"/>
    <cellStyle name="40% - 强调文字颜色 1 2 2 2 2 6 2" xfId="24024"/>
    <cellStyle name="40% - 强调文字颜色 3 2 4 2 2 2 2" xfId="24025"/>
    <cellStyle name="40% - 强调文字颜色 1 2 2 2 2 6 2 2 2" xfId="24026"/>
    <cellStyle name="40% - 强调文字颜色 3 2 4 2 2 2 2 2 2" xfId="24027"/>
    <cellStyle name="40% - 强调文字颜色 1 2 2 2 2 6 2 4" xfId="24028"/>
    <cellStyle name="40% - 强调文字颜色 2 2 4 2 3 4 2 2" xfId="24029"/>
    <cellStyle name="40% - 强调文字颜色 3 2 4 2 2 2 2 4" xfId="24030"/>
    <cellStyle name="40% - 强调文字颜色 1 2 2 2 2 6 3" xfId="24031"/>
    <cellStyle name="40% - 强调文字颜色 3 2 4 2 2 2 3" xfId="24032"/>
    <cellStyle name="40% - 强调文字颜色 1 2 2 2 2 6 3 2" xfId="24033"/>
    <cellStyle name="40% - 强调文字颜色 3 2 4 2 2 2 3 2" xfId="24034"/>
    <cellStyle name="40% - 强调文字颜色 1 2 2 2 2 6 3 3" xfId="24035"/>
    <cellStyle name="40% - 强调文字颜色 3 2 4 2 2 2 3 3" xfId="24036"/>
    <cellStyle name="40% - 强调文字颜色 1 2 2 2 2 6 4" xfId="24037"/>
    <cellStyle name="注释 2 2 4 3 3 2 4" xfId="24038"/>
    <cellStyle name="40% - 强调文字颜色 2 3 3 3 2 4 2" xfId="24039"/>
    <cellStyle name="40% - 强调文字颜色 3 2 4 2 2 2 4" xfId="24040"/>
    <cellStyle name="40% - 强调文字颜色 1 2 2 2 2 6 4 2" xfId="24041"/>
    <cellStyle name="40% - 强调文字颜色 2 3 3 3 2 4 2 2" xfId="24042"/>
    <cellStyle name="40% - 强调文字颜色 3 2 4 2 2 2 4 2" xfId="24043"/>
    <cellStyle name="40% - 强调文字颜色 1 2 2 2 2 6 5" xfId="24044"/>
    <cellStyle name="40% - 强调文字颜色 2 3 3 3 2 4 3" xfId="24045"/>
    <cellStyle name="40% - 强调文字颜色 3 2 4 2 2 2 5" xfId="24046"/>
    <cellStyle name="常规 2 3 4 9 2" xfId="24047"/>
    <cellStyle name="40% - 强调文字颜色 1 2 2 2 2 6 6" xfId="24048"/>
    <cellStyle name="40% - 强调文字颜色 3 2 4 2 2 2 6" xfId="24049"/>
    <cellStyle name="40% - 强调文字颜色 1 2 2 2 2 7 2" xfId="24050"/>
    <cellStyle name="40% - 强调文字颜色 3 2 4 2 2 3 2" xfId="24051"/>
    <cellStyle name="40% - 强调文字颜色 1 2 2 2 2 7 2 2" xfId="24052"/>
    <cellStyle name="40% - 强调文字颜色 3 2 4 2 2 3 2 2" xfId="24053"/>
    <cellStyle name="40% - 强调文字颜色 1 2 2 2 2 7 2 3" xfId="24054"/>
    <cellStyle name="40% - 强调文字颜色 3 2 4 2 2 3 2 3" xfId="24055"/>
    <cellStyle name="40% - 强调文字颜色 1 2 2 2 2 7 3" xfId="24056"/>
    <cellStyle name="40% - 强调文字颜色 3 2 4 2 2 3 3" xfId="24057"/>
    <cellStyle name="40% - 强调文字颜色 1 2 2 2 2 7 3 2" xfId="24058"/>
    <cellStyle name="40% - 强调文字颜色 1 2 2 2 2 7 4" xfId="24059"/>
    <cellStyle name="注释 2 2 4 3 3 3 4" xfId="24060"/>
    <cellStyle name="40% - 强调文字颜色 2 3 3 3 2 5 2" xfId="24061"/>
    <cellStyle name="40% - 强调文字颜色 1 2 2 2 2 7 5" xfId="24062"/>
    <cellStyle name="40% - 强调文字颜色 1 2 2 2 2 8" xfId="24063"/>
    <cellStyle name="40% - 强调文字颜色 3 2 4 2 2 4" xfId="24064"/>
    <cellStyle name="40% - 强调文字颜色 1 2 2 2 2 8 2" xfId="24065"/>
    <cellStyle name="40% - 强调文字颜色 1 2 2 2 2 8 2 2" xfId="24066"/>
    <cellStyle name="40% - 强调文字颜色 3 2 4 2 3 6 2" xfId="24067"/>
    <cellStyle name="40% - 强调文字颜色 1 2 2 2 2 8 2 3" xfId="24068"/>
    <cellStyle name="40% - 强调文字颜色 5 2 6 2 3 2 2" xfId="24069"/>
    <cellStyle name="40% - 强调文字颜色 1 2 2 2 2 8 3" xfId="24070"/>
    <cellStyle name="40% - 强调文字颜色 1 2 2 2 2 8 3 2" xfId="24071"/>
    <cellStyle name="40% - 强调文字颜色 1 2 2 2 2 8 4" xfId="24072"/>
    <cellStyle name="40% - 强调文字颜色 2 3 3 3 2 6 2"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1 2 2 3 2 14" xfId="24090"/>
    <cellStyle name="40% - 强调文字颜色 4 3 3 2 4 3 2 2"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2 2 3 2 2 2 2 2 3" xfId="24096"/>
    <cellStyle name="40% - 强调文字颜色 1 3 3 4 2"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1 2 2 3 2 2 2 4" xfId="24105"/>
    <cellStyle name="40% - 强调文字颜色 2 4 2 8 2" xfId="24106"/>
    <cellStyle name="40% - 强调文字颜色 1 2 2 3 2 2 2 4 2" xfId="24107"/>
    <cellStyle name="40% - 强调文字颜色 2 4 2 8 2 2" xfId="24108"/>
    <cellStyle name="40% - 强调文字颜色 1 2 2 3 2 2 2 4 2 2" xfId="24109"/>
    <cellStyle name="40% - 强调文字颜色 2 2 2 6 2 2 6" xfId="24110"/>
    <cellStyle name="40% - 强调文字颜色 1 2 2 3 2 2 2 5" xfId="24111"/>
    <cellStyle name="40% - 强调文字颜色 2 4 2 8 3" xfId="24112"/>
    <cellStyle name="40% - 强调文字颜色 1 2 2 3 2 2 2 5 2" xfId="24113"/>
    <cellStyle name="40% - 强调文字颜色 2 4 2 8 3 2" xfId="24114"/>
    <cellStyle name="40% - 强调文字颜色 1 2 2 3 2 2 2 6" xfId="24115"/>
    <cellStyle name="40% - 强调文字颜色 2 4 2 8 4" xfId="24116"/>
    <cellStyle name="40% - 强调文字颜色 1 2 2 3 2 2 2 7" xfId="24117"/>
    <cellStyle name="40% - 强调文字颜色 2 4 2 8 5" xfId="24118"/>
    <cellStyle name="40% - 强调文字颜色 1 2 2 3 2 2 3" xfId="24119"/>
    <cellStyle name="40% - 强调文字颜色 1 2 2 3 2 2 3 2" xfId="24120"/>
    <cellStyle name="40% - 强调文字颜色 4 2 2 9" xfId="24121"/>
    <cellStyle name="40% - 强调文字颜色 1 2 2 3 2 2 3 2 2" xfId="24122"/>
    <cellStyle name="40% - 强调文字颜色 4 2 2 9 2" xfId="24123"/>
    <cellStyle name="40% - 强调文字颜色 1 2 2 3 2 2 3 2 3" xfId="24124"/>
    <cellStyle name="40% - 强调文字颜色 4 2 2 9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1 2 2 3 2 3 7" xfId="24130"/>
    <cellStyle name="40% - 强调文字颜色 4 6 2 2 3 3" xfId="24131"/>
    <cellStyle name="注释 2 2 3 2 3 3 3 2 2" xfId="24132"/>
    <cellStyle name="40% - 强调文字颜色 1 2 2 3 2 3 8" xfId="24133"/>
    <cellStyle name="40% - 强调文字颜色 4 6 2 2 3 4" xfId="24134"/>
    <cellStyle name="40% - 强调文字颜色 1 2 2 3 2 4 2 4" xfId="24135"/>
    <cellStyle name="40% - 强调文字颜色 2 2 4 3 3 2 2 2" xfId="24136"/>
    <cellStyle name="40% - 强调文字颜色 1 2 2 3 2 4 3 2 2" xfId="24137"/>
    <cellStyle name="40% - 强调文字颜色 4 4 2 9 2" xfId="24138"/>
    <cellStyle name="40% - 强调文字颜色 1 2 2 3 2 5 2 3" xfId="24139"/>
    <cellStyle name="40% - 强调文字颜色 1 2 2 3 2 5 4" xfId="24140"/>
    <cellStyle name="40% - 强调文字颜色 2 3 3 4 2 3 2" xfId="24141"/>
    <cellStyle name="40% - 强调文字颜色 1 2 2 3 2 5 5" xfId="24142"/>
    <cellStyle name="40% - 强调文字颜色 1 2 2 3 2 6 4" xfId="24143"/>
    <cellStyle name="40% - 强调文字颜色 3 2 4 3 2 2 4" xfId="24144"/>
    <cellStyle name="40% - 强调文字颜色 1 2 2 3 2 6 5" xfId="24145"/>
    <cellStyle name="40% - 强调文字颜色 1 2 2 3 2 7" xfId="24146"/>
    <cellStyle name="40% - 强调文字颜色 3 2 4 3 2 3" xfId="24147"/>
    <cellStyle name="40% - 强调文字颜色 1 2 2 3 2 7 2 2" xfId="24148"/>
    <cellStyle name="40% - 强调文字颜色 3 2 4 3 2 3 2 2" xfId="24149"/>
    <cellStyle name="40% - 强调文字颜色 6 3 2 2 2 3 3" xfId="24150"/>
    <cellStyle name="40% - 强调文字颜色 1 2 2 3 2 7 4" xfId="24151"/>
    <cellStyle name="40% - 强调文字颜色 3 2 4 3 2 3 4" xfId="24152"/>
    <cellStyle name="40% - 强调文字颜色 1 2 2 3 2 8 3" xfId="24153"/>
    <cellStyle name="40% - 强调文字颜色 3 2 4 2 15" xfId="24154"/>
    <cellStyle name="40% - 强调文字颜色 3 2 4 3 2 4 3" xfId="24155"/>
    <cellStyle name="40% - 强调文字颜色 1 2 2 3 2 9" xfId="24156"/>
    <cellStyle name="40% - 强调文字颜色 3 2 4 3 2 5" xfId="24157"/>
    <cellStyle name="40% - 强调文字颜色 1 2 2 3 3" xfId="24158"/>
    <cellStyle name="40% - 强调文字颜色 1 2 2 3 3 2 2" xfId="24159"/>
    <cellStyle name="40% - 强调文字颜色 5 3 3 3 2 2 3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1 2 2 3 3 2 2 4" xfId="24166"/>
    <cellStyle name="40% - 强调文字颜色 6 2 2 7 3 5 2" xfId="24167"/>
    <cellStyle name="40% - 强调文字颜色 1 2 2 3 3 2 3" xfId="24168"/>
    <cellStyle name="40% - 强调文字颜色 1 2 2 3 3 2 3 2" xfId="24169"/>
    <cellStyle name="40% - 强调文字颜色 5 2 2 9" xfId="24170"/>
    <cellStyle name="40% - 强调文字颜色 1 2 2 3 3 2 3 2 2" xfId="24171"/>
    <cellStyle name="40% - 强调文字颜色 5 2 2 9 2" xfId="24172"/>
    <cellStyle name="40% - 强调文字颜色 1 2 2 3 3 2 3 2 3" xfId="24173"/>
    <cellStyle name="40% - 强调文字颜色 5 2 2 9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1 2 2 3 3 2 4 2 2" xfId="24179"/>
    <cellStyle name="40% - 强调文字颜色 5 4 2 2 5 3" xfId="24180"/>
    <cellStyle name="40% - 强调文字颜色 1 2 2 3 3 2 4 3" xfId="24181"/>
    <cellStyle name="40% - 强调文字颜色 1 2 2 3 3 3 2 2 3" xfId="24182"/>
    <cellStyle name="40% - 强调文字颜色 4 2 10 2 2 2" xfId="24183"/>
    <cellStyle name="40% - 强调文字颜色 1 2 2 3 3 3 2 4" xfId="24184"/>
    <cellStyle name="40% - 强调文字颜色 1 2 2 3 3 3 3 2 3" xfId="24185"/>
    <cellStyle name="40% - 强调文字颜色 4 2 10 3 2 2" xfId="24186"/>
    <cellStyle name="40% - 强调文字颜色 1 2 2 3 3 3 3 3" xfId="24187"/>
    <cellStyle name="40% - 强调文字颜色 1 2 2 3 3 3 4 2" xfId="24188"/>
    <cellStyle name="40% - 强调文字颜色 5 3 3 9" xfId="24189"/>
    <cellStyle name="40% - 强调文字颜色 1 2 2 3 3 3 4 2 2" xfId="24190"/>
    <cellStyle name="40% - 强调文字颜色 5 3 3 9 2" xfId="24191"/>
    <cellStyle name="40% - 强调文字颜色 1 2 2 3 3 3 4 3" xfId="24192"/>
    <cellStyle name="40% - 强调文字颜色 1 2 2 3 4" xfId="24193"/>
    <cellStyle name="40% - 强调文字颜色 1 2 2 3 4 2" xfId="24194"/>
    <cellStyle name="40% - 强调文字颜色 4 2 2 2 2 5 5" xfId="24195"/>
    <cellStyle name="40% - 强调文字颜色 5 3 3 3 2 3 3" xfId="24196"/>
    <cellStyle name="40% - 强调文字颜色 1 2 2 3 4 2 2" xfId="24197"/>
    <cellStyle name="40% - 强调文字颜色 1 2 2 3 4 2 2 2" xfId="24198"/>
    <cellStyle name="40% - 强调文字颜色 5 2 3 2 2 13" xfId="24199"/>
    <cellStyle name="40% - 强调文字颜色 1 2 2 3 4 2 3" xfId="24200"/>
    <cellStyle name="40% - 强调文字颜色 1 2 2 3 4 2 3 2" xfId="24201"/>
    <cellStyle name="40% - 强调文字颜色 6 2 2 9" xfId="24202"/>
    <cellStyle name="40% - 强调文字颜色 1 2 2 3 4 2 4" xfId="24203"/>
    <cellStyle name="40% - 强调文字颜色 1 2 2 3 4 3" xfId="24204"/>
    <cellStyle name="40% - 强调文字颜色 4 2 2 2 2 5 6" xfId="24205"/>
    <cellStyle name="40% - 强调文字颜色 4 2 8 3 2 2 2" xfId="24206"/>
    <cellStyle name="40% - 强调文字颜色 5 3 3 3 2 3 4" xfId="24207"/>
    <cellStyle name="40% - 强调文字颜色 1 2 2 3 4 3 3" xfId="24208"/>
    <cellStyle name="40% - 强调文字颜色 1 2 2 3 5" xfId="24209"/>
    <cellStyle name="40% - 强调文字颜色 4 2 2 2 2 6 5" xfId="24210"/>
    <cellStyle name="40% - 强调文字颜色 5 3 3 3 2 4 3" xfId="24211"/>
    <cellStyle name="40% - 强调文字颜色 1 2 2 3 5 2" xfId="24212"/>
    <cellStyle name="40% - 强调文字颜色 6 2 4 2 2 2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4 2 2 2 2 6 6" xfId="24219"/>
    <cellStyle name="40% - 强调文字颜色 1 2 2 3 5 3" xfId="24220"/>
    <cellStyle name="40% - 强调文字颜色 6 2 4 2 2 2 6" xfId="24221"/>
    <cellStyle name="40% - 强调文字颜色 1 2 2 3 5 3 2 2" xfId="24222"/>
    <cellStyle name="40% - 强调文字颜色 1 2 2 3 5 3 3" xfId="24223"/>
    <cellStyle name="40% - 强调文字颜色 1 2 2 3 5 3 4" xfId="24224"/>
    <cellStyle name="40% - 强调文字颜色 1 2 2 3 6 2 2" xfId="24225"/>
    <cellStyle name="40% - 强调文字颜色 3 2 3 2 2 15" xfId="24226"/>
    <cellStyle name="40% - 强调文字颜色 1 2 2 3 6 2 2 2" xfId="24227"/>
    <cellStyle name="40% - 强调文字颜色 5 3 2 2 4 4" xfId="24228"/>
    <cellStyle name="40% - 强调文字颜色 1 2 2 3 6 2 4" xfId="24229"/>
    <cellStyle name="40% - 强调文字颜色 1 2 2 3 7 2" xfId="24230"/>
    <cellStyle name="40% - 强调文字颜色 4 2 2 2 2 8 5"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1 2 2 4 3 2" xfId="24254"/>
    <cellStyle name="40% - 强调文字颜色 5 3 3 3 3 2 3" xfId="24255"/>
    <cellStyle name="40% - 强调文字颜色 1 2 2 4 3 3" xfId="24256"/>
    <cellStyle name="40% - 强调文字颜色 5 3 3 3 3 2 4" xfId="24257"/>
    <cellStyle name="40% - 强调文字颜色 1 2 2 4 4" xfId="24258"/>
    <cellStyle name="40% - 强调文字颜色 1 2 2 4 5" xfId="24259"/>
    <cellStyle name="40% - 强调文字颜色 5 3 3 3 3 4 3" xfId="24260"/>
    <cellStyle name="40% - 强调文字颜色 1 2 2 4 5 2" xfId="24261"/>
    <cellStyle name="40% - 强调文字颜色 6 2 4 2 3 2 5" xfId="24262"/>
    <cellStyle name="40% - 强调文字颜色 1 2 2 4 5 2 2" xfId="24263"/>
    <cellStyle name="40% - 强调文字颜色 1 2 2 4 5 3" xfId="24264"/>
    <cellStyle name="40% - 强调文字颜色 1 2 2 5 2" xfId="24265"/>
    <cellStyle name="40% - 强调文字颜色 2 6 2 2" xfId="24266"/>
    <cellStyle name="40% - 强调文字颜色 1 2 2 5 2 2" xfId="24267"/>
    <cellStyle name="40% - 强调文字颜色 2 6 2 2 2" xfId="24268"/>
    <cellStyle name="40% - 强调文字颜色 1 2 2 5 2 2 2" xfId="24269"/>
    <cellStyle name="40% - 强调文字颜色 2 6 2 2 2 2" xfId="24270"/>
    <cellStyle name="40% - 强调文字颜色 1 2 2 5 2 3" xfId="24271"/>
    <cellStyle name="40% - 强调文字颜色 2 6 2 2 3" xfId="24272"/>
    <cellStyle name="40% - 强调文字颜色 3 3 2 2 12 2" xfId="24273"/>
    <cellStyle name="40% - 强调文字颜色 1 2 2 5 2 3 2" xfId="24274"/>
    <cellStyle name="40% - 强调文字颜色 2 6 2 2 3 2" xfId="24275"/>
    <cellStyle name="40% - 强调文字颜色 1 2 2 5 2 3 2 2" xfId="24276"/>
    <cellStyle name="40% - 强调文字颜色 2 6 2 2 3 2 2" xfId="24277"/>
    <cellStyle name="40% - 强调文字颜色 3 3 2 2 4 5" xfId="24278"/>
    <cellStyle name="40% - 强调文字颜色 1 2 2 5 2 3 3" xfId="24279"/>
    <cellStyle name="40% - 强调文字颜色 2 6 2 2 3 3" xfId="24280"/>
    <cellStyle name="40% - 强调文字颜色 1 2 2 5 2 3 4" xfId="24281"/>
    <cellStyle name="40% - 强调文字颜色 2 6 2 2 3 4" xfId="24282"/>
    <cellStyle name="40% - 强调文字颜色 1 2 2 5 3" xfId="24283"/>
    <cellStyle name="40% - 强调文字颜色 2 6 2 3" xfId="24284"/>
    <cellStyle name="40% - 强调文字颜色 1 2 2 5 3 2" xfId="24285"/>
    <cellStyle name="40% - 强调文字颜色 2 6 2 3 2" xfId="24286"/>
    <cellStyle name="40% - 强调文字颜色 1 2 2 5 4" xfId="24287"/>
    <cellStyle name="40% - 强调文字颜色 2 6 2 4" xfId="24288"/>
    <cellStyle name="40% - 强调文字颜色 1 2 2 5 4 2" xfId="24289"/>
    <cellStyle name="40% - 强调文字颜色 1 2 2 5 4 3" xfId="24290"/>
    <cellStyle name="常规 5 2 3 2 2 2 2 3 3" xfId="24291"/>
    <cellStyle name="40% - 强调文字颜色 4 2 8 3 4 2 2" xfId="24292"/>
    <cellStyle name="40% - 强调文字颜色 1 2 2 5 5" xfId="24293"/>
    <cellStyle name="40% - 强调文字颜色 2 6 2 5" xfId="24294"/>
    <cellStyle name="40% - 强调文字颜色 1 2 2 5 6 2" xfId="24295"/>
    <cellStyle name="40% - 强调文字颜色 1 2 2 6 2" xfId="24296"/>
    <cellStyle name="40% - 强调文字颜色 2 6 3 2" xfId="24297"/>
    <cellStyle name="40% - 强调文字颜色 4 2 3 2 3 2 2 3" xfId="24298"/>
    <cellStyle name="40% - 强调文字颜色 1 2 2 6 2 2" xfId="24299"/>
    <cellStyle name="40% - 强调文字颜色 2 6 3 2 2" xfId="24300"/>
    <cellStyle name="40% - 强调文字颜色 4 2 3 2 3 2 2 3 2" xfId="24301"/>
    <cellStyle name="40% - 强调文字颜色 1 2 2 6 2 2 3 2 2" xfId="24302"/>
    <cellStyle name="40% - 强调文字颜色 1 2 2 6 2 2 3 2 3" xfId="24303"/>
    <cellStyle name="40% - 强调文字颜色 1 2 2 6 2 2 3 3" xfId="24304"/>
    <cellStyle name="40% - 强调文字颜色 5 2 3 2 10" xfId="24305"/>
    <cellStyle name="40% - 强调文字颜色 1 2 2 6 2 2 3 4" xfId="24306"/>
    <cellStyle name="40% - 强调文字颜色 5 2 3 2 11" xfId="24307"/>
    <cellStyle name="40% - 强调文字颜色 5 4 2 9 2"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1 2 2 6 2 3" xfId="24315"/>
    <cellStyle name="40% - 强调文字颜色 2 6 3 2 3" xfId="24316"/>
    <cellStyle name="40% - 强调文字颜色 1 2 2 6 3" xfId="24317"/>
    <cellStyle name="40% - 强调文字颜色 2 6 3 3" xfId="24318"/>
    <cellStyle name="40% - 强调文字颜色 4 2 3 2 3 2 2 4" xfId="24319"/>
    <cellStyle name="40% - 强调文字颜色 6 3 2 2 2 10 2" xfId="24320"/>
    <cellStyle name="40% - 强调文字颜色 1 2 2 6 3 2" xfId="24321"/>
    <cellStyle name="40% - 强调文字颜色 2 6 3 3 2" xfId="24322"/>
    <cellStyle name="40% - 强调文字颜色 1 2 2 6 3 2 2" xfId="24323"/>
    <cellStyle name="40% - 强调文字颜色 2 6 3 3 2 2" xfId="24324"/>
    <cellStyle name="40% - 强调文字颜色 1 2 2 6 3 2 2 2" xfId="24325"/>
    <cellStyle name="40% - 强调文字颜色 1 2 2 6 3 2 2 3" xfId="24326"/>
    <cellStyle name="40% - 强调文字颜色 1 2 2 6 3 2 3" xfId="24327"/>
    <cellStyle name="40% - 强调文字颜色 2 2 3 2 3 2 3 2" xfId="24328"/>
    <cellStyle name="常规 2 3 2 2 4 2 9 2" xfId="24329"/>
    <cellStyle name="40% - 强调文字颜色 2 6 3 3 2 3" xfId="24330"/>
    <cellStyle name="40% - 强调文字颜色 1 2 2 6 3 2 4" xfId="24331"/>
    <cellStyle name="40% - 强调文字颜色 2 2 3 2 3 2 3 3" xfId="24332"/>
    <cellStyle name="40% - 强调文字颜色 1 2 2 6 3 3" xfId="24333"/>
    <cellStyle name="40% - 强调文字颜色 2 6 3 3 3" xfId="24334"/>
    <cellStyle name="40% - 强调文字颜色 1 2 2 6 3 3 2" xfId="24335"/>
    <cellStyle name="40% - 强调文字颜色 1 2 2 6 3 3 2 2" xfId="24336"/>
    <cellStyle name="40% - 强调文字颜色 1 2 2 6 3 3 2 3" xfId="24337"/>
    <cellStyle name="40% - 强调文字颜色 5 4 5 2 4 2" xfId="24338"/>
    <cellStyle name="40% - 强调文字颜色 1 2 2 6 3 3 3" xfId="24339"/>
    <cellStyle name="40% - 强调文字颜色 2 2 3 2 3 2 4 2" xfId="24340"/>
    <cellStyle name="40% - 强调文字颜色 1 2 2 6 3 3 4" xfId="24341"/>
    <cellStyle name="40% - 强调文字颜色 2 2 3 2 3 2 4 3" xfId="24342"/>
    <cellStyle name="40% - 强调文字颜色 1 2 2 6 4" xfId="24343"/>
    <cellStyle name="40% - 强调文字颜色 2 6 3 4" xfId="24344"/>
    <cellStyle name="40% - 强调文字颜色 1 2 2 6 4 2" xfId="24345"/>
    <cellStyle name="40% - 强调文字颜色 2 6 3 4 2" xfId="24346"/>
    <cellStyle name="40% - 强调文字颜色 1 2 2 6 4 2 2" xfId="24347"/>
    <cellStyle name="40% - 强调文字颜色 2 6 3 4 2 2" xfId="24348"/>
    <cellStyle name="40% - 强调文字颜色 1 2 2 6 4 3" xfId="24349"/>
    <cellStyle name="40% - 强调文字颜色 2 6 3 4 3" xfId="24350"/>
    <cellStyle name="40% - 强调文字颜色 1 2 2 6 5" xfId="24351"/>
    <cellStyle name="40% - 强调文字颜色 2 6 3 5" xfId="24352"/>
    <cellStyle name="40% - 强调文字颜色 1 2 2 7" xfId="24353"/>
    <cellStyle name="40% - 强调文字颜色 2 6 4" xfId="24354"/>
    <cellStyle name="40% - 强调文字颜色 1 2 2 7 2 2 2 3" xfId="24355"/>
    <cellStyle name="40% - 强调文字颜色 1 2 2 7 2 3" xfId="24356"/>
    <cellStyle name="40% - 强调文字颜色 2 6 4 2 3" xfId="24357"/>
    <cellStyle name="40% - 强调文字颜色 1 2 2 7 2 3 2 3" xfId="24358"/>
    <cellStyle name="40% - 强调文字颜色 1 2 2 7 2 3 4" xfId="24359"/>
    <cellStyle name="40% - 强调文字颜色 1 9 3" xfId="24360"/>
    <cellStyle name="40% - 强调文字颜色 1 2 2 7 2 4 2 2" xfId="24361"/>
    <cellStyle name="40% - 强调文字颜色 1 2 2 7 2 4 3" xfId="24362"/>
    <cellStyle name="40% - 强调文字颜色 1 2 2 7 2 7" xfId="24363"/>
    <cellStyle name="40% - 强调文字颜色 3 2 4 7 2 3" xfId="24364"/>
    <cellStyle name="40% - 强调文字颜色 5 2 2 3 3 3 3" xfId="24365"/>
    <cellStyle name="40% - 强调文字颜色 1 2 2 7 3" xfId="24366"/>
    <cellStyle name="40% - 强调文字颜色 2 6 4 3" xfId="24367"/>
    <cellStyle name="40% - 强调文字颜色 4 2 3 2 3 2 3 4" xfId="24368"/>
    <cellStyle name="40% - 强调文字颜色 6 3 2 2 2 11 2" xfId="24369"/>
    <cellStyle name="40% - 强调文字颜色 1 2 2 7 3 2" xfId="24370"/>
    <cellStyle name="40% - 强调文字颜色 1 2 2 7 3 2 2" xfId="24371"/>
    <cellStyle name="常规 2 3 5 2 11" xfId="24372"/>
    <cellStyle name="40% - 强调文字颜色 1 2 4 4" xfId="24373"/>
    <cellStyle name="40% - 强调文字颜色 1 2 2 7 3 2 2 2" xfId="24374"/>
    <cellStyle name="常规 2 3 5 2 11 2" xfId="24375"/>
    <cellStyle name="40% - 强调文字颜色 1 2 4 4 2" xfId="24376"/>
    <cellStyle name="40% - 强调文字颜色 1 2 2 7 3 2 2 3" xfId="24377"/>
    <cellStyle name="40% - 强调文字颜色 1 2 4 4 3" xfId="24378"/>
    <cellStyle name="40% - 强调文字颜色 1 2 2 7 3 2 3" xfId="24379"/>
    <cellStyle name="常规 2 3 5 2 12" xfId="24380"/>
    <cellStyle name="40% - 强调文字颜色 1 2 4 5" xfId="24381"/>
    <cellStyle name="40% - 强调文字颜色 2 2 3 2 4 2 3 2" xfId="24382"/>
    <cellStyle name="40% - 强调文字颜色 2 8 2" xfId="24383"/>
    <cellStyle name="40% - 强调文字颜色 1 2 2 7 3 2 4" xfId="24384"/>
    <cellStyle name="常规 2 3 3 2 2 2 6" xfId="24385"/>
    <cellStyle name="40% - 强调文字颜色 1 2 3 2 2 2 2 3 2 2" xfId="24386"/>
    <cellStyle name="常规 2 3 5 2 13" xfId="24387"/>
    <cellStyle name="40% - 强调文字颜色 1 2 4 6" xfId="24388"/>
    <cellStyle name="40% - 强调文字颜色 2 8 3" xfId="24389"/>
    <cellStyle name="40% - 强调文字颜色 1 2 2 7 3 3" xfId="24390"/>
    <cellStyle name="40% - 强调文字颜色 1 2 2 7 3 3 2" xfId="24391"/>
    <cellStyle name="40% - 强调文字颜色 1 2 5 4" xfId="24392"/>
    <cellStyle name="40% - 强调文字颜色 1 2 2 7 3 3 2 2" xfId="24393"/>
    <cellStyle name="40% - 强调文字颜色 1 2 5 4 2" xfId="24394"/>
    <cellStyle name="40% - 强调文字颜色 1 2 2 7 3 3 2 3" xfId="24395"/>
    <cellStyle name="40% - 强调文字颜色 1 2 5 4 3" xfId="24396"/>
    <cellStyle name="40% - 强调文字颜色 1 2 2 7 3 3 3" xfId="24397"/>
    <cellStyle name="40% - 强调文字颜色 1 2 5 5" xfId="24398"/>
    <cellStyle name="40% - 强调文字颜色 2 9 2" xfId="24399"/>
    <cellStyle name="40% - 强调文字颜色 1 2 2 7 3 3 4" xfId="24400"/>
    <cellStyle name="40% - 强调文字颜色 1 2 5 6" xfId="24401"/>
    <cellStyle name="40% - 强调文字颜色 2 9 3" xfId="24402"/>
    <cellStyle name="40% - 强调文字颜色 1 2 2 7 3 4 2" xfId="24403"/>
    <cellStyle name="40% - 强调文字颜色 1 2 6 4" xfId="24404"/>
    <cellStyle name="常规 2 3 3 2 2 4 4" xfId="24405"/>
    <cellStyle name="40% - 强调文字颜色 3 3 9 2 4" xfId="24406"/>
    <cellStyle name="40% - 强调文字颜色 1 2 2 7 3 4 2 2" xfId="24407"/>
    <cellStyle name="40% - 强调文字颜色 1 2 6 4 2" xfId="24408"/>
    <cellStyle name="40% - 强调文字颜色 1 2 2 7 3 4 3" xfId="24409"/>
    <cellStyle name="40% - 强调文字颜色 1 2 6 5" xfId="24410"/>
    <cellStyle name="40% - 强调文字颜色 1 2 2 7 3 5 2" xfId="24411"/>
    <cellStyle name="40% - 强调文字颜色 1 2 7 4" xfId="24412"/>
    <cellStyle name="40% - 强调文字颜色 3 3 9 3 4" xfId="24413"/>
    <cellStyle name="40% - 强调文字颜色 1 2 2 7 3 6" xfId="24414"/>
    <cellStyle name="40% - 强调文字颜色 3 2 4 7 3 2" xfId="24415"/>
    <cellStyle name="40% - 强调文字颜色 1 2 2 7 4" xfId="24416"/>
    <cellStyle name="40% - 强调文字颜色 1 2 2 7 5" xfId="24417"/>
    <cellStyle name="40% - 强调文字颜色 6 3 2 2 3 3 2 2 2" xfId="24418"/>
    <cellStyle name="40% - 强调文字颜色 1 2 2 8" xfId="24419"/>
    <cellStyle name="40% - 强调文字颜色 2 6 5" xfId="24420"/>
    <cellStyle name="40% - 强调文字颜色 1 2 2 8 2" xfId="24421"/>
    <cellStyle name="40% - 强调文字颜色 2 6 5 2" xfId="24422"/>
    <cellStyle name="40% - 强调文字颜色 4 2 3 2 3 2 4 3" xfId="24423"/>
    <cellStyle name="40% - 强调文字颜色 1 2 2 9" xfId="24424"/>
    <cellStyle name="40% - 强调文字颜色 2 6 6" xfId="24425"/>
    <cellStyle name="40% - 强调文字颜色 1 2 2 9 2" xfId="24426"/>
    <cellStyle name="40% - 强调文字颜色 2 6 6 2" xfId="24427"/>
    <cellStyle name="40% - 强调文字颜色 1 2 2 9 2 2 2" xfId="24428"/>
    <cellStyle name="40% - 强调文字颜色 1 2 2 9 2 2 3" xfId="24429"/>
    <cellStyle name="40% - 强调文字颜色 4 8 2 3 2 2" xfId="24430"/>
    <cellStyle name="40% - 强调文字颜色 1 2 2 9 2 3" xfId="24431"/>
    <cellStyle name="40% - 强调文字颜色 1 2 2 9 2 3 2" xfId="24432"/>
    <cellStyle name="40% - 强调文字颜色 1 2 2 9 3" xfId="24433"/>
    <cellStyle name="40% - 强调文字颜色 6 3 2 2 2 13 2" xfId="24434"/>
    <cellStyle name="40% - 强调文字颜色 1 2 2 9 4" xfId="24435"/>
    <cellStyle name="40% - 强调文字颜色 1 2 4 2 2 2 3 2" xfId="24436"/>
    <cellStyle name="40% - 强调文字颜色 1 2 2 9 5" xfId="24437"/>
    <cellStyle name="40% - 强调文字颜色 1 2 4 2 2 2 3 3" xfId="24438"/>
    <cellStyle name="40% - 强调文字颜色 1 2 2 9 6" xfId="24439"/>
    <cellStyle name="40% - 强调文字颜色 1 2 4 2 2 2 3 4"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40% - 强调文字颜色 2 2 5 2 4" xfId="24455"/>
    <cellStyle name="常规 2 3 3 3 2 3 2 4" xfId="24456"/>
    <cellStyle name="40% - 强调文字颜色 1 2 3 2 2 12 2" xfId="24457"/>
    <cellStyle name="40% - 强调文字颜色 4 2 2 3 2 2 2 2 2 2" xfId="24458"/>
    <cellStyle name="40% - 强调文字颜色 5 2 2 2 2 2 13"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2 3 2 2 2 2 2 2 3" xfId="24469"/>
    <cellStyle name="40% - 强调文字颜色 1 8 4" xfId="24470"/>
    <cellStyle name="40% - 强调文字颜色 1 2 3 2 2 2 2 2 3" xfId="24471"/>
    <cellStyle name="40% - 强调文字颜色 1 2 3 2 2 2 2 3" xfId="24472"/>
    <cellStyle name="40% - 强调文字颜色 1 2 3 2 2 2 2 3 2" xfId="24473"/>
    <cellStyle name="常规 2 3 3 2 2 2 7" xfId="24474"/>
    <cellStyle name="40% - 强调文字颜色 1 2 3 2 2 2 2 3 2 3" xfId="24475"/>
    <cellStyle name="常规 2 3 5 2 14" xfId="24476"/>
    <cellStyle name="40% - 强调文字颜色 1 2 4 7" xfId="24477"/>
    <cellStyle name="40% - 强调文字颜色 2 8 4" xfId="24478"/>
    <cellStyle name="40% - 强调文字颜色 1 2 3 2 2 2 2 3 3" xfId="24479"/>
    <cellStyle name="40% - 强调文字颜色 1 2 3 2 2 2 2 3 4" xfId="24480"/>
    <cellStyle name="40% - 强调文字颜色 2 3 3 8 3 2"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1 2 3 2 2 4 3" xfId="24492"/>
    <cellStyle name="40% - 强调文字颜色 6 10 2 4 2 2" xfId="24493"/>
    <cellStyle name="40% - 强调文字颜色 1 2 3 2 2 4 3 2" xfId="24494"/>
    <cellStyle name="40% - 强调文字颜色 1 2 3 2 2 4 3 3" xfId="24495"/>
    <cellStyle name="40% - 强调文字颜色 4 6 3 3 2 2"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1 2 3 2 2 5 3 3" xfId="24503"/>
    <cellStyle name="40% - 强调文字颜色 4 6 3 4 2 2"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1 2 3 2 2 8" xfId="24510"/>
    <cellStyle name="40% - 强调文字颜色 3 2 5 2 2 4"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1 2 3 2 4 6" xfId="24550"/>
    <cellStyle name="40% - 强调文字颜色 3 2 5 2 4 2"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1 2 3 2 6 2 2 2" xfId="24567"/>
    <cellStyle name="40% - 强调文字颜色 6 2 2 2 4 4" xfId="24568"/>
    <cellStyle name="40% - 强调文字颜色 1 2 3 2 6 2 3" xfId="24569"/>
    <cellStyle name="40% - 强调文字颜色 1 2 3 2 6 2 4" xfId="24570"/>
    <cellStyle name="40% - 强调文字颜色 1 2 3 2 6 3 3" xfId="24571"/>
    <cellStyle name="40% - 强调文字颜色 3 3 2 2 3 2 2 3" xfId="24572"/>
    <cellStyle name="40% - 强调文字颜色 1 2 3 2 6 4" xfId="24573"/>
    <cellStyle name="40% - 强调文字颜色 3 3 2 2 3 2 3" xfId="24574"/>
    <cellStyle name="40% - 强调文字颜色 1 2 3 2 6 4 2" xfId="24575"/>
    <cellStyle name="40% - 强调文字颜色 3 3 2 2 3 2 3 2" xfId="24576"/>
    <cellStyle name="40% - 强调文字颜色 1 2 3 2 6 6" xfId="24577"/>
    <cellStyle name="40% - 强调文字颜色 3 3 2 2 3 2 5" xfId="24578"/>
    <cellStyle name="40% - 强调文字颜色 1 2 3 2 7 2" xfId="24579"/>
    <cellStyle name="40% - 强调文字颜色 2 10" xfId="24580"/>
    <cellStyle name="40% - 强调文字颜色 1 2 3 2 7 2 2" xfId="24581"/>
    <cellStyle name="40% - 强调文字颜色 5 10 2 7" xfId="24582"/>
    <cellStyle name="40% - 强调文字颜色 1 2 3 2 7 2 3" xfId="24583"/>
    <cellStyle name="常规 2 3 2 3 5 2 2" xfId="24584"/>
    <cellStyle name="40% - 强调文字颜色 2 11" xfId="24585"/>
    <cellStyle name="40% - 强调文字颜色 1 2 3 2 7 3" xfId="24586"/>
    <cellStyle name="40% - 强调文字颜色 3 3 2 2 3 3 2" xfId="24587"/>
    <cellStyle name="40% - 强调文字颜色 1 2 3 2 7 4" xfId="24588"/>
    <cellStyle name="40% - 强调文字颜色 3 3 2 2 3 3 3" xfId="24589"/>
    <cellStyle name="40% - 强调文字颜色 1 2 3 2 7 5" xfId="24590"/>
    <cellStyle name="40% - 强调文字颜色 3 3 2 2 3 3 4" xfId="24591"/>
    <cellStyle name="40% - 强调文字颜色 1 2 3 2 8 2 2" xfId="24592"/>
    <cellStyle name="40% - 强调文字颜色 1 2 3 2 8 2 3" xfId="24593"/>
    <cellStyle name="40% - 强调文字颜色 1 2 3 2 8 3 2" xfId="24594"/>
    <cellStyle name="40% - 强调文字颜色 4 3 2 2 2 2 2 4"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1 2 3 4 2 2" xfId="24602"/>
    <cellStyle name="40% - 强调文字颜色 4 2 2 3 3 3 5" xfId="24603"/>
    <cellStyle name="40% - 强调文字颜色 1 2 3 4 3" xfId="24604"/>
    <cellStyle name="40% - 强调文字颜色 1 2 3 4 4" xfId="24605"/>
    <cellStyle name="40% - 强调文字颜色 1 2 3 5" xfId="24606"/>
    <cellStyle name="40% - 强调文字颜色 2 2 3 2 4 2 2 2" xfId="24607"/>
    <cellStyle name="40% - 强调文字颜色 2 7 2" xfId="24608"/>
    <cellStyle name="40% - 强调文字颜色 1 2 3 6" xfId="24609"/>
    <cellStyle name="40% - 强调文字颜色 2 7 3" xfId="24610"/>
    <cellStyle name="40% - 强调文字颜色 1 2 3 6 2" xfId="24611"/>
    <cellStyle name="40% - 强调文字颜色 2 7 3 2" xfId="24612"/>
    <cellStyle name="40% - 强调文字颜色 4 2 3 2 3 3 2 3" xfId="24613"/>
    <cellStyle name="40% - 强调文字颜色 1 2 4" xfId="24614"/>
    <cellStyle name="常规 2 3 3 2 2 2" xfId="24615"/>
    <cellStyle name="40% - 强调文字颜色 4 2 4 2 3 2 2 2 2" xfId="24616"/>
    <cellStyle name="40% - 强调文字颜色 1 2 4 11 2" xfId="24617"/>
    <cellStyle name="40% - 强调文字颜色 1 2 4 12 2" xfId="24618"/>
    <cellStyle name="40% - 强调文字颜色 4 3 2 2 10"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1 2 4 2 2" xfId="24629"/>
    <cellStyle name="40% - 强调文字颜色 4 2 3 2 13" xfId="24630"/>
    <cellStyle name="40% - 强调文字颜色 1 2 4 2 2 2" xfId="24631"/>
    <cellStyle name="40% - 强调文字颜色 4 2 3 2 13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1 2 4 2 3" xfId="24648"/>
    <cellStyle name="40% - 强调文字颜色 4 2 3 2 14"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1 2 4 2 4" xfId="24655"/>
    <cellStyle name="40% - 强调文字颜色 4 2 3 2 15" xfId="24656"/>
    <cellStyle name="40% - 强调文字颜色 1 2 4 2 4 2" xfId="24657"/>
    <cellStyle name="40% - 强调文字颜色 4 2 3 2 15 2" xfId="24658"/>
    <cellStyle name="40% - 强调文字颜色 1 2 4 2 4 2 2" xfId="24659"/>
    <cellStyle name="40% - 强调文字颜色 1 2 4 2 4 2 3" xfId="24660"/>
    <cellStyle name="常规 5 3 6 2 2 7" xfId="24661"/>
    <cellStyle name="40% - 强调文字颜色 2 2 4 2" xfId="24662"/>
    <cellStyle name="40% - 强调文字颜色 1 2 4 2 4 2 4" xfId="24663"/>
    <cellStyle name="40% - 强调文字颜色 2 2 4 3" xfId="24664"/>
    <cellStyle name="40% - 强调文字颜色 1 2 4 2 4 3" xfId="24665"/>
    <cellStyle name="40% - 强调文字颜色 1 2 4 2 4 3 4" xfId="24666"/>
    <cellStyle name="40% - 强调文字颜色 2 2 5 3" xfId="24667"/>
    <cellStyle name="40% - 强调文字颜色 1 2 4 2 4 4" xfId="24668"/>
    <cellStyle name="40% - 强调文字颜色 1 2 4 2 4 4 2" xfId="24669"/>
    <cellStyle name="40% - 强调文字颜色 1 2 4 2 4 6" xfId="24670"/>
    <cellStyle name="40% - 强调文字颜色 1 2 4 2 5" xfId="24671"/>
    <cellStyle name="40% - 强调文字颜色 4 2 3 2 16" xfId="24672"/>
    <cellStyle name="40% - 强调文字颜色 1 2 4 2 5 2" xfId="24673"/>
    <cellStyle name="40% - 强调文字颜色 1 2 4 2 5 2 2" xfId="24674"/>
    <cellStyle name="40% - 强调文字颜色 4 2 2 3 12" xfId="24675"/>
    <cellStyle name="40% - 强调文字颜色 1 2 4 2 5 2 3" xfId="24676"/>
    <cellStyle name="40% - 强调文字颜色 2 3 4 2" xfId="24677"/>
    <cellStyle name="40% - 强调文字颜色 4 2 2 3 13" xfId="24678"/>
    <cellStyle name="40% - 强调文字颜色 1 2 4 2 5 3" xfId="24679"/>
    <cellStyle name="40% - 强调文字颜色 1 2 4 2 5 3 3" xfId="24680"/>
    <cellStyle name="40% - 强调文字颜色 2 3 5 2"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1 2 4 2 6 2 3" xfId="24687"/>
    <cellStyle name="40% - 强调文字颜色 2 4 4 2"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1 2 4 2 8 3" xfId="24695"/>
    <cellStyle name="40% - 强调文字颜色 4 2 3 2 3 2 4" xfId="24696"/>
    <cellStyle name="40% - 强调文字颜色 1 2 4 2 9" xfId="24697"/>
    <cellStyle name="40% - 强调文字颜色 1 2 4 2 9 2" xfId="24698"/>
    <cellStyle name="40% - 强调文字颜色 4 2 3 2 3 3 3" xfId="24699"/>
    <cellStyle name="常规 2 3 5 2 10 2" xfId="24700"/>
    <cellStyle name="40% - 强调文字颜色 1 2 4 3 2" xfId="24701"/>
    <cellStyle name="40% - 强调文字颜色 1 2 4 3 2 2" xfId="24702"/>
    <cellStyle name="40% - 强调文字颜色 2 2 2 2 2 2 2 2 2 4" xfId="24703"/>
    <cellStyle name="40% - 强调文字颜色 3 3 2 2 9 3" xfId="24704"/>
    <cellStyle name="40% - 强调文字颜色 1 2 4 3 2 2 2 3" xfId="24705"/>
    <cellStyle name="40% - 强调文字颜色 1 2 4 3 2 4 2 2" xfId="24706"/>
    <cellStyle name="40% - 强调文字颜色 2 2 4 8 4" xfId="24707"/>
    <cellStyle name="40% - 强调文字颜色 1 2 4 3 2 7" xfId="24708"/>
    <cellStyle name="40% - 强调文字颜色 3 2 6 3 2 3" xfId="24709"/>
    <cellStyle name="40% - 强调文字颜色 5 4 2 4 2 2"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1 2 4 3 4" xfId="24717"/>
    <cellStyle name="40% - 强调文字颜色 2 2 2 3 3 3 3 2 2" xfId="24718"/>
    <cellStyle name="40% - 强调文字颜色 1 2 4 3 5" xfId="24719"/>
    <cellStyle name="40% - 强调文字颜色 2 2 2 3 3 3 3 2 3" xfId="24720"/>
    <cellStyle name="40% - 强调文字颜色 1 2 4 4 2 2" xfId="24721"/>
    <cellStyle name="40% - 强调文字颜色 4 2 2 2 5" xfId="24722"/>
    <cellStyle name="40% - 强调文字颜色 1 2 4 4 2 2 2" xfId="24723"/>
    <cellStyle name="40% - 强调文字颜色 1 2 4 4 2 3" xfId="24724"/>
    <cellStyle name="40% - 强调文字颜色 4 2 2 2 6" xfId="24725"/>
    <cellStyle name="40% - 强调文字颜色 1 2 4 4 2 3 2" xfId="24726"/>
    <cellStyle name="40% - 强调文字颜色 4 2 2 2 6 2" xfId="24727"/>
    <cellStyle name="40% - 强调文字颜色 1 2 4 4 2 4" xfId="24728"/>
    <cellStyle name="40% - 强调文字颜色 1 2 4 4 3 2" xfId="24729"/>
    <cellStyle name="40% - 强调文字颜色 4 2 2 3 5" xfId="24730"/>
    <cellStyle name="40% - 强调文字颜色 1 2 4 4 3 3" xfId="24731"/>
    <cellStyle name="40% - 强调文字颜色 4 2 2 3 6" xfId="24732"/>
    <cellStyle name="40% - 强调文字颜色 1 2 4 4 4" xfId="24733"/>
    <cellStyle name="40% - 强调文字颜色 1 2 4 4 5" xfId="24734"/>
    <cellStyle name="40% - 强调文字颜色 1 2 4 4 6" xfId="24735"/>
    <cellStyle name="常规 2 3 5 2 12 2" xfId="24736"/>
    <cellStyle name="40% - 强调文字颜色 1 2 4 5 2" xfId="24737"/>
    <cellStyle name="40% - 强调文字颜色 2 8 2 2" xfId="24738"/>
    <cellStyle name="40% - 强调文字颜色 1 2 4 5 2 2" xfId="24739"/>
    <cellStyle name="40% - 强调文字颜色 2 8 2 2 2" xfId="24740"/>
    <cellStyle name="40% - 强调文字颜色 4 2 3 2 5" xfId="24741"/>
    <cellStyle name="40% - 强调文字颜色 1 2 4 5 2 3" xfId="24742"/>
    <cellStyle name="40% - 强调文字颜色 2 8 2 2 3" xfId="24743"/>
    <cellStyle name="40% - 强调文字颜色 4 2 3 2 6" xfId="24744"/>
    <cellStyle name="40% - 强调文字颜色 1 2 4 5 2 4" xfId="24745"/>
    <cellStyle name="40% - 强调文字颜色 2 8 2 2 4" xfId="24746"/>
    <cellStyle name="40% - 强调文字颜色 4 2 3 2 7" xfId="24747"/>
    <cellStyle name="40% - 强调文字颜色 1 2 4 5 3 2" xfId="24748"/>
    <cellStyle name="40% - 强调文字颜色 2 8 2 3 2" xfId="24749"/>
    <cellStyle name="40% - 强调文字颜色 1 2 4 5 3 2 2" xfId="24750"/>
    <cellStyle name="40% - 强调文字颜色 2 8 2 3 2 2" xfId="24751"/>
    <cellStyle name="40% - 强调文字颜色 1 2 4 5 3 3" xfId="24752"/>
    <cellStyle name="40% - 强调文字颜色 2 8 2 3 3" xfId="24753"/>
    <cellStyle name="40% - 强调文字颜色 1 2 4 5 3 4" xfId="24754"/>
    <cellStyle name="40% - 强调文字颜色 2 8 2 3 4" xfId="24755"/>
    <cellStyle name="40% - 强调文字颜色 1 2 4 5 4 2" xfId="24756"/>
    <cellStyle name="40% - 强调文字颜色 2 8 2 4 2" xfId="24757"/>
    <cellStyle name="40% - 强调文字颜色 1 2 4 5 5" xfId="24758"/>
    <cellStyle name="40% - 强调文字颜色 2 8 2 5" xfId="24759"/>
    <cellStyle name="40% - 强调文字颜色 1 2 4 5 6" xfId="24760"/>
    <cellStyle name="40% - 强调文字颜色 2 8 2 6" xfId="24761"/>
    <cellStyle name="常规 2 3 5 2 13 2" xfId="24762"/>
    <cellStyle name="40% - 强调文字颜色 1 2 4 6 2" xfId="24763"/>
    <cellStyle name="40% - 强调文字颜色 2 8 3 2" xfId="24764"/>
    <cellStyle name="40% - 强调文字颜色 5 2 3 2 2 2 2 5" xfId="24765"/>
    <cellStyle name="40% - 强调文字颜色 1 2 4 6 2 2" xfId="24766"/>
    <cellStyle name="40% - 强调文字颜色 2 8 3 2 2" xfId="24767"/>
    <cellStyle name="40% - 强调文字颜色 4 2 4 2 5" xfId="24768"/>
    <cellStyle name="40% - 强调文字颜色 5 2 3 2 2 2 2 5 2" xfId="24769"/>
    <cellStyle name="40% - 强调文字颜色 1 2 4 6 2 2 2" xfId="24770"/>
    <cellStyle name="40% - 强调文字颜色 2 8 3 2 2 2" xfId="24771"/>
    <cellStyle name="40% - 强调文字颜色 4 2 4 2 5 2" xfId="24772"/>
    <cellStyle name="40% - 强调文字颜色 1 2 4 6 2 3" xfId="24773"/>
    <cellStyle name="40% - 强调文字颜色 2 8 3 2 3" xfId="24774"/>
    <cellStyle name="40% - 强调文字颜色 4 2 4 2 6" xfId="24775"/>
    <cellStyle name="40% - 强调文字颜色 1 2 4 6 2 4" xfId="24776"/>
    <cellStyle name="40% - 强调文字颜色 2 8 3 2 4" xfId="24777"/>
    <cellStyle name="40% - 强调文字颜色 4 2 4 2 7" xfId="24778"/>
    <cellStyle name="40% - 强调文字颜色 1 2 4 6 3" xfId="24779"/>
    <cellStyle name="40% - 强调文字颜色 2 8 3 3" xfId="24780"/>
    <cellStyle name="40% - 强调文字颜色 5 2 3 2 2 2 2 6" xfId="24781"/>
    <cellStyle name="40% - 强调文字颜色 1 2 4 6 3 2" xfId="24782"/>
    <cellStyle name="40% - 强调文字颜色 2 8 3 3 2" xfId="24783"/>
    <cellStyle name="40% - 强调文字颜色 4 2 4 3 5" xfId="24784"/>
    <cellStyle name="40% - 强调文字颜色 1 2 4 6 3 3" xfId="24785"/>
    <cellStyle name="40% - 强调文字颜色 2 8 3 3 3" xfId="24786"/>
    <cellStyle name="40% - 强调文字颜色 4 2 4 3 6" xfId="24787"/>
    <cellStyle name="40% - 强调文字颜色 1 2 4 6 4" xfId="24788"/>
    <cellStyle name="40% - 强调文字颜色 2 8 3 4" xfId="24789"/>
    <cellStyle name="40% - 强调文字颜色 1 2 4 6 4 2" xfId="24790"/>
    <cellStyle name="40% - 强调文字颜色 2 8 3 4 2" xfId="24791"/>
    <cellStyle name="40% - 强调文字颜色 4 2 4 4 5" xfId="24792"/>
    <cellStyle name="40% - 强调文字颜色 1 2 4 6 5" xfId="24793"/>
    <cellStyle name="40% - 强调文字颜色 2 8 3 5" xfId="24794"/>
    <cellStyle name="40% - 强调文字颜色 1 2 4 6 6" xfId="24795"/>
    <cellStyle name="40% - 强调文字颜色 2 8 3 6" xfId="24796"/>
    <cellStyle name="40% - 强调文字颜色 1 2 4 7 2" xfId="24797"/>
    <cellStyle name="40% - 强调文字颜色 1 2 4 7 2 2" xfId="24798"/>
    <cellStyle name="40% - 强调文字颜色 4 2 5 2 5"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1 2 4 7 5" xfId="24804"/>
    <cellStyle name="40% - 强调文字颜色 6 3 2 2 3 3 4 2 2" xfId="24805"/>
    <cellStyle name="常规 2 3 5 2 15" xfId="24806"/>
    <cellStyle name="40% - 强调文字颜色 1 2 4 8" xfId="24807"/>
    <cellStyle name="40% - 强调文字颜色 2 8 5"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常规 2 3 5 2 16" xfId="24815"/>
    <cellStyle name="40% - 强调文字颜色 1 2 4 9" xfId="24816"/>
    <cellStyle name="40% - 强调文字颜色 2 8 6" xfId="24817"/>
    <cellStyle name="40% - 强调文字颜色 1 2 4 9 2" xfId="24818"/>
    <cellStyle name="40% - 强调文字颜色 1 4 5 2 2 4" xfId="24819"/>
    <cellStyle name="40% - 强调文字颜色 2 8 6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1 2 5 2 3" xfId="24828"/>
    <cellStyle name="40% - 强调文字颜色 5 5 5 2 2 2"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1 2 5 5 2" xfId="24837"/>
    <cellStyle name="40% - 强调文字颜色 2 9 2 2" xfId="24838"/>
    <cellStyle name="40% - 强调文字颜色 1 2 5 5 2 2" xfId="24839"/>
    <cellStyle name="40% - 强调文字颜色 2 9 2 2 2" xfId="24840"/>
    <cellStyle name="40% - 强调文字颜色 4 3 3 2 5" xfId="24841"/>
    <cellStyle name="40% - 强调文字颜色 1 2 5 6 2" xfId="24842"/>
    <cellStyle name="40% - 强调文字颜色 2 9 3 2" xfId="24843"/>
    <cellStyle name="40% - 强调文字颜色 1 2 6" xfId="24844"/>
    <cellStyle name="常规 2 3 3 2 2 4" xfId="24845"/>
    <cellStyle name="40% - 强调文字颜色 3 3 9 2" xfId="24846"/>
    <cellStyle name="40% - 强调文字颜色 1 2 6 2 2" xfId="24847"/>
    <cellStyle name="常规 2 3 3 2 2 4 2 2" xfId="24848"/>
    <cellStyle name="40% - 强调文字颜色 3 3 9 2 2 2" xfId="24849"/>
    <cellStyle name="40% - 强调文字颜色 1 2 6 2 2 2" xfId="24850"/>
    <cellStyle name="40% - 强调文字颜色 3 3 9 2 2 2 2" xfId="24851"/>
    <cellStyle name="40% - 强调文字颜色 1 2 6 2 3" xfId="24852"/>
    <cellStyle name="40% - 强调文字颜色 3 2 2 2 2 2 12 2" xfId="24853"/>
    <cellStyle name="40% - 强调文字颜色 3 3 9 2 2 3" xfId="24854"/>
    <cellStyle name="40% - 强调文字颜色 5 5 5 3 2 2" xfId="24855"/>
    <cellStyle name="40% - 强调文字颜色 1 2 6 2 3 2" xfId="24856"/>
    <cellStyle name="40% - 强调文字颜色 1 2 6 2 3 2 2" xfId="24857"/>
    <cellStyle name="40% - 强调文字颜色 2 2 4 2 5 3" xfId="24858"/>
    <cellStyle name="40% - 强调文字颜色 1 2 6 2 4" xfId="24859"/>
    <cellStyle name="注释 2 3 9 3 4" xfId="24860"/>
    <cellStyle name="40% - 强调文字颜色 1 2 6 3" xfId="24861"/>
    <cellStyle name="常规 2 3 3 2 2 4 3" xfId="24862"/>
    <cellStyle name="40% - 强调文字颜色 3 3 9 2 3" xfId="24863"/>
    <cellStyle name="40% - 强调文字颜色 1 2 6 3 2" xfId="24864"/>
    <cellStyle name="40% - 强调文字颜色 3 3 9 2 3 2" xfId="24865"/>
    <cellStyle name="40% - 强调文字颜色 1 2 6 3 2 2" xfId="24866"/>
    <cellStyle name="40% - 强调文字颜色 1 2 6 4 2 2" xfId="24867"/>
    <cellStyle name="40% - 强调文字颜色 4 4 2 2 5" xfId="24868"/>
    <cellStyle name="40% - 强调文字颜色 1 2 6 4 3" xfId="24869"/>
    <cellStyle name="40% - 强调文字颜色 1 2 6 6" xfId="24870"/>
    <cellStyle name="40% - 强调文字颜色 1 2 6 6 2" xfId="24871"/>
    <cellStyle name="40% - 强调文字颜色 1 2 7" xfId="24872"/>
    <cellStyle name="常规 2 3 3 2 2 5" xfId="24873"/>
    <cellStyle name="40% - 强调文字颜色 3 3 9 3" xfId="24874"/>
    <cellStyle name="注释 2 3 9 4 3" xfId="24875"/>
    <cellStyle name="40% - 强调文字颜色 1 2 7 2" xfId="24876"/>
    <cellStyle name="40% - 强调文字颜色 3 3 9 3 2" xfId="24877"/>
    <cellStyle name="40% - 强调文字颜色 1 2 7 2 2 2 2 2" xfId="24878"/>
    <cellStyle name="40% - 强调文字颜色 2 3 2 2 2 3 4 2" xfId="24879"/>
    <cellStyle name="40% - 强调文字颜色 1 2 7 2 2 2 2 3" xfId="24880"/>
    <cellStyle name="40% - 强调文字颜色 2 3 2 2 2 3 4 3" xfId="24881"/>
    <cellStyle name="常规 2 3 2 2 3 2 3 2 3 2 3" xfId="24882"/>
    <cellStyle name="40% - 强调文字颜色 1 2 7 2 2 2 4" xfId="24883"/>
    <cellStyle name="40% - 强调文字颜色 2 3 2 2 2 3 6" xfId="24884"/>
    <cellStyle name="40% - 强调文字颜色 1 2 7 2 2 3 2" xfId="24885"/>
    <cellStyle name="注释 2 2 3 2 3 2 6" xfId="24886"/>
    <cellStyle name="40% - 强调文字颜色 2 3 2 2 2 4 4" xfId="24887"/>
    <cellStyle name="40% - 强调文字颜色 1 2 7 2 2 3 2 2" xfId="24888"/>
    <cellStyle name="注释 2 2 3 2 3 2 6 2" xfId="24889"/>
    <cellStyle name="40% - 强调文字颜色 2 3 2 2 2 4 4 2" xfId="24890"/>
    <cellStyle name="40% - 强调文字颜色 1 2 7 2 2 3 3" xfId="24891"/>
    <cellStyle name="注释 2 2 3 2 3 2 7" xfId="24892"/>
    <cellStyle name="40% - 强调文字颜色 2 3 2 2 2 4 5" xfId="24893"/>
    <cellStyle name="40% - 强调文字颜色 1 2 7 2 2 3 4" xfId="24894"/>
    <cellStyle name="40% - 强调文字颜色 2 3 2 2 2 4 6" xfId="24895"/>
    <cellStyle name="40% - 强调文字颜色 1 2 7 2 2 4 2" xfId="24896"/>
    <cellStyle name="注释 2 2 3 2 3 3 6" xfId="24897"/>
    <cellStyle name="40% - 强调文字颜色 2 3 2 2 2 5 4" xfId="24898"/>
    <cellStyle name="40% - 强调文字颜色 1 2 7 2 2 4 2 2" xfId="24899"/>
    <cellStyle name="注释 2 2 3 2 3 3 6 2" xfId="24900"/>
    <cellStyle name="40% - 强调文字颜色 2 3 2 2 2 5 4 2" xfId="24901"/>
    <cellStyle name="40% - 强调文字颜色 1 2 7 2 2 4 3" xfId="24902"/>
    <cellStyle name="注释 2 2 3 2 3 3 7" xfId="24903"/>
    <cellStyle name="40% - 强调文字颜色 2 3 2 2 2 5 5" xfId="24904"/>
    <cellStyle name="40% - 强调文字颜色 1 2 7 2 2 5" xfId="24905"/>
    <cellStyle name="40% - 强调文字颜色 1 2 7 2 2 5 2" xfId="24906"/>
    <cellStyle name="40% - 强调文字颜色 2 3 2 2 2 6 4" xfId="24907"/>
    <cellStyle name="40% - 强调文字颜色 1 2 7 2 2 6" xfId="24908"/>
    <cellStyle name="40% - 强调文字颜色 1 2 7 2 2 7" xfId="24909"/>
    <cellStyle name="40% - 强调文字颜色 5 4 5 3 2 2" xfId="24910"/>
    <cellStyle name="40% - 强调文字颜色 1 2 7 3" xfId="24911"/>
    <cellStyle name="40% - 强调文字颜色 3 3 9 3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1 2 7 3 3 4" xfId="24926"/>
    <cellStyle name="40% - 强调文字颜色 6 3 2 2 10 2"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1 2 7 4 2 2" xfId="24935"/>
    <cellStyle name="40% - 强调文字颜色 4 5 2 2 5" xfId="24936"/>
    <cellStyle name="40% - 强调文字颜色 1 2 7 4 3" xfId="24937"/>
    <cellStyle name="40% - 强调文字颜色 1 2 7 5" xfId="24938"/>
    <cellStyle name="40% - 强调文字颜色 1 2 7 5 2" xfId="24939"/>
    <cellStyle name="40% - 强调文字颜色 5 3 2 2 2 2 2 2 2 3" xfId="24940"/>
    <cellStyle name="常规 2 3 3 2 2 6" xfId="24941"/>
    <cellStyle name="40% - 强调文字颜色 3 3 9 4" xfId="24942"/>
    <cellStyle name="40% - 强调文字颜色 1 2 8" xfId="24943"/>
    <cellStyle name="40% - 强调文字颜色 6 2 2 3 2 2 2" xfId="24944"/>
    <cellStyle name="常规 2 3 3 2 2 6 2" xfId="24945"/>
    <cellStyle name="40% - 强调文字颜色 3 3 9 4 2" xfId="24946"/>
    <cellStyle name="40% - 强调文字颜色 1 2 8 2" xfId="24947"/>
    <cellStyle name="40% - 强调文字颜色 6 2 2 3 2 2 2 2" xfId="24948"/>
    <cellStyle name="40% - 强调文字颜色 3 3 9 4 2 2" xfId="24949"/>
    <cellStyle name="40% - 强调文字颜色 1 2 8 2 2" xfId="24950"/>
    <cellStyle name="40% - 强调文字颜色 6 2 2 3 2 2 2 2 2" xfId="24951"/>
    <cellStyle name="40% - 强调文字颜色 1 4 2 3 2 5" xfId="24952"/>
    <cellStyle name="40% - 强调文字颜色 1 2 8 2 2 2" xfId="24953"/>
    <cellStyle name="40% - 强调文字颜色 6 2 2 3 2 2 2 2 2 2" xfId="24954"/>
    <cellStyle name="40% - 强调文字颜色 1 2 8 2 2 2 2" xfId="24955"/>
    <cellStyle name="40% - 强调文字颜色 1 3 7 3 5" xfId="24956"/>
    <cellStyle name="40% - 强调文字颜色 1 4 2 3 2 5 2" xfId="24957"/>
    <cellStyle name="40% - 强调文字颜色 1 2 8 2 2 2 3" xfId="24958"/>
    <cellStyle name="40% - 强调文字颜色 1 3 7 3 6" xfId="24959"/>
    <cellStyle name="40% - 强调文字颜色 1 4 2 3 2 6" xfId="24960"/>
    <cellStyle name="40% - 强调文字颜色 1 2 8 2 2 3" xfId="24961"/>
    <cellStyle name="40% - 强调文字颜色 6 2 2 3 2 2 2 2 2 3" xfId="24962"/>
    <cellStyle name="40% - 强调文字颜色 1 2 8 2 2 4" xfId="24963"/>
    <cellStyle name="40% - 强调文字颜色 1 4 2 3 2 7" xfId="24964"/>
    <cellStyle name="40% - 强调文字颜色 1 2 8 2 3" xfId="24965"/>
    <cellStyle name="40% - 强调文字颜色 6 2 2 3 2 2 2 2 3" xfId="24966"/>
    <cellStyle name="40% - 强调文字颜色 1 4 2 3 3 5" xfId="24967"/>
    <cellStyle name="40% - 强调文字颜色 1 2 8 2 3 2" xfId="24968"/>
    <cellStyle name="40% - 强调文字颜色 6 2 2 3 2 2 2 2 3 2" xfId="24969"/>
    <cellStyle name="40% - 强调文字颜色 1 2 8 2 3 2 2" xfId="24970"/>
    <cellStyle name="40% - 强调文字颜色 1 4 2 3 3 5 2" xfId="24971"/>
    <cellStyle name="40% - 强调文字颜色 2 3 3 2 3 3 4" xfId="24972"/>
    <cellStyle name="40% - 强调文字颜色 1 2 8 2 3 2 3" xfId="24973"/>
    <cellStyle name="40% - 强调文字颜色 1 4 2 3 3 5 3" xfId="24974"/>
    <cellStyle name="40% - 强调文字颜色 1 2 8 2 3 3" xfId="24975"/>
    <cellStyle name="40% - 强调文字颜色 1 4 2 3 3 6" xfId="24976"/>
    <cellStyle name="40% - 强调文字颜色 1 2 8 2 3 4" xfId="24977"/>
    <cellStyle name="40% - 强调文字颜色 1 4 2 3 3 7"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1 2 8 2 6" xfId="24987"/>
    <cellStyle name="40% - 强调文字颜色 1 4 2 2 3 4 3" xfId="24988"/>
    <cellStyle name="40% - 强调文字颜色 3 4 2 13 2" xfId="24989"/>
    <cellStyle name="40% - 强调文字颜色 3 3 9 4 3" xfId="24990"/>
    <cellStyle name="40% - 强调文字颜色 1 2 8 3" xfId="24991"/>
    <cellStyle name="40% - 强调文字颜色 6 2 2 3 2 2 2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1 2 8 3 3 2 2" xfId="25005"/>
    <cellStyle name="40% - 强调文字颜色 2 3 3 3 3 3 4"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3 3 9 5" xfId="25024"/>
    <cellStyle name="40% - 强调文字颜色 1 2 9" xfId="25025"/>
    <cellStyle name="40% - 强调文字颜色 6 2 2 3 2 2 3" xfId="25026"/>
    <cellStyle name="40% - 强调文字颜色 3 3 9 5 2" xfId="25027"/>
    <cellStyle name="40% - 强调文字颜色 5 4 2 2 4 2 3" xfId="25028"/>
    <cellStyle name="40% - 强调文字颜色 1 2 9 2" xfId="25029"/>
    <cellStyle name="40% - 强调文字颜色 6 2 2 3 2 2 3 2" xfId="25030"/>
    <cellStyle name="40% - 强调文字颜色 1 3" xfId="25031"/>
    <cellStyle name="40% - 强调文字颜色 1 3 10 2" xfId="25032"/>
    <cellStyle name="40% - 强调文字颜色 1 3 2" xfId="25033"/>
    <cellStyle name="40% - 强调文字颜色 4 2 2 3 2 14"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1 3 2 2 2 10" xfId="25043"/>
    <cellStyle name="40% - 强调文字颜色 4 7" xfId="25044"/>
    <cellStyle name="40% - 强调文字颜色 6 2 2 2 2 3 3 4 3" xfId="25045"/>
    <cellStyle name="40% - 强调文字颜色 1 3 2 2 2 10 2" xfId="25046"/>
    <cellStyle name="40% - 强调文字颜色 3 2 3 2 3 2 2 4" xfId="25047"/>
    <cellStyle name="40% - 强调文字颜色 4 7 2" xfId="25048"/>
    <cellStyle name="40% - 强调文字颜色 1 3 2 2 2 11" xfId="25049"/>
    <cellStyle name="40% - 强调文字颜色 4 8" xfId="25050"/>
    <cellStyle name="40% - 强调文字颜色 1 3 2 2 2 11 2" xfId="25051"/>
    <cellStyle name="40% - 强调文字颜色 3 2 3 2 3 2 3 4" xfId="25052"/>
    <cellStyle name="40% - 强调文字颜色 4 8 2" xfId="25053"/>
    <cellStyle name="40% - 强调文字颜色 1 3 2 2 2 12" xfId="25054"/>
    <cellStyle name="40% - 强调文字颜色 4 9" xfId="25055"/>
    <cellStyle name="40% - 强调文字颜色 1 3 2 2 2 12 2" xfId="25056"/>
    <cellStyle name="40% - 强调文字颜色 1 4 5 5" xfId="25057"/>
    <cellStyle name="40% - 强调文字颜色 4 9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1 3 2 2 2 2 2 2 3" xfId="25066"/>
    <cellStyle name="40% - 强调文字颜色 2 9 2 2 2 2" xfId="25067"/>
    <cellStyle name="40% - 强调文字颜色 4 3 3 2 5 2" xfId="25068"/>
    <cellStyle name="40% - 强调文字颜色 1 3 2 2 2 2 2 3" xfId="25069"/>
    <cellStyle name="40% - 强调文字颜色 1 3 2 2 2 2 2 3 2" xfId="25070"/>
    <cellStyle name="40% - 强调文字颜色 1 3 2 2 2 2 2 3 3" xfId="25071"/>
    <cellStyle name="40% - 强调文字颜色 2 9 2 2 3 2" xfId="25072"/>
    <cellStyle name="40% - 强调文字颜色 4 3 3 2 6 2" xfId="25073"/>
    <cellStyle name="40% - 强调文字颜色 1 3 2 2 2 2 2 4" xfId="25074"/>
    <cellStyle name="40% - 强调文字颜色 1 3 2 2 2 2 2 4 2" xfId="25075"/>
    <cellStyle name="40% - 强调文字颜色 3 3 3 16" xfId="25076"/>
    <cellStyle name="40% - 强调文字颜色 1 3 2 2 2 2 2 4 3" xfId="25077"/>
    <cellStyle name="40% - 强调文字颜色 3 3 3 17" xfId="25078"/>
    <cellStyle name="40% - 强调文字颜色 4 3 3 2 7 2"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1 3 2 2 2 3 2" xfId="25089"/>
    <cellStyle name="40% - 强调文字颜色 4 12" xfId="25090"/>
    <cellStyle name="40% - 强调文字颜色 1 3 2 2 2 3 2 2" xfId="25091"/>
    <cellStyle name="40% - 强调文字颜色 4 12 2" xfId="25092"/>
    <cellStyle name="40% - 强调文字颜色 1 3 2 2 2 3 2 2 2" xfId="25093"/>
    <cellStyle name="40% - 强调文字颜色 2 3 2 2 5 5" xfId="25094"/>
    <cellStyle name="40% - 强调文字颜色 4 12 2 2" xfId="25095"/>
    <cellStyle name="40% - 强调文字颜色 1 3 2 2 2 3 2 2 3" xfId="25096"/>
    <cellStyle name="40% - 强调文字颜色 2 3 2 2 5 6" xfId="25097"/>
    <cellStyle name="40% - 强调文字颜色 4 12 2 3" xfId="25098"/>
    <cellStyle name="40% - 强调文字颜色 1 3 2 2 2 3 2 3" xfId="25099"/>
    <cellStyle name="40% - 强调文字颜色 4 12 3" xfId="25100"/>
    <cellStyle name="40% - 强调文字颜色 1 3 2 2 2 3 2 3 2" xfId="25101"/>
    <cellStyle name="40% - 强调文字颜色 2 3 2 2 6 5" xfId="25102"/>
    <cellStyle name="注释 2 3 2 2 13" xfId="25103"/>
    <cellStyle name="40% - 强调文字颜色 4 12 3 2" xfId="25104"/>
    <cellStyle name="40% - 强调文字颜色 1 3 2 2 2 3 2 4" xfId="25105"/>
    <cellStyle name="40% - 强调文字颜色 4 12 4" xfId="25106"/>
    <cellStyle name="40% - 强调文字颜色 1 3 2 2 2 3 3 2" xfId="25107"/>
    <cellStyle name="40% - 强调文字颜色 4 13 2" xfId="25108"/>
    <cellStyle name="40% - 强调文字颜色 1 3 2 2 2 3 3 2 2" xfId="25109"/>
    <cellStyle name="40% - 强调文字颜色 4 13 2 2" xfId="25110"/>
    <cellStyle name="40% - 强调文字颜色 1 3 2 2 2 3 3 2 3" xfId="25111"/>
    <cellStyle name="40% - 强调文字颜色 4 13 2 3" xfId="25112"/>
    <cellStyle name="40% - 强调文字颜色 1 3 2 2 2 3 3 3" xfId="25113"/>
    <cellStyle name="40% - 强调文字颜色 4 13 3" xfId="25114"/>
    <cellStyle name="40% - 强调文字颜色 1 3 2 2 2 3 3 3 2" xfId="25115"/>
    <cellStyle name="40% - 强调文字颜色 2 2 2 3 17" xfId="25116"/>
    <cellStyle name="40% - 强调文字颜色 4 13 3 2" xfId="25117"/>
    <cellStyle name="40% - 强调文字颜色 1 3 2 2 2 3 3 4" xfId="25118"/>
    <cellStyle name="40% - 强调文字颜色 4 13 4" xfId="25119"/>
    <cellStyle name="40% - 强调文字颜色 1 3 2 2 2 3 4 2" xfId="25120"/>
    <cellStyle name="40% - 强调文字颜色 4 14 2" xfId="25121"/>
    <cellStyle name="40% - 强调文字颜色 1 3 2 2 2 3 4 3" xfId="25122"/>
    <cellStyle name="40% - 强调文字颜色 4 14 3" xfId="25123"/>
    <cellStyle name="40% - 强调文字颜色 1 3 2 2 2 3 5 3" xfId="25124"/>
    <cellStyle name="40% - 强调文字颜色 4 15 3" xfId="25125"/>
    <cellStyle name="40% - 强调文字颜色 4 2 2 2 2 5 2 2" xfId="25126"/>
    <cellStyle name="40% - 强调文字颜色 1 3 2 2 2 3 6" xfId="25127"/>
    <cellStyle name="40% - 强调文字颜色 4 16" xfId="25128"/>
    <cellStyle name="40% - 强调文字颜色 4 21" xfId="25129"/>
    <cellStyle name="40% - 强调文字颜色 1 3 2 2 2 3 7" xfId="25130"/>
    <cellStyle name="40% - 强调文字颜色 4 1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1 3 2 2 2 6" xfId="25153"/>
    <cellStyle name="40% - 强调文字颜色 3 3 4 2 2 2" xfId="25154"/>
    <cellStyle name="40% - 强调文字颜色 1 3 2 2 2 6 2" xfId="25155"/>
    <cellStyle name="40% - 强调文字颜色 3 3 4 2 2 2 2" xfId="25156"/>
    <cellStyle name="40% - 强调文字颜色 1 3 2 2 2 6 2 2" xfId="25157"/>
    <cellStyle name="40% - 强调文字颜色 1 3 2 2 2 6 2 3" xfId="25158"/>
    <cellStyle name="40% - 强调文字颜色 1 3 2 2 2 6 3" xfId="25159"/>
    <cellStyle name="40% - 强调文字颜色 3 3 4 2 2 2 3" xfId="25160"/>
    <cellStyle name="40% - 强调文字颜色 1 3 2 2 2 6 3 2" xfId="25161"/>
    <cellStyle name="40% - 强调文字颜色 1 3 2 2 2 6 4" xfId="25162"/>
    <cellStyle name="40% - 强调文字颜色 1 3 2 2 2 6 5" xfId="25163"/>
    <cellStyle name="40% - 强调文字颜色 1 3 2 2 2 7" xfId="25164"/>
    <cellStyle name="40% - 强调文字颜色 3 3 4 2 2 3" xfId="25165"/>
    <cellStyle name="常规 2 3 3 4 3 2 2 2 3" xfId="25166"/>
    <cellStyle name="40% - 强调文字颜色 5 3 2 2 3 2 4 2 2" xfId="25167"/>
    <cellStyle name="40% - 强调文字颜色 1 3 2 2 2 7 2" xfId="25168"/>
    <cellStyle name="40% - 强调文字颜色 1 3 2 2 2 7 2 2" xfId="25169"/>
    <cellStyle name="40% - 强调文字颜色 1 3 2 2 2 7 4" xfId="25170"/>
    <cellStyle name="40% - 强调文字颜色 1 3 2 2 2 8" xfId="25171"/>
    <cellStyle name="常规 2 3 2 5 2 3 2 4 2" xfId="25172"/>
    <cellStyle name="40% - 强调文字颜色 3 3 4 2 2 4" xfId="25173"/>
    <cellStyle name="40% - 强调文字颜色 1 3 2 2 2 8 2" xfId="25174"/>
    <cellStyle name="40% - 强调文字颜色 4 2 2 2 2 2 15" xfId="25175"/>
    <cellStyle name="40% - 强调文字颜色 5 12" xfId="25176"/>
    <cellStyle name="40% - 强调文字颜色 1 3 2 2 2 8 3" xfId="25177"/>
    <cellStyle name="40% - 强调文字颜色 5 13" xfId="25178"/>
    <cellStyle name="40% - 强调文字颜色 4 2 2 2 2 2 16" xfId="25179"/>
    <cellStyle name="40% - 强调文字颜色 5 3 2 2 3 2 2 2" xfId="25180"/>
    <cellStyle name="40% - 强调文字颜色 1 3 2 2 2 9" xfId="25181"/>
    <cellStyle name="40% - 强调文字颜色 3 3 4 2 2 5" xfId="25182"/>
    <cellStyle name="40% - 强调文字颜色 1 3 2 2 2 9 2" xfId="25183"/>
    <cellStyle name="40% - 强调文字颜色 1 3 2 2 2 9 3" xfId="25184"/>
    <cellStyle name="40% - 强调文字颜色 5 3 2 2 3 2 3 2"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1 3 2 2 3 2 4 2" xfId="25196"/>
    <cellStyle name="40% - 强调文字颜色 2 2 7 3 5" xfId="25197"/>
    <cellStyle name="40% - 强调文字颜色 1 3 2 2 3 2 5" xfId="25198"/>
    <cellStyle name="40% - 强调文字颜色 3 4 5 2 2 2" xfId="25199"/>
    <cellStyle name="40% - 强调文字颜色 1 3 2 2 3 2 5 2" xfId="25200"/>
    <cellStyle name="40% - 强调文字颜色 3 4 5 2 2 2 2" xfId="25201"/>
    <cellStyle name="40% - 强调文字颜色 5 2 2 2 2 2 2 3"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1 3 2 2 3 3 2 4" xfId="25215"/>
    <cellStyle name="40% - 强调文字颜色 2 3 2 2 3 2 2 2 2" xfId="25216"/>
    <cellStyle name="40% - 强调文字颜色 1 3 2 2 3 3 3" xfId="25217"/>
    <cellStyle name="40% - 强调文字颜色 1 3 2 2 3 3 3 2 3" xfId="25218"/>
    <cellStyle name="40% - 强调文字颜色 1 3 2 2 3 3 4" xfId="25219"/>
    <cellStyle name="40% - 强调文字颜色 1 3 2 2 3 3 4 2" xfId="25220"/>
    <cellStyle name="40% - 强调文字颜色 2 2 8 3 5" xfId="25221"/>
    <cellStyle name="40% - 强调文字颜色 1 3 2 2 3 3 5" xfId="25222"/>
    <cellStyle name="40% - 强调文字颜色 3 4 5 2 3 2" xfId="25223"/>
    <cellStyle name="40% - 强调文字颜色 1 3 2 2 3 3 5 2" xfId="25224"/>
    <cellStyle name="40% - 强调文字颜色 3 4 5 2 3 2 2" xfId="25225"/>
    <cellStyle name="40% - 强调文字颜色 5 2 2 2 2 3 2 3" xfId="25226"/>
    <cellStyle name="40% - 强调文字颜色 1 3 2 2 3 3 5 3" xfId="25227"/>
    <cellStyle name="40% - 强调文字颜色 3 4 5 2 3 2 3" xfId="25228"/>
    <cellStyle name="40% - 强调文字颜色 5 2 2 2 2 3 2 4"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1 3 2 2 3 6" xfId="25236"/>
    <cellStyle name="40% - 强调文字颜色 3 3 4 2 3 2" xfId="25237"/>
    <cellStyle name="40% - 强调文字颜色 1 3 2 2 4" xfId="25238"/>
    <cellStyle name="40% - 强调文字颜色 1 3 2 2 4 2" xfId="25239"/>
    <cellStyle name="40% - 强调文字颜色 1 3 2 2 4 2 2" xfId="25240"/>
    <cellStyle name="40% - 强调文字颜色 1 3 2 2 4 2 3" xfId="25241"/>
    <cellStyle name="40% - 强调文字颜色 1 3 2 2 4 2 3 2" xfId="25242"/>
    <cellStyle name="常规 2 3 2 3 3 2 3 4 2 2" xfId="25243"/>
    <cellStyle name="40% - 强调文字颜色 2 3 7 2 5"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2 4 2 2 3 2 2" xfId="25249"/>
    <cellStyle name="40% - 强调文字颜色 1 3 2 2 4 5" xfId="25250"/>
    <cellStyle name="40% - 强调文字颜色 6 4 6 5 2 2" xfId="25251"/>
    <cellStyle name="40% - 强调文字颜色 1 3 2 2 4 6" xfId="25252"/>
    <cellStyle name="40% - 强调文字颜色 2 4 2 2 3 2 3" xfId="25253"/>
    <cellStyle name="40% - 强调文字颜色 3 3 4 2 4 2" xfId="25254"/>
    <cellStyle name="40% - 强调文字颜色 1 3 2 2 5" xfId="25255"/>
    <cellStyle name="40% - 强调文字颜色 2 2 2 2 2 2 7 2"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1 3 2 2 5 5" xfId="25264"/>
    <cellStyle name="40% - 强调文字颜色 2 4 2 2 3 3 2" xfId="25265"/>
    <cellStyle name="40% - 强调文字颜色 1 3 2 2 5 6" xfId="25266"/>
    <cellStyle name="40% - 强调文字颜色 2 4 2 2 3 3 3" xfId="25267"/>
    <cellStyle name="40% - 强调文字颜色 1 3 2 2 6 2" xfId="25268"/>
    <cellStyle name="40% - 强调文字颜色 5 2 2 2 2 3 2 2 4" xfId="25269"/>
    <cellStyle name="40% - 强调文字颜色 1 3 2 2 6 3" xfId="25270"/>
    <cellStyle name="40% - 强调文字颜色 1 3 2 2 6 4" xfId="25271"/>
    <cellStyle name="40% - 强调文字颜色 1 3 2 2 6 5" xfId="25272"/>
    <cellStyle name="注释 2 3 3 2 4 2 4" xfId="25273"/>
    <cellStyle name="40% - 强调文字颜色 2 4 2 2 3 4 2" xfId="25274"/>
    <cellStyle name="40% - 强调文字颜色 1 3 2 2 6 6" xfId="25275"/>
    <cellStyle name="40% - 强调文字颜色 2 4 2 2 3 4 3" xfId="25276"/>
    <cellStyle name="40% - 强调文字颜色 1 3 2 2 7 2" xfId="25277"/>
    <cellStyle name="40% - 强调文字颜色 5 2 2 2 2 3 2 3 4"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40% - 强调文字颜色 1 3 2 2 7 5" xfId="25287"/>
    <cellStyle name="注释 2 3 3 2 4 3 4" xfId="25288"/>
    <cellStyle name="40% - 强调文字颜色 2 4 2 2 3 5 2" xfId="25289"/>
    <cellStyle name="40% - 强调文字颜色 1 3 2 2 8" xfId="25290"/>
    <cellStyle name="40% - 强调文字颜色 1 3 2 2 8 3" xfId="25291"/>
    <cellStyle name="40% - 强调文字颜色 1 3 2 2 8 3 2" xfId="25292"/>
    <cellStyle name="40% - 强调文字颜色 1 3 2 2 8 4" xfId="25293"/>
    <cellStyle name="40% - 强调文字颜色 4 2 2 6 2 2 2" xfId="25294"/>
    <cellStyle name="40% - 强调文字颜色 1 3 2 2 8 5" xfId="25295"/>
    <cellStyle name="40% - 强调文字颜色 4 2 2 6 2 2 3" xfId="25296"/>
    <cellStyle name="40% - 强调文字颜色 1 3 2 3" xfId="25297"/>
    <cellStyle name="40% - 强调文字颜色 1 3 2 3 2" xfId="25298"/>
    <cellStyle name="40% - 强调文字颜色 1 3 2 3 2 2" xfId="25299"/>
    <cellStyle name="40% - 强调文字颜色 4 2 3 2 2 3 5" xfId="25300"/>
    <cellStyle name="40% - 强调文字颜色 4 4 2 2 10" xfId="25301"/>
    <cellStyle name="40% - 强调文字颜色 1 3 2 4" xfId="25302"/>
    <cellStyle name="40% - 强调文字颜色 1 3 2 4 2" xfId="25303"/>
    <cellStyle name="40% - 强调文字颜色 1 3 2 4 2 2" xfId="25304"/>
    <cellStyle name="40% - 强调文字颜色 4 2 3 2 3 3 5" xfId="25305"/>
    <cellStyle name="40% - 强调文字颜色 1 3 2 4 3" xfId="25306"/>
    <cellStyle name="40% - 强调文字颜色 1 3 2 5" xfId="25307"/>
    <cellStyle name="40% - 强调文字颜色 3 6 2" xfId="25308"/>
    <cellStyle name="40% - 强调文字颜色 6 2 2 2 2 3 3 3 2 2" xfId="25309"/>
    <cellStyle name="40% - 强调文字颜色 1 3 2 6" xfId="25310"/>
    <cellStyle name="40% - 强调文字颜色 3 6 3" xfId="25311"/>
    <cellStyle name="40% - 强调文字颜色 6 2 2 2 2 3 3 3 2 3" xfId="25312"/>
    <cellStyle name="40% - 强调文字颜色 1 3 2 6 2" xfId="25313"/>
    <cellStyle name="40% - 强调文字颜色 3 6 3 2" xfId="25314"/>
    <cellStyle name="40% - 强调文字颜色 1 3 3" xfId="25315"/>
    <cellStyle name="40% - 强调文字颜色 4 2 2 3 2 15" xfId="25316"/>
    <cellStyle name="40% - 强调文字颜色 1 3 3 2" xfId="25317"/>
    <cellStyle name="40% - 强调文字颜色 1 3 3 2 10" xfId="25318"/>
    <cellStyle name="40% - 强调文字颜色 2 2 7 2 2 3 2 2" xfId="25319"/>
    <cellStyle name="40% - 强调文字颜色 3 3 2 2 2 4 4 2" xfId="25320"/>
    <cellStyle name="40% - 强调文字颜色 1 3 3 2 11" xfId="25321"/>
    <cellStyle name="40% - 强调文字颜色 2 2 7 2 2 3 2 3"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1 3 3 2 2 2 3 2 2" xfId="25332"/>
    <cellStyle name="40% - 强调文字颜色 3 2 2 3 7 3"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1 3 3 2 3 2 2 2 2" xfId="25353"/>
    <cellStyle name="40% - 强调文字颜色 3 3 2 2 7 3"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7 2 3 4" xfId="25373"/>
    <cellStyle name="40% - 强调文字颜色 1 3 3 2 3 4 2 2" xfId="25374"/>
    <cellStyle name="40% - 强调文字颜色 2 3 3 2 2 2 2 4" xfId="25375"/>
    <cellStyle name="常规 2 3 2 3 2 2 2 5 2 3" xfId="25376"/>
    <cellStyle name="40% - 强调文字颜色 1 3 3 2 3 4 3" xfId="25377"/>
    <cellStyle name="40% - 强调文字颜色 2 2 2 7 2 2 2" xfId="25378"/>
    <cellStyle name="常规 2 3 2 3 2 2 2 5 3" xfId="25379"/>
    <cellStyle name="40% - 强调文字颜色 1 3 3 2 3 5" xfId="25380"/>
    <cellStyle name="常规 2 3 2 3 2 2 2 5 4" xfId="25381"/>
    <cellStyle name="40% - 强调文字颜色 1 3 3 2 3 6" xfId="25382"/>
    <cellStyle name="40% - 强调文字颜色 3 3 5 2 3 2" xfId="25383"/>
    <cellStyle name="常规 2 3 2 3 2 2 2 5 5" xfId="25384"/>
    <cellStyle name="40% - 强调文字颜色 1 3 3 2 3 7" xfId="25385"/>
    <cellStyle name="40% - 强调文字颜色 3 3 5 2 3 3" xfId="25386"/>
    <cellStyle name="常规 2 3 2 3 2 2 2 5 6" xfId="25387"/>
    <cellStyle name="40% - 强调文字颜色 1 3 3 2 3 8" xfId="25388"/>
    <cellStyle name="40% - 强调文字颜色 3 3 5 2 3 4"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1 3 3 2 4 3 2 2" xfId="25394"/>
    <cellStyle name="40% - 强调文字颜色 4 2 4 11"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常规 2 3 2 3 2 2 2 6 3" xfId="25401"/>
    <cellStyle name="40% - 强调文字颜色 1 3 3 2 4 5" xfId="25402"/>
    <cellStyle name="40% - 强调文字颜色 2 4 2 3 3 2 2" xfId="25403"/>
    <cellStyle name="常规 2 3 2 3 2 2 2 6 4" xfId="25404"/>
    <cellStyle name="40% - 强调文字颜色 1 3 3 2 4 6" xfId="25405"/>
    <cellStyle name="40% - 强调文字颜色 2 4 2 3 3 2 3"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常规 2 3 2 3 2 2 2 7 3" xfId="25417"/>
    <cellStyle name="40% - 强调文字颜色 1 3 3 2 5 5" xfId="25418"/>
    <cellStyle name="40% - 强调文字颜色 2 4 2 3 3 3 2" xfId="25419"/>
    <cellStyle name="常规 2 3 2 3 2 2 2 7 4" xfId="25420"/>
    <cellStyle name="40% - 强调文字颜色 1 3 3 2 5 6" xfId="25421"/>
    <cellStyle name="40% - 强调文字颜色 2 4 2 3 3 3 3" xfId="25422"/>
    <cellStyle name="40% - 强调文字颜色 1 3 3 2 6 2" xfId="25423"/>
    <cellStyle name="40% - 强调文字颜色 1 3 3 2 6 3" xfId="25424"/>
    <cellStyle name="40% - 强调文字颜色 3 3 3 2 3 2 2" xfId="25425"/>
    <cellStyle name="常规 2 3 2 3 2 2 2 8 2" xfId="25426"/>
    <cellStyle name="40% - 强调文字颜色 1 3 3 2 6 4" xfId="25427"/>
    <cellStyle name="40% - 强调文字颜色 3 3 3 2 3 2 3" xfId="25428"/>
    <cellStyle name="常规 2 3 2 3 2 2 2 8 3" xfId="25429"/>
    <cellStyle name="40% - 强调文字颜色 1 3 3 2 6 5" xfId="25430"/>
    <cellStyle name="40% - 强调文字颜色 2 4 2 3 3 4 2" xfId="25431"/>
    <cellStyle name="40% - 强调文字颜色 3 3 3 2 3 2 4" xfId="25432"/>
    <cellStyle name="40% - 强调文字颜色 1 3 3 2 7" xfId="25433"/>
    <cellStyle name="40% - 强调文字颜色 1 3 3 2 7 2" xfId="25434"/>
    <cellStyle name="40% - 强调文字颜色 1 3 3 2 7 3" xfId="25435"/>
    <cellStyle name="40% - 强调文字颜色 3 3 3 2 3 3 2" xfId="25436"/>
    <cellStyle name="常规 2 3 2 3 2 2 2 9 2" xfId="25437"/>
    <cellStyle name="40% - 强调文字颜色 1 3 3 2 7 4" xfId="25438"/>
    <cellStyle name="40% - 强调文字颜色 3 3 3 2 3 3 3" xfId="25439"/>
    <cellStyle name="40% - 强调文字颜色 1 3 3 2 8" xfId="25440"/>
    <cellStyle name="40% - 强调文字颜色 1 3 3 2 8 2" xfId="25441"/>
    <cellStyle name="40% - 强调文字颜色 1 3 3 2 8 3" xfId="25442"/>
    <cellStyle name="40% - 强调文字颜色 3 3 3 2 3 4 2" xfId="25443"/>
    <cellStyle name="40% - 强调文字颜色 1 3 3 2 9 2" xfId="25444"/>
    <cellStyle name="40% - 强调文字颜色 1 3 3 3" xfId="25445"/>
    <cellStyle name="40% - 强调文字颜色 1 3 3 3 2" xfId="25446"/>
    <cellStyle name="40% - 强调文字颜色 1 3 3 3 2 2" xfId="25447"/>
    <cellStyle name="40% - 强调文字颜色 1 3 3 3 2 2 2" xfId="25448"/>
    <cellStyle name="40% - 强调文字颜色 3 6 7"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1 3 3 3 2 3 2" xfId="25455"/>
    <cellStyle name="40% - 强调文字颜色 3 7 7" xfId="25456"/>
    <cellStyle name="40% - 强调文字颜色 1 3 3 3 2 3 2 2" xfId="25457"/>
    <cellStyle name="40% - 强调文字颜色 3 6 2 2 3 3" xfId="25458"/>
    <cellStyle name="40% - 强调文字颜色 1 3 3 3 2 3 2 3" xfId="25459"/>
    <cellStyle name="40% - 强调文字颜色 3 6 2 2 3 4" xfId="25460"/>
    <cellStyle name="40% - 强调文字颜色 1 3 3 3 2 3 3" xfId="25461"/>
    <cellStyle name="40% - 强调文字颜色 1 3 3 3 2 3 4" xfId="25462"/>
    <cellStyle name="40% - 强调文字颜色 1 3 3 3 2 4" xfId="25463"/>
    <cellStyle name="常规 2 3 3 3 2 2 2 2 2 4" xfId="25464"/>
    <cellStyle name="40% - 强调文字颜色 1 3 3 3 2 4 2" xfId="25465"/>
    <cellStyle name="40% - 强调文字颜色 2 2 4 2 2 2 4" xfId="25466"/>
    <cellStyle name="40% - 强调文字颜色 3 8 7" xfId="25467"/>
    <cellStyle name="40% - 强调文字颜色 1 3 3 3 2 4 3" xfId="25468"/>
    <cellStyle name="40% - 强调文字颜色 2 2 4 2 2 2 5" xfId="25469"/>
    <cellStyle name="40% - 强调文字颜色 1 3 3 3 3" xfId="25470"/>
    <cellStyle name="40% - 强调文字颜色 1 3 3 3 3 2" xfId="25471"/>
    <cellStyle name="40% - 强调文字颜色 1 3 3 3 3 2 2" xfId="25472"/>
    <cellStyle name="40% - 强调文字颜色 4 6 7" xfId="25473"/>
    <cellStyle name="40% - 强调文字颜色 1 3 3 3 3 2 3" xfId="25474"/>
    <cellStyle name="40% - 强调文字颜色 1 3 3 3 3 2 4" xfId="25475"/>
    <cellStyle name="40% - 强调文字颜色 1 3 3 3 3 3" xfId="25476"/>
    <cellStyle name="40% - 强调文字颜色 1 3 3 3 3 3 2" xfId="25477"/>
    <cellStyle name="40% - 强调文字颜色 4 7 7" xfId="25478"/>
    <cellStyle name="40% - 强调文字颜色 1 3 3 3 3 3 3" xfId="25479"/>
    <cellStyle name="40% - 强调文字颜色 1 3 3 3 3 3 4" xfId="25480"/>
    <cellStyle name="40% - 强调文字颜色 1 3 3 3 3 4" xfId="25481"/>
    <cellStyle name="40% - 强调文字颜色 1 3 3 3 3 4 2" xfId="25482"/>
    <cellStyle name="40% - 强调文字颜色 2 2 4 2 3 2 4" xfId="25483"/>
    <cellStyle name="40% - 强调文字颜色 4 8 7" xfId="25484"/>
    <cellStyle name="40% - 强调文字颜色 1 3 3 3 3 4 3" xfId="25485"/>
    <cellStyle name="40% - 强调文字颜色 2 2 4 2 3 2 5"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1 3 3 5" xfId="25497"/>
    <cellStyle name="40% - 强调文字颜色 3 7 2" xfId="25498"/>
    <cellStyle name="40% - 强调文字颜色 1 3 3 6" xfId="25499"/>
    <cellStyle name="40% - 强调文字颜色 3 7 3" xfId="25500"/>
    <cellStyle name="40% - 强调文字颜色 1 3 3 6 2" xfId="25501"/>
    <cellStyle name="40% - 强调文字颜色 3 7 3 2" xfId="25502"/>
    <cellStyle name="40% - 强调文字颜色 1 3 3 6 2 2" xfId="25503"/>
    <cellStyle name="40% - 强调文字颜色 3 7 3 2 2" xfId="25504"/>
    <cellStyle name="40% - 强调文字颜色 1 3 3 6 2 3" xfId="25505"/>
    <cellStyle name="40% - 强调文字颜色 3 7 3 2 3" xfId="25506"/>
    <cellStyle name="40% - 强调文字颜色 1 3 3 6 3 2" xfId="25507"/>
    <cellStyle name="40% - 强调文字颜色 3 7 3 3 2" xfId="25508"/>
    <cellStyle name="40% - 强调文字颜色 1 3 3 6 3 3" xfId="25509"/>
    <cellStyle name="40% - 强调文字颜色 3 7 3 3 3" xfId="25510"/>
    <cellStyle name="40% - 强调文字颜色 1 3 3 7" xfId="25511"/>
    <cellStyle name="40% - 强调文字颜色 3 7 4" xfId="25512"/>
    <cellStyle name="40% - 强调文字颜色 1 3 3 7 2 2" xfId="25513"/>
    <cellStyle name="40% - 强调文字颜色 3 7 4 2 2" xfId="25514"/>
    <cellStyle name="40% - 强调文字颜色 1 3 3 7 2 3" xfId="25515"/>
    <cellStyle name="40% - 强调文字颜色 3 7 4 2 3" xfId="25516"/>
    <cellStyle name="40% - 强调文字颜色 1 3 3 7 3 2" xfId="25517"/>
    <cellStyle name="40% - 强调文字颜色 1 3 3 8" xfId="25518"/>
    <cellStyle name="40% - 强调文字颜色 3 7 5" xfId="25519"/>
    <cellStyle name="40% - 强调文字颜色 6 11 5 2" xfId="25520"/>
    <cellStyle name="40% - 强调文字颜色 1 3 3 8 2" xfId="25521"/>
    <cellStyle name="40% - 强调文字颜色 3 7 5 2" xfId="25522"/>
    <cellStyle name="40% - 强调文字颜色 1 3 3 8 2 2" xfId="25523"/>
    <cellStyle name="40% - 强调文字颜色 1 3 3 8 2 3" xfId="25524"/>
    <cellStyle name="40% - 强调文字颜色 1 3 3 8 3" xfId="25525"/>
    <cellStyle name="40% - 强调文字颜色 3 7 5 3" xfId="25526"/>
    <cellStyle name="40% - 强调文字颜色 1 3 3 8 3 2" xfId="25527"/>
    <cellStyle name="40% - 强调文字颜色 1 3 3 9" xfId="25528"/>
    <cellStyle name="40% - 强调文字颜色 3 7 6" xfId="25529"/>
    <cellStyle name="40% - 强调文字颜色 6 11 5 3" xfId="25530"/>
    <cellStyle name="40% - 强调文字颜色 1 3 3 9 2" xfId="25531"/>
    <cellStyle name="40% - 强调文字颜色 3 6 2 2 2 3" xfId="25532"/>
    <cellStyle name="40% - 强调文字颜色 3 7 6 2" xfId="25533"/>
    <cellStyle name="40% - 强调文字颜色 1 3 3 9 3" xfId="25534"/>
    <cellStyle name="40% - 强调文字颜色 3 6 2 2 2 4"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40% - 强调文字颜色 1 3 4 2 2 3" xfId="25543"/>
    <cellStyle name="常规 2 3 3 2 3 2 2 2 3" xfId="25544"/>
    <cellStyle name="40% - 强调文字颜色 3 3 2 2 2 6 3 2"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1 3 4 5" xfId="25558"/>
    <cellStyle name="40% - 强调文字颜色 3 8 2" xfId="25559"/>
    <cellStyle name="40% - 强调文字颜色 1 3 4 6" xfId="25560"/>
    <cellStyle name="40% - 强调文字颜色 3 8 3" xfId="25561"/>
    <cellStyle name="40% - 强调文字颜色 1 3 5" xfId="25562"/>
    <cellStyle name="40% - 强调文字颜色 1 3 5 2" xfId="25563"/>
    <cellStyle name="40% - 强调文字颜色 1 3 5 2 2" xfId="25564"/>
    <cellStyle name="40% - 强调文字颜色 1 3 5 2 2 2" xfId="25565"/>
    <cellStyle name="常规 2 3 3 2 3 3 2 2 2" xfId="25566"/>
    <cellStyle name="40% - 强调文字颜色 4 3 2 2 2 4 3 3" xfId="25567"/>
    <cellStyle name="40% - 强调文字颜色 1 3 5 2 2 3" xfId="25568"/>
    <cellStyle name="40% - 强调文字颜色 1 3 5 2 3" xfId="25569"/>
    <cellStyle name="40% - 强调文字颜色 5 5 6 2 2 2" xfId="25570"/>
    <cellStyle name="40% - 强调文字颜色 1 3 5 2 3 2" xfId="25571"/>
    <cellStyle name="40% - 强调文字颜色 3 2 7 2 2 3 2 3" xfId="25572"/>
    <cellStyle name="40% - 强调文字颜色 1 3 5 2 3 3" xfId="25573"/>
    <cellStyle name="40% - 强调文字颜色 1 3 5 2 3 4" xfId="25574"/>
    <cellStyle name="40% - 强调文字颜色 1 3 5 2 4" xfId="25575"/>
    <cellStyle name="40% - 强调文字颜色 1 3 5 3" xfId="25576"/>
    <cellStyle name="40% - 强调文字颜色 1 3 5 3 2" xfId="25577"/>
    <cellStyle name="40% - 强调文字颜色 4 2 4 13" xfId="25578"/>
    <cellStyle name="40% - 强调文字颜色 1 3 5 4" xfId="25579"/>
    <cellStyle name="40% - 强调文字颜色 1 3 5 4 2" xfId="25580"/>
    <cellStyle name="40% - 强调文字颜色 2 2 2 6 2 2 7" xfId="25581"/>
    <cellStyle name="40% - 强调文字颜色 1 3 5 4 2 2" xfId="25582"/>
    <cellStyle name="40% - 强调文字颜色 5 3 2 2 5" xfId="25583"/>
    <cellStyle name="40% - 强调文字颜色 1 3 5 4 3" xfId="25584"/>
    <cellStyle name="40% - 强调文字颜色 1 3 5 5" xfId="25585"/>
    <cellStyle name="40% - 强调文字颜色 3 9 2" xfId="25586"/>
    <cellStyle name="40% - 强调文字颜色 1 3 5 6" xfId="25587"/>
    <cellStyle name="40% - 强调文字颜色 3 9 3"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1 3 6 4 2 2" xfId="25602"/>
    <cellStyle name="40% - 强调文字颜色 5 4 2 2 5" xfId="25603"/>
    <cellStyle name="40% - 强调文字颜色 1 3 7 2" xfId="25604"/>
    <cellStyle name="40% - 强调文字颜色 3 2 2 2 2 2 2 2 4" xfId="25605"/>
    <cellStyle name="40% - 强调文字颜色 1 3 7 2 2 2 2" xfId="25606"/>
    <cellStyle name="40% - 强调文字颜色 1 3 7 2 2 3" xfId="25607"/>
    <cellStyle name="40% - 强调文字颜色 3 5 3 3 2 2" xfId="25608"/>
    <cellStyle name="40% - 强调文字颜色 1 3 7 2 2 4" xfId="25609"/>
    <cellStyle name="40% - 强调文字颜色 1 3 7 2 3 2 2" xfId="25610"/>
    <cellStyle name="40% - 强调文字颜色 2 3 3 2 2 2 2 2 2" xfId="25611"/>
    <cellStyle name="40% - 强调文字颜色 2 4 2 2 3 3 4" xfId="25612"/>
    <cellStyle name="40% - 强调文字颜色 1 3 7 2 3 2 3" xfId="25613"/>
    <cellStyle name="40% - 强调文字颜色 2 3 3 2 2 2 2 2 3" xfId="25614"/>
    <cellStyle name="40% - 强调文字颜色 1 3 7 2 3 3" xfId="25615"/>
    <cellStyle name="40% - 强调文字颜色 2 3 3 2 2 2 2 3" xfId="25616"/>
    <cellStyle name="40% - 强调文字颜色 1 3 7 2 4 2 2" xfId="25617"/>
    <cellStyle name="40% - 强调文字颜色 2 3 3 2 2 2 3 2 2" xfId="25618"/>
    <cellStyle name="40% - 强调文字颜色 1 3 7 2 4 3" xfId="25619"/>
    <cellStyle name="40% - 强调文字颜色 2 3 3 2 2 2 3 3" xfId="25620"/>
    <cellStyle name="40% - 强调文字颜色 1 3 7 2 5 2" xfId="25621"/>
    <cellStyle name="40% - 强调文字颜色 1 4 2 3 2 4 2 2" xfId="25622"/>
    <cellStyle name="40% - 强调文字颜色 2 3 3 2 2 2 4 2" xfId="25623"/>
    <cellStyle name="40% - 强调文字颜色 1 3 7 3" xfId="25624"/>
    <cellStyle name="40% - 强调文字颜色 3 2 2 2 2 2 2 2 5" xfId="25625"/>
    <cellStyle name="40% - 强调文字颜色 1 3 7 3 2 2" xfId="25626"/>
    <cellStyle name="40% - 强调文字颜色 1 3 7 3 2 2 2" xfId="25627"/>
    <cellStyle name="40% - 强调文字颜色 2 4 2 3 2 3 4" xfId="25628"/>
    <cellStyle name="40% - 强调文字颜色 1 3 7 3 2 2 3" xfId="25629"/>
    <cellStyle name="40% - 强调文字颜色 1 3 7 3 2 3" xfId="25630"/>
    <cellStyle name="40% - 强调文字颜色 1 3 7 3 3" xfId="25631"/>
    <cellStyle name="常规 2 3 3 2 3 5 3 3" xfId="25632"/>
    <cellStyle name="40% - 强调文字颜色 2 3 3 2 2 3 2" xfId="25633"/>
    <cellStyle name="40% - 强调文字颜色 1 3 7 3 3 2" xfId="25634"/>
    <cellStyle name="40% - 强调文字颜色 2 3 3 2 2 3 2 2" xfId="25635"/>
    <cellStyle name="40% - 强调文字颜色 1 3 7 3 3 2 2" xfId="25636"/>
    <cellStyle name="40% - 强调文字颜色 2 4 2 3 3 3 4" xfId="25637"/>
    <cellStyle name="40% - 强调文字颜色 1 3 7 3 3 2 3" xfId="25638"/>
    <cellStyle name="40% - 强调文字颜色 1 3 7 3 3 3" xfId="25639"/>
    <cellStyle name="40% - 强调文字颜色 2 3 3 2 2 3 2 3" xfId="25640"/>
    <cellStyle name="40% - 强调文字颜色 1 3 7 3 3 4" xfId="25641"/>
    <cellStyle name="40% - 强调文字颜色 1 3 7 3 4" xfId="25642"/>
    <cellStyle name="常规 2 3 3 2 3 5 3 4" xfId="25643"/>
    <cellStyle name="40% - 强调文字颜色 2 3 3 2 2 3 3" xfId="25644"/>
    <cellStyle name="40% - 强调文字颜色 1 3 7 3 4 2" xfId="25645"/>
    <cellStyle name="40% - 强调文字颜色 1 3 7 3 4 3" xfId="25646"/>
    <cellStyle name="40% - 强调文字颜色 1 3 7 3 5 2" xfId="25647"/>
    <cellStyle name="40% - 强调文字颜色 1 3 7 4" xfId="25648"/>
    <cellStyle name="40% - 强调文字颜色 3 2 2 2 2 2 2 2 6" xfId="25649"/>
    <cellStyle name="40% - 强调文字颜色 1 3 7 5" xfId="25650"/>
    <cellStyle name="40% - 强调文字颜色 5 4 2 2 5 2 3" xfId="25651"/>
    <cellStyle name="40% - 强调文字颜色 1 3 9 2" xfId="25652"/>
    <cellStyle name="40% - 强调文字颜色 6 2 2 3 2 3 3 2"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1 4 2 13" xfId="25662"/>
    <cellStyle name="40% - 强调文字颜色 5 8 3 4 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1 4 2 2 3 2 3" xfId="25688"/>
    <cellStyle name="40% - 强调文字颜色 3 4 2 11 2"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3 3 2 2" xfId="25694"/>
    <cellStyle name="40% - 强调文字颜色 1 4 2 2 5 5" xfId="25695"/>
    <cellStyle name="40% - 强调文字颜色 1 4 2 2 3 3 2 3" xfId="25696"/>
    <cellStyle name="40% - 强调文字颜色 1 4 2 2 5 6" xfId="25697"/>
    <cellStyle name="40% - 强调文字颜色 1 4 2 2 3 3 3" xfId="25698"/>
    <cellStyle name="40% - 强调文字颜色 3 4 2 12 2" xfId="25699"/>
    <cellStyle name="40% - 强调文字颜色 1 4 2 2 3 3 3 2" xfId="25700"/>
    <cellStyle name="40% - 强调文字颜色 1 4 2 2 6 5"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1 4 2 3 2 2" xfId="25730"/>
    <cellStyle name="40% - 强调文字颜色 2 2 2 2 2 7 5"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1 4 2 3 2 3 2 2" xfId="25738"/>
    <cellStyle name="40% - 强调文字颜色 2 2 2 5 2 3 3" xfId="25739"/>
    <cellStyle name="40% - 强调文字颜色 1 4 2 3 2 3 2 3" xfId="25740"/>
    <cellStyle name="40% - 强调文字颜色 2 2 2 5 2 3 4"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1 4 2 3 3 2" xfId="25746"/>
    <cellStyle name="40% - 强调文字颜色 2 2 2 2 2 8 5"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1 4 2 3 3 3 2 3" xfId="25753"/>
    <cellStyle name="40% - 强调文字颜色 6 3 2 2 13" xfId="25754"/>
    <cellStyle name="40% - 强调文字颜色 1 4 2 3 3 3 3" xfId="25755"/>
    <cellStyle name="40% - 强调文字颜色 1 4 2 3 3 3 4" xfId="25756"/>
    <cellStyle name="40% - 强调文字颜色 2 3 2 2 2 3 2 2 2" xfId="25757"/>
    <cellStyle name="40% - 强调文字颜色 1 4 2 3 3 4" xfId="25758"/>
    <cellStyle name="40% - 强调文字颜色 1 4 2 3 3 4 2" xfId="25759"/>
    <cellStyle name="40% - 强调文字颜色 2 3 3 2 3 2 4" xfId="25760"/>
    <cellStyle name="40% - 强调文字颜色 1 4 2 3 3 4 3" xfId="25761"/>
    <cellStyle name="40% - 强调文字颜色 2 3 3 2 3 2 5" xfId="25762"/>
    <cellStyle name="40% - 强调文字颜色 1 4 2 3 3 6 2" xfId="25763"/>
    <cellStyle name="40% - 强调文字颜色 3 2 2 7 2 2 3"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40% - 强调文字颜色 1 4 2 4 5" xfId="25772"/>
    <cellStyle name="常规 5 3 6 2 2 2 3" xfId="25773"/>
    <cellStyle name="40% - 强调文字颜色 6 2 4 8 2 2" xfId="25774"/>
    <cellStyle name="40% - 强调文字颜色 1 4 2 4 6" xfId="25775"/>
    <cellStyle name="常规 5 3 6 2 2 2 4" xfId="25776"/>
    <cellStyle name="40% - 强调文字颜色 6 2 4 8 2 3" xfId="25777"/>
    <cellStyle name="40% - 强调文字颜色 1 4 2 5 2" xfId="25778"/>
    <cellStyle name="40% - 强调文字颜色 4 6 2 2" xfId="25779"/>
    <cellStyle name="常规 5 3 3 3 2 3 4" xfId="25780"/>
    <cellStyle name="40% - 强调文字颜色 1 4 2 5 2 2" xfId="25781"/>
    <cellStyle name="40% - 强调文字颜色 4 6 2 2 2" xfId="25782"/>
    <cellStyle name="40% - 强调文字颜色 1 4 2 5 2 2 2" xfId="25783"/>
    <cellStyle name="40% - 强调文字颜色 4 6 2 2 2 2" xfId="25784"/>
    <cellStyle name="40% - 强调文字颜色 1 4 2 5 2 3" xfId="25785"/>
    <cellStyle name="40% - 强调文字颜色 4 6 2 2 3" xfId="25786"/>
    <cellStyle name="40% - 强调文字颜色 1 4 2 5 3" xfId="25787"/>
    <cellStyle name="40% - 强调文字颜色 4 6 2 3" xfId="25788"/>
    <cellStyle name="40% - 强调文字颜色 1 4 2 5 3 2" xfId="25789"/>
    <cellStyle name="40% - 强调文字颜色 4 6 2 3 2" xfId="25790"/>
    <cellStyle name="40% - 强调文字颜色 1 4 2 5 3 3" xfId="25791"/>
    <cellStyle name="40% - 强调文字颜色 4 6 2 3 3" xfId="25792"/>
    <cellStyle name="40% - 强调文字颜色 1 4 2 5 4" xfId="25793"/>
    <cellStyle name="40% - 强调文字颜色 4 6 2 4" xfId="25794"/>
    <cellStyle name="40% - 强调文字颜色 1 4 2 5 4 2" xfId="25795"/>
    <cellStyle name="40% - 强调文字颜色 1 4 2 5 5" xfId="25796"/>
    <cellStyle name="40% - 强调文字颜色 4 6 2 5" xfId="25797"/>
    <cellStyle name="常规 5 3 6 2 2 3 3" xfId="25798"/>
    <cellStyle name="40% - 强调文字颜色 6 2 4 8 3 2" xfId="25799"/>
    <cellStyle name="40% - 强调文字颜色 1 4 2 5 6" xfId="25800"/>
    <cellStyle name="40% - 强调文字颜色 4 6 2 6" xfId="25801"/>
    <cellStyle name="常规 5 3 3 3 3 3 4" xfId="25802"/>
    <cellStyle name="40% - 强调文字颜色 1 4 2 6 2 2" xfId="25803"/>
    <cellStyle name="40% - 强调文字颜色 4 6 3 2 2" xfId="25804"/>
    <cellStyle name="40% - 强调文字颜色 1 4 2 6 2 3" xfId="25805"/>
    <cellStyle name="40% - 强调文字颜色 4 6 3 2 3" xfId="25806"/>
    <cellStyle name="40% - 强调文字颜色 1 4 2 6 3" xfId="25807"/>
    <cellStyle name="40% - 强调文字颜色 4 6 3 3" xfId="25808"/>
    <cellStyle name="40% - 强调文字颜色 1 4 2 6 3 2" xfId="25809"/>
    <cellStyle name="40% - 强调文字颜色 4 6 3 3 2" xfId="25810"/>
    <cellStyle name="40% - 强调文字颜色 1 4 2 6 3 3" xfId="25811"/>
    <cellStyle name="40% - 强调文字颜色 4 6 3 3 3" xfId="25812"/>
    <cellStyle name="40% - 强调文字颜色 1 4 2 6 4" xfId="25813"/>
    <cellStyle name="40% - 强调文字颜色 4 6 3 4" xfId="25814"/>
    <cellStyle name="40% - 强调文字颜色 1 4 2 6 4 2" xfId="25815"/>
    <cellStyle name="40% - 强调文字颜色 4 6 3 4 2" xfId="25816"/>
    <cellStyle name="40% - 强调文字颜色 1 4 2 6 5" xfId="25817"/>
    <cellStyle name="40% - 强调文字颜色 4 6 3 5" xfId="25818"/>
    <cellStyle name="40% - 强调文字颜色 1 4 2 6 6" xfId="25819"/>
    <cellStyle name="40% - 强调文字颜色 4 6 3 6" xfId="25820"/>
    <cellStyle name="40% - 强调文字颜色 1 4 2 7 2" xfId="25821"/>
    <cellStyle name="40% - 强调文字颜色 4 6 4 2" xfId="25822"/>
    <cellStyle name="40% - 强调文字颜色 1 4 2 7 2 2" xfId="25823"/>
    <cellStyle name="40% - 强调文字颜色 4 6 4 2 2" xfId="25824"/>
    <cellStyle name="40% - 强调文字颜色 1 4 2 7 2 3" xfId="25825"/>
    <cellStyle name="40% - 强调文字颜色 4 6 4 2 3" xfId="25826"/>
    <cellStyle name="40% - 强调文字颜色 1 4 2 7 3" xfId="25827"/>
    <cellStyle name="40% - 强调文字颜色 4 6 4 3" xfId="25828"/>
    <cellStyle name="40% - 强调文字颜色 1 4 2 7 3 2" xfId="25829"/>
    <cellStyle name="40% - 强调文字颜色 1 4 2 7 4" xfId="25830"/>
    <cellStyle name="40% - 强调文字颜色 1 4 2 7 5" xfId="25831"/>
    <cellStyle name="40% - 强调文字颜色 1 4 2 9" xfId="25832"/>
    <cellStyle name="40% - 强调文字颜色 1 5 4 2 2 2" xfId="25833"/>
    <cellStyle name="40% - 强调文字颜色 4 6 6" xfId="25834"/>
    <cellStyle name="40% - 强调文字颜色 1 4 3 2 2" xfId="25835"/>
    <cellStyle name="40% - 强调文字颜色 1 4 4 2 2" xfId="25836"/>
    <cellStyle name="40% - 强调文字颜色 1 4 4 4" xfId="25837"/>
    <cellStyle name="40% - 强调文字颜色 3 2 3 2 3 2 3 3"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1 4 5 2 4 2 2" xfId="25849"/>
    <cellStyle name="40% - 强调文字颜色 2 7 3 3 2 3" xfId="25850"/>
    <cellStyle name="40% - 强调文字颜色 1 4 5 2 4 3" xfId="25851"/>
    <cellStyle name="40% - 强调文字颜色 1 4 5 2 5 2" xfId="25852"/>
    <cellStyle name="40% - 强调文字颜色 1 4 5 3" xfId="25853"/>
    <cellStyle name="40% - 强调文字颜色 3 2 3 2 3 2 4 2" xfId="25854"/>
    <cellStyle name="40% - 强调文字颜色 1 4 5 3 2" xfId="25855"/>
    <cellStyle name="40% - 强调文字颜色 3 2 3 2 3 2 4 2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1 4 5 4" xfId="25862"/>
    <cellStyle name="40% - 强调文字颜色 3 2 3 2 3 2 4 3" xfId="25863"/>
    <cellStyle name="40% - 强调文字颜色 1 4 5 4 2" xfId="25864"/>
    <cellStyle name="40% - 强调文字颜色 1 4 5 4 2 2" xfId="25865"/>
    <cellStyle name="40% - 强调文字颜色 6 3 2 2 5" xfId="25866"/>
    <cellStyle name="40% - 强调文字颜色 1 4 5 4 2 3" xfId="25867"/>
    <cellStyle name="40% - 强调文字颜色 6 3 2 2 6" xfId="25868"/>
    <cellStyle name="40% - 强调文字颜色 1 4 5 4 3" xfId="25869"/>
    <cellStyle name="40% - 强调文字颜色 1 4 5 4 4" xfId="25870"/>
    <cellStyle name="40% - 强调文字颜色 1 4 5 5 2" xfId="25871"/>
    <cellStyle name="40% - 强调文字颜色 4 9 2 2" xfId="25872"/>
    <cellStyle name="40% - 强调文字颜色 1 4 5 5 2 2" xfId="25873"/>
    <cellStyle name="常规 5 2 2 2 4 3" xfId="25874"/>
    <cellStyle name="40% - 强调文字颜色 4 9 2 2 2" xfId="25875"/>
    <cellStyle name="40% - 强调文字颜色 6 3 3 2 5" xfId="25876"/>
    <cellStyle name="40% - 强调文字颜色 1 4 5 5 3" xfId="25877"/>
    <cellStyle name="40% - 强调文字颜色 4 9 2 3" xfId="25878"/>
    <cellStyle name="40% - 强调文字颜色 1 4 5 6" xfId="25879"/>
    <cellStyle name="40% - 强调文字颜色 4 9 3" xfId="25880"/>
    <cellStyle name="40% - 强调文字颜色 1 4 5 6 2" xfId="25881"/>
    <cellStyle name="40% - 强调文字颜色 4 9 3 2" xfId="25882"/>
    <cellStyle name="40% - 强调文字颜色 1 4 5 7" xfId="25883"/>
    <cellStyle name="40% - 强调文字颜色 4 9 4" xfId="25884"/>
    <cellStyle name="40% - 强调文字颜色 1 4 6 2 6" xfId="25885"/>
    <cellStyle name="40% - 强调文字颜色 1 4 6 3 2 3" xfId="25886"/>
    <cellStyle name="40% - 强调文字颜色 1 4 6 3 3" xfId="25887"/>
    <cellStyle name="40% - 强调文字颜色 3 2 10 2 2 3" xfId="25888"/>
    <cellStyle name="40% - 强调文字颜色 1 4 6 3 4" xfId="25889"/>
    <cellStyle name="40% - 强调文字颜色 1 4 6 4 2 3" xfId="25890"/>
    <cellStyle name="40% - 强调文字颜色 6 4 2 2 6"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1 5 2 2 5" xfId="25907"/>
    <cellStyle name="40% - 强调文字颜色 3 3 6 3 4 2 2" xfId="25908"/>
    <cellStyle name="40% - 强调文字颜色 1 5 2 3 2" xfId="25909"/>
    <cellStyle name="40% - 强调文字颜色 5 3 2 2 4 2 3" xfId="25910"/>
    <cellStyle name="40% - 强调文字颜色 1 5 2 3 2 2" xfId="25911"/>
    <cellStyle name="40% - 强调文字颜色 5 3 2 2 4 2 3 2" xfId="25912"/>
    <cellStyle name="40% - 强调文字颜色 1 5 2 3 3" xfId="25913"/>
    <cellStyle name="40% - 强调文字颜色 5 3 2 2 4 2 4" xfId="25914"/>
    <cellStyle name="40% - 强调文字颜色 1 5 2 3 4" xfId="25915"/>
    <cellStyle name="40% - 强调文字颜色 1 5 2 4 2" xfId="25916"/>
    <cellStyle name="40% - 强调文字颜色 5 3 2 2 4 3 3"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1 5 3 3 3" xfId="25922"/>
    <cellStyle name="40% - 强调文字颜色 3 2 3 2 3 3 2 2 3" xfId="25923"/>
    <cellStyle name="40% - 强调文字颜色 5 3 2 2 5 2 4" xfId="25924"/>
    <cellStyle name="40% - 强调文字颜色 1 5 3 3 4" xfId="25925"/>
    <cellStyle name="40% - 强调文字颜色 1 5 3 4" xfId="25926"/>
    <cellStyle name="40% - 强调文字颜色 3 2 3 2 3 3 2 3" xfId="25927"/>
    <cellStyle name="40% - 强调文字颜色 1 5 4 2 3 2" xfId="25928"/>
    <cellStyle name="40% - 强调文字颜色 4 7 6" xfId="25929"/>
    <cellStyle name="40% - 强调文字颜色 1 5 4 2 4" xfId="25930"/>
    <cellStyle name="40% - 强调文字颜色 1 5 4 3 3" xfId="25931"/>
    <cellStyle name="40% - 强调文字颜色 3 2 3 2 3 3 3 2 3" xfId="25932"/>
    <cellStyle name="40% - 强调文字颜色 5 3 2 2 6 2 4" xfId="25933"/>
    <cellStyle name="40% - 强调文字颜色 1 5 4 4" xfId="25934"/>
    <cellStyle name="40% - 强调文字颜色 3 2 3 2 3 3 3 3" xfId="25935"/>
    <cellStyle name="40% - 强调文字颜色 1 5 4 5" xfId="25936"/>
    <cellStyle name="40% - 强调文字颜色 3 2 3 2 3 3 3 4" xfId="25937"/>
    <cellStyle name="40% - 强调文字颜色 5 8 2" xfId="25938"/>
    <cellStyle name="40% - 强调文字颜色 1 5 4 6" xfId="25939"/>
    <cellStyle name="40% - 强调文字颜色 5 8 3" xfId="25940"/>
    <cellStyle name="40% - 强调文字颜色 1 5 5 2" xfId="25941"/>
    <cellStyle name="40% - 强调文字颜色 1 5 5 2 2" xfId="25942"/>
    <cellStyle name="40% - 强调文字颜色 1 5 5 2 2 2" xfId="25943"/>
    <cellStyle name="40% - 强调文字颜色 2 4 2 9" xfId="25944"/>
    <cellStyle name="40% - 强调文字颜色 6 2 2 6 3 6" xfId="25945"/>
    <cellStyle name="40% - 强调文字颜色 1 5 5 2 4" xfId="25946"/>
    <cellStyle name="40% - 强调文字颜色 1 5 5 3" xfId="25947"/>
    <cellStyle name="40% - 强调文字颜色 3 2 3 2 3 3 4 2" xfId="25948"/>
    <cellStyle name="40% - 强调文字颜色 1 5 5 3 2" xfId="25949"/>
    <cellStyle name="40% - 强调文字颜色 3 2 3 2 3 3 4 2 2" xfId="25950"/>
    <cellStyle name="40% - 强调文字颜色 5 3 2 2 7 2 3" xfId="25951"/>
    <cellStyle name="40% - 强调文字颜色 1 5 5 3 2 2" xfId="25952"/>
    <cellStyle name="40% - 强调文字颜色 6 2 2 7 3 6" xfId="25953"/>
    <cellStyle name="40% - 强调文字颜色 1 5 5 4" xfId="25954"/>
    <cellStyle name="40% - 强调文字颜色 3 2 3 2 3 3 4 3" xfId="25955"/>
    <cellStyle name="40% - 强调文字颜色 1 5 5 4 2" xfId="25956"/>
    <cellStyle name="40% - 强调文字颜色 1 5 5 5" xfId="25957"/>
    <cellStyle name="40% - 强调文字颜色 5 9 2" xfId="25958"/>
    <cellStyle name="40% - 强调文字颜色 1 5 5 6" xfId="25959"/>
    <cellStyle name="40% - 强调文字颜色 5 9 3" xfId="25960"/>
    <cellStyle name="40% - 强调文字颜色 1 5 6 2" xfId="25961"/>
    <cellStyle name="40% - 强调文字颜色 1 5 6 3" xfId="25962"/>
    <cellStyle name="40% - 强调文字颜色 3 2 3 2 3 3 5 2" xfId="25963"/>
    <cellStyle name="40% - 强调文字颜色 1 5 7" xfId="25964"/>
    <cellStyle name="40% - 强调文字颜色 1 5 7 2" xfId="25965"/>
    <cellStyle name="40% - 强调文字颜色 1 5 7 3" xfId="25966"/>
    <cellStyle name="40% - 强调文字颜色 3 2 3 2 3 3 6 2"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1 6 3 2 2" xfId="25994"/>
    <cellStyle name="40% - 强调文字颜色 4 2 3 2 2 2 2 3 2" xfId="25995"/>
    <cellStyle name="40% - 强调文字颜色 1 6 3 2 3" xfId="25996"/>
    <cellStyle name="40% - 强调文字颜色 4 2 3 2 2 2 2 3 3" xfId="25997"/>
    <cellStyle name="40% - 强调文字颜色 1 6 3 2 4" xfId="25998"/>
    <cellStyle name="40% - 强调文字颜色 4 2 3 2 2 2 2 3 4" xfId="25999"/>
    <cellStyle name="40% - 强调文字颜色 1 6 3 3" xfId="26000"/>
    <cellStyle name="40% - 强调文字颜色 4 2 3 2 2 2 2 4" xfId="26001"/>
    <cellStyle name="40% - 强调文字颜色 1 6 3 3 2" xfId="26002"/>
    <cellStyle name="40% - 强调文字颜色 4 2 3 2 2 2 2 4 2" xfId="26003"/>
    <cellStyle name="40% - 强调文字颜色 1 6 3 3 2 2" xfId="26004"/>
    <cellStyle name="40% - 强调文字颜色 6 2 2 2 2 2 9" xfId="26005"/>
    <cellStyle name="40% - 强调文字颜色 1 6 3 3 3" xfId="26006"/>
    <cellStyle name="40% - 强调文字颜色 4 2 3 2 2 2 2 4 3" xfId="26007"/>
    <cellStyle name="40% - 强调文字颜色 1 6 3 3 4" xfId="26008"/>
    <cellStyle name="40% - 强调文字颜色 1 6 3 4" xfId="26009"/>
    <cellStyle name="40% - 强调文字颜色 4 2 3 2 2 2 2 5" xfId="26010"/>
    <cellStyle name="40% - 强调文字颜色 1 6 3 4 2" xfId="26011"/>
    <cellStyle name="40% - 强调文字颜色 4 2 3 2 2 2 2 5 2" xfId="26012"/>
    <cellStyle name="40% - 强调文字颜色 1 6 3 4 2 2" xfId="26013"/>
    <cellStyle name="40% - 强调文字颜色 1 6 3 4 3" xfId="26014"/>
    <cellStyle name="40% - 强调文字颜色 1 6 3 5" xfId="26015"/>
    <cellStyle name="40% - 强调文字颜色 6 7 2" xfId="26016"/>
    <cellStyle name="40% - 强调文字颜色 4 2 3 2 2 2 2 6"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1 6 5 2" xfId="26023"/>
    <cellStyle name="40% - 强调文字颜色 4 2 3 2 2 2 4 3"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1 7 2 3 2 2" xfId="26033"/>
    <cellStyle name="40% - 强调文字颜色 5 4 2 6" xfId="26034"/>
    <cellStyle name="40% - 强调文字颜色 6 3 3 14" xfId="26035"/>
    <cellStyle name="40% - 强调文字颜色 1 7 2 3 2 3" xfId="26036"/>
    <cellStyle name="40% - 强调文字颜色 5 4 2 7" xfId="26037"/>
    <cellStyle name="40% - 强调文字颜色 2 2 2 3 2 2 3 2" xfId="26038"/>
    <cellStyle name="40% - 强调文字颜色 6 3 3 15" xfId="26039"/>
    <cellStyle name="40% - 强调文字颜色 1 7 2 3 3" xfId="26040"/>
    <cellStyle name="40% - 强调文字颜色 1 7 2 3 3 2" xfId="26041"/>
    <cellStyle name="40% - 强调文字颜色 1 7 2 3 4" xfId="26042"/>
    <cellStyle name="40% - 强调文字颜色 1 7 3 2" xfId="26043"/>
    <cellStyle name="40% - 强调文字颜色 4 2 3 2 2 3 2 3" xfId="26044"/>
    <cellStyle name="40% - 强调文字颜色 1 7 3 2 2" xfId="26045"/>
    <cellStyle name="40% - 强调文字颜色 4 2 3 2 2 3 2 3 2" xfId="26046"/>
    <cellStyle name="40% - 强调文字颜色 1 7 3 2 3" xfId="26047"/>
    <cellStyle name="40% - 强调文字颜色 1 7 3 2 4" xfId="26048"/>
    <cellStyle name="40% - 强调文字颜色 1 7 3 3" xfId="26049"/>
    <cellStyle name="40% - 强调文字颜色 4 2 3 2 2 3 2 4" xfId="26050"/>
    <cellStyle name="40% - 强调文字颜色 1 7 3 3 2" xfId="26051"/>
    <cellStyle name="40% - 强调文字颜色 1 7 3 3 2 2" xfId="26052"/>
    <cellStyle name="40% - 强调文字颜色 6 4 2 6" xfId="26053"/>
    <cellStyle name="40% - 强调文字颜色 1 7 3 3 2 3" xfId="26054"/>
    <cellStyle name="40% - 强调文字颜色 2 2 2 3 3 2 3 2" xfId="26055"/>
    <cellStyle name="40% - 强调文字颜色 6 4 2 7"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1 7 4 2 2" xfId="26063"/>
    <cellStyle name="40% - 强调文字颜色 4 2 3 2 2 3 3 3 2" xfId="26064"/>
    <cellStyle name="40% - 强调文字颜色 4 3 3 2 13" xfId="26065"/>
    <cellStyle name="40% - 强调文字颜色 1 7 4 2 3" xfId="26066"/>
    <cellStyle name="40% - 强调文字颜色 4 3 3 2 14" xfId="26067"/>
    <cellStyle name="常规 2 3 6 2 10" xfId="26068"/>
    <cellStyle name="40% - 强调文字颜色 1 7 4 3" xfId="26069"/>
    <cellStyle name="40% - 强调文字颜色 4 2 3 2 2 3 3 4" xfId="26070"/>
    <cellStyle name="40% - 强调文字颜色 1 7 5" xfId="26071"/>
    <cellStyle name="40% - 强调文字颜色 1 7 5 2" xfId="26072"/>
    <cellStyle name="40% - 强调文字颜色 4 2 3 2 2 3 4 3" xfId="26073"/>
    <cellStyle name="40% - 强调文字颜色 1 7 5 3" xfId="26074"/>
    <cellStyle name="40% - 强调文字颜色 1 7 6" xfId="26075"/>
    <cellStyle name="40% - 强调文字颜色 1 7 6 2" xfId="26076"/>
    <cellStyle name="40% - 强调文字颜色 4 2 3 2 2 3 5 3" xfId="26077"/>
    <cellStyle name="40% - 强调文字颜色 1 7 7" xfId="26078"/>
    <cellStyle name="40% - 强调文字颜色 1 8 2 2" xfId="26079"/>
    <cellStyle name="40% - 强调文字颜色 1 8 2 2 2" xfId="26080"/>
    <cellStyle name="40% - 强调文字颜色 3 2 3 2 5" xfId="26081"/>
    <cellStyle name="40% - 强调文字颜色 1 8 2 2 3" xfId="26082"/>
    <cellStyle name="40% - 强调文字颜色 3 2 3 2 6" xfId="26083"/>
    <cellStyle name="40% - 强调文字颜色 1 8 2 2 4" xfId="26084"/>
    <cellStyle name="40% - 强调文字颜色 3 2 3 2 7" xfId="26085"/>
    <cellStyle name="40% - 强调文字颜色 1 8 2 2 5" xfId="26086"/>
    <cellStyle name="40% - 强调文字颜色 3 2 3 2 8" xfId="26087"/>
    <cellStyle name="40% - 强调文字颜色 1 8 2 3" xfId="26088"/>
    <cellStyle name="40% - 强调文字颜色 1 8 2 3 2" xfId="26089"/>
    <cellStyle name="40% - 强调文字颜色 1 8 2 3 2 2" xfId="26090"/>
    <cellStyle name="40% - 强调文字颜色 5 4 2 2 10" xfId="26091"/>
    <cellStyle name="40% - 强调文字颜色 1 8 2 3 2 3" xfId="26092"/>
    <cellStyle name="40% - 强调文字颜色 5 4 2 2 11" xfId="26093"/>
    <cellStyle name="40% - 强调文字颜色 1 8 2 3 3" xfId="26094"/>
    <cellStyle name="40% - 强调文字颜色 1 8 3 2 3" xfId="26095"/>
    <cellStyle name="40% - 强调文字颜色 3 2 4 2 6" xfId="26096"/>
    <cellStyle name="40% - 强调文字颜色 1 8 3 2 4" xfId="26097"/>
    <cellStyle name="40% - 强调文字颜色 3 2 4 2 7" xfId="26098"/>
    <cellStyle name="40% - 强调文字颜色 1 8 3 3 2" xfId="26099"/>
    <cellStyle name="40% - 强调文字颜色 3 2 4 3 5" xfId="26100"/>
    <cellStyle name="40% - 强调文字颜色 1 8 3 3 3" xfId="26101"/>
    <cellStyle name="40% - 强调文字颜色 3 2 4 3 6"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1 9 2 2 2" xfId="26109"/>
    <cellStyle name="40% - 强调文字颜色 3 3 3 2 5" xfId="26110"/>
    <cellStyle name="40% - 强调文字颜色 1 9 2 2 2 2" xfId="26111"/>
    <cellStyle name="40% - 强调文字颜色 3 3 3 2 5 2" xfId="26112"/>
    <cellStyle name="注释 2 2 2 3 10" xfId="26113"/>
    <cellStyle name="40% - 强调文字颜色 1 9 2 2 3" xfId="26114"/>
    <cellStyle name="40% - 强调文字颜色 3 3 3 2 6" xfId="26115"/>
    <cellStyle name="注释 2 2 2 3 11" xfId="26116"/>
    <cellStyle name="40% - 强调文字颜色 1 9 2 2 4" xfId="26117"/>
    <cellStyle name="40% - 强调文字颜色 3 3 3 2 7" xfId="26118"/>
    <cellStyle name="40% - 强调文字颜色 1 9 2 3" xfId="26119"/>
    <cellStyle name="40% - 强调文字颜色 1 9 2 3 2" xfId="26120"/>
    <cellStyle name="40% - 强调文字颜色 3 3 3 3 5" xfId="26121"/>
    <cellStyle name="40% - 强调文字颜色 1 9 2 3 2 2" xfId="26122"/>
    <cellStyle name="40% - 强调文字颜色 1 9 2 3 2 3" xfId="26123"/>
    <cellStyle name="40% - 强调文字颜色 1 9 2 3 3" xfId="26124"/>
    <cellStyle name="40% - 强调文字颜色 3 3 3 3 6"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2 10 2 3 2 2" xfId="26133"/>
    <cellStyle name="40% - 强调文字颜色 6 4 2 17"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40% - 强调文字颜色 2 10 2 4 3" xfId="26140"/>
    <cellStyle name="40% - 强调文字颜色 2 2 2 2 2 6 2 2" xfId="26141"/>
    <cellStyle name="常规 2 2 3 2 2" xfId="26142"/>
    <cellStyle name="40% - 强调文字颜色 4 2 4 2 2 2 2 2"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2 10 4" xfId="26153"/>
    <cellStyle name="40% - 强调文字颜色 4 2 2 2 2 2 3 4 2" xfId="26154"/>
    <cellStyle name="40% - 强调文字颜色 6 2 3 2 4 6"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常规 2 3 2 3 5 2 2 3" xfId="26161"/>
    <cellStyle name="40% - 强调文字颜色 2 11 3" xfId="26162"/>
    <cellStyle name="40% - 强调文字颜色 6 2 3 2 5 5"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常规 2 3 2 3 5 2 3 2" xfId="26172"/>
    <cellStyle name="40% - 强调文字颜色 2 12 2" xfId="26173"/>
    <cellStyle name="40% - 强调文字颜色 5 2 3 2 6 2 3" xfId="26174"/>
    <cellStyle name="40% - 强调文字颜色 6 2 3 2 6 4" xfId="26175"/>
    <cellStyle name="常规 2 3 2 3 5 2 3 2 2" xfId="26176"/>
    <cellStyle name="40% - 强调文字颜色 2 12 2 2" xfId="26177"/>
    <cellStyle name="40% - 强调文字颜色 6 2 3 2 6 4 2" xfId="26178"/>
    <cellStyle name="40% - 强调文字颜色 2 12 2 2 2" xfId="26179"/>
    <cellStyle name="40% - 强调文字颜色 2 12 2 3" xfId="26180"/>
    <cellStyle name="常规 2 3 2 3 5 2 3 3" xfId="26181"/>
    <cellStyle name="40% - 强调文字颜色 2 12 3" xfId="26182"/>
    <cellStyle name="40% - 强调文字颜色 5 2 3 2 6 2 4" xfId="26183"/>
    <cellStyle name="40% - 强调文字颜色 6 2 3 2 6 5" xfId="26184"/>
    <cellStyle name="40% - 强调文字颜色 2 12 3 2" xfId="26185"/>
    <cellStyle name="40% - 强调文字颜色 2 12 4 2" xfId="26186"/>
    <cellStyle name="常规 2 3 2 3 5 2 4" xfId="26187"/>
    <cellStyle name="40% - 强调文字颜色 2 13" xfId="26188"/>
    <cellStyle name="40% - 强调文字颜色 2 13 2" xfId="26189"/>
    <cellStyle name="40% - 强调文字颜色 5 2 3 2 6 3 3" xfId="26190"/>
    <cellStyle name="40% - 强调文字颜色 6 2 3 2 7 4" xfId="26191"/>
    <cellStyle name="40% - 强调文字颜色 2 13 2 2" xfId="26192"/>
    <cellStyle name="40% - 强调文字颜色 2 13 2 3" xfId="26193"/>
    <cellStyle name="40% - 强调文字颜色 2 13 3" xfId="26194"/>
    <cellStyle name="40% - 强调文字颜色 6 2 3 2 7 5" xfId="26195"/>
    <cellStyle name="40% - 强调文字颜色 2 13 3 2" xfId="26196"/>
    <cellStyle name="40% - 强调文字颜色 2 13 4" xfId="26197"/>
    <cellStyle name="40% - 强调文字颜色 2 13 5" xfId="26198"/>
    <cellStyle name="40% - 强调文字颜色 2 14" xfId="26199"/>
    <cellStyle name="40% - 强调文字颜色 2 14 2" xfId="26200"/>
    <cellStyle name="40% - 强调文字颜色 6 2 3 2 8 4" xfId="26201"/>
    <cellStyle name="40% - 强调文字颜色 2 14 3" xfId="26202"/>
    <cellStyle name="40% - 强调文字颜色 6 2 3 2 8 5"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2 2 10 4 2" xfId="26245"/>
    <cellStyle name="40% - 强调文字颜色 6 2 2 2 2 5" xfId="26246"/>
    <cellStyle name="40% - 强调文字颜色 2 2 10 4 3" xfId="26247"/>
    <cellStyle name="40% - 强调文字颜色 6 2 2 2 2 6" xfId="26248"/>
    <cellStyle name="40% - 强调文字颜色 2 2 10 5" xfId="26249"/>
    <cellStyle name="40% - 强调文字颜色 2 2 10 5 2" xfId="26250"/>
    <cellStyle name="40% - 强调文字颜色 2 2 10 6" xfId="26251"/>
    <cellStyle name="40% - 强调文字颜色 4 3 2 2 6 2" xfId="26252"/>
    <cellStyle name="40% - 强调文字颜色 2 2 2 10" xfId="26253"/>
    <cellStyle name="40% - 强调文字颜色 2 2 2 10 2" xfId="26254"/>
    <cellStyle name="40% - 强调文字颜色 3 3 2 2 3 4" xfId="26255"/>
    <cellStyle name="40% - 强调文字颜色 2 2 2 2" xfId="26256"/>
    <cellStyle name="40% - 强调文字颜色 2 2 2 2 2" xfId="26257"/>
    <cellStyle name="40% - 强调文字颜色 4 4 6 4" xfId="26258"/>
    <cellStyle name="40% - 强调文字颜色 2 2 2 2 2 10" xfId="26259"/>
    <cellStyle name="40% - 强调文字颜色 2 3 7 2 3 2" xfId="26260"/>
    <cellStyle name="40% - 强调文字颜色 2 2 2 2 2 11" xfId="26261"/>
    <cellStyle name="40% - 强调文字颜色 2 3 7 2 3 3" xfId="26262"/>
    <cellStyle name="40% - 强调文字颜色 2 2 2 2 2 11 2" xfId="26263"/>
    <cellStyle name="40% - 强调文字颜色 2 2 3 2 8 5" xfId="26264"/>
    <cellStyle name="40% - 强调文字颜色 2 2 2 2 2 12" xfId="26265"/>
    <cellStyle name="40% - 强调文字颜色 2 3 7 2 3 4"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4 2 2 3 2 6 2 2" xfId="26277"/>
    <cellStyle name="40% - 强调文字颜色 2 2 2 2 2 2 10 2" xfId="26278"/>
    <cellStyle name="40% - 强调文字颜色 6 2 4 3 2 2 2 2" xfId="26279"/>
    <cellStyle name="40% - 强调文字颜色 4 2 2 3 2 6 3 2" xfId="26280"/>
    <cellStyle name="40% - 强调文字颜色 2 2 2 2 2 2 11 2" xfId="26281"/>
    <cellStyle name="40% - 强调文字颜色 6 2 4 3 2 2 3 2" xfId="26282"/>
    <cellStyle name="40% - 强调文字颜色 4 2 2 3 2 6 4" xfId="26283"/>
    <cellStyle name="40% - 强调文字颜色 2 2 2 2 2 2 12" xfId="26284"/>
    <cellStyle name="40% - 强调文字颜色 6 2 4 3 2 2 4" xfId="26285"/>
    <cellStyle name="40% - 强调文字颜色 2 2 2 2 2 2 12 2" xfId="26286"/>
    <cellStyle name="40% - 强调文字颜色 2 2 2 2 2 2 13" xfId="26287"/>
    <cellStyle name="40% - 强调文字颜色 4 2 2 3 2 6 5" xfId="26288"/>
    <cellStyle name="40% - 强调文字颜色 2 2 2 2 2 2 13 2" xfId="26289"/>
    <cellStyle name="40% - 强调文字颜色 2 2 2 2 2 2 14" xfId="26290"/>
    <cellStyle name="40% - 强调文字颜色 2 2 2 2 2 2 15" xfId="26291"/>
    <cellStyle name="40% - 强调文字颜色 2 2 2 2 2 2 2" xfId="26292"/>
    <cellStyle name="40% - 强调文字颜色 4 4 6 4 2 2" xfId="26293"/>
    <cellStyle name="40% - 强调文字颜色 2 2 2 2 2 2 2 2 2 3" xfId="26294"/>
    <cellStyle name="40% - 强调文字颜色 3 3 2 2 9 2" xfId="26295"/>
    <cellStyle name="40% - 强调文字颜色 4 2 2 4 2 3 4" xfId="26296"/>
    <cellStyle name="40% - 强调文字颜色 2 2 2 2 2 2 2 2 3" xfId="26297"/>
    <cellStyle name="40% - 强调文字颜色 2 2 2 2 2 2 2 2 3 2" xfId="26298"/>
    <cellStyle name="40% - 强调文字颜色 2 2 2 2 2 2 2 2 3 3" xfId="26299"/>
    <cellStyle name="40% - 强调文字颜色 5 3 3 5 2 2 2"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2 2 2 2 2 6" xfId="26312"/>
    <cellStyle name="40% - 强调文字颜色 2 2 4 2 4 2 2 2" xfId="26313"/>
    <cellStyle name="40% - 强调文字颜色 2 2 2 2 2 2 2 7" xfId="26314"/>
    <cellStyle name="40% - 强调文字颜色 2 2 2 2 2 2 3" xfId="26315"/>
    <cellStyle name="40% - 强调文字颜色 4 4 6 4 2 3" xfId="26316"/>
    <cellStyle name="40% - 强调文字颜色 2 2 2 2 2 2 3 2 2 2" xfId="26317"/>
    <cellStyle name="40% - 强调文字颜色 4 2 2 5 2 3 3" xfId="26318"/>
    <cellStyle name="40% - 强调文字颜色 2 2 2 2 2 2 3 2 2 3" xfId="26319"/>
    <cellStyle name="40% - 强调文字颜色 3 3 3 2 9 2" xfId="26320"/>
    <cellStyle name="40% - 强调文字颜色 4 2 2 5 2 3 4" xfId="26321"/>
    <cellStyle name="40% - 强调文字颜色 2 2 2 2 2 2 3 2 3" xfId="26322"/>
    <cellStyle name="40% - 强调文字颜色 2 2 2 2 2 2 3 2 4" xfId="26323"/>
    <cellStyle name="40% - 强调文字颜色 2 2 2 2 2 2 3 3 2 2" xfId="26324"/>
    <cellStyle name="40% - 强调文字颜色 4 3 2 2 3" xfId="26325"/>
    <cellStyle name="40% - 强调文字颜色 2 2 2 2 2 2 3 3 2 3" xfId="26326"/>
    <cellStyle name="常规 5 5 3 2 2 3 2" xfId="26327"/>
    <cellStyle name="40% - 强调文字颜色 4 3 2 2 4"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2 2 2 2 2 4 4" xfId="26343"/>
    <cellStyle name="40% - 强调文字颜色 2 3 3 3 3 2 2 2" xfId="26344"/>
    <cellStyle name="40% - 强调文字颜色 2 2 2 2 2 2 4 4 2" xfId="26345"/>
    <cellStyle name="40% - 强调文字颜色 2 2 2 2 2 2 4 5" xfId="26346"/>
    <cellStyle name="40% - 强调文字颜色 2 3 3 3 3 2 2 3" xfId="26347"/>
    <cellStyle name="40% - 强调文字颜色 2 2 2 2 2 2 4 6" xfId="26348"/>
    <cellStyle name="40% - 强调文字颜色 2 2 2 2 2 2 5" xfId="26349"/>
    <cellStyle name="40% - 强调文字颜色 6 2 2 2 2 7 2 2" xfId="26350"/>
    <cellStyle name="40% - 强调文字颜色 2 2 8 2 3 4" xfId="26351"/>
    <cellStyle name="40% - 强调文字颜色 2 2 2 2 2 2 5 2 2" xfId="26352"/>
    <cellStyle name="40% - 强调文字颜色 2 4 2 3 3 7"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2 2 2 2 6 2 2" xfId="26363"/>
    <cellStyle name="40% - 强调文字颜色 2 2 8 3 3 4"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2 2 2 2 2 3" xfId="26376"/>
    <cellStyle name="40% - 强调文字颜色 4 4 6 4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2 2 2 2 2 3 2 2 2 3" xfId="26382"/>
    <cellStyle name="40% - 强调文字颜色 3 4 2 2 9 2"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2 2 2 2 2 3 2 3 2 2" xfId="26388"/>
    <cellStyle name="40% - 强调文字颜色 5 2 2 2 3" xfId="26389"/>
    <cellStyle name="40% - 强调文字颜色 2 2 2 2 2 3 2 3 2 3" xfId="26390"/>
    <cellStyle name="40% - 强调文字颜色 5 2 2 2 4" xfId="26391"/>
    <cellStyle name="40% - 强调文字颜色 2 2 2 2 2 3 2 3 3" xfId="26392"/>
    <cellStyle name="40% - 强调文字颜色 2 2 2 2 2 3 2 3 4" xfId="26393"/>
    <cellStyle name="40% - 强调文字颜色 2 2 2 2 2 3 2 4 2" xfId="26394"/>
    <cellStyle name="40% - 强调文字颜色 2 2 2 2 2 3 2 4 2 2" xfId="26395"/>
    <cellStyle name="40% - 强调文字颜色 5 2 3 2 3" xfId="26396"/>
    <cellStyle name="40% - 强调文字颜色 2 2 2 2 2 3 2 4 3" xfId="26397"/>
    <cellStyle name="40% - 强调文字颜色 2 2 2 2 2 3 2 5" xfId="26398"/>
    <cellStyle name="40% - 强调文字颜色 2 2 2 2 2 3 2 5 2" xfId="26399"/>
    <cellStyle name="40% - 强调文字颜色 2 2 2 2 2 3 2 6" xfId="26400"/>
    <cellStyle name="40% - 强调文字颜色 2 2 4 2 4 3 2 2"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2 2 2 2 2 3 3 2 2 3" xfId="26406"/>
    <cellStyle name="40% - 强调文字颜色 4 3 2 2 2 5 3 2" xfId="26407"/>
    <cellStyle name="40% - 强调文字颜色 2 2 2 2 2 3 3 2 3" xfId="26408"/>
    <cellStyle name="40% - 强调文字颜色 2 3 3 2 10 2" xfId="26409"/>
    <cellStyle name="40% - 强调文字颜色 2 2 2 2 2 3 3 2 4" xfId="26410"/>
    <cellStyle name="40% - 强调文字颜色 2 2 2 2 2 3 3 3" xfId="26411"/>
    <cellStyle name="40% - 强调文字颜色 2 2 2 2 2 3 3 3 2 2" xfId="26412"/>
    <cellStyle name="40% - 强调文字颜色 5 3 2 2 3" xfId="26413"/>
    <cellStyle name="40% - 强调文字颜色 2 2 2 2 2 3 3 3 2 3" xfId="26414"/>
    <cellStyle name="40% - 强调文字颜色 4 3 2 2 2 6 3 2" xfId="26415"/>
    <cellStyle name="40% - 强调文字颜色 5 3 2 2 4" xfId="26416"/>
    <cellStyle name="40% - 强调文字颜色 2 2 2 2 2 3 3 3 3" xfId="26417"/>
    <cellStyle name="40% - 强调文字颜色 2 3 3 2 11 2" xfId="26418"/>
    <cellStyle name="40% - 强调文字颜色 2 2 2 2 2 3 3 4" xfId="26419"/>
    <cellStyle name="40% - 强调文字颜色 2 2 2 2 2 3 3 4 2" xfId="26420"/>
    <cellStyle name="40% - 强调文字颜色 2 2 2 2 2 3 3 4 2 2" xfId="26421"/>
    <cellStyle name="40% - 强调文字颜色 5 3 3 2 3" xfId="26422"/>
    <cellStyle name="40% - 强调文字颜色 2 2 2 2 2 3 3 4 3" xfId="26423"/>
    <cellStyle name="40% - 强调文字颜色 2 3 3 2 12 2" xfId="26424"/>
    <cellStyle name="40% - 强调文字颜色 2 2 2 2 2 3 3 5" xfId="26425"/>
    <cellStyle name="40% - 强调文字颜色 2 2 2 2 2 3 3 5 2" xfId="26426"/>
    <cellStyle name="40% - 强调文字颜色 2 2 2 2 2 3 3 5 3" xfId="26427"/>
    <cellStyle name="40% - 强调文字颜色 2 3 3 2 13 2" xfId="26428"/>
    <cellStyle name="40% - 强调文字颜色 2 2 2 2 2 3 3 6" xfId="26429"/>
    <cellStyle name="40% - 强调文字颜色 2 2 2 2 2 3 3 6 2" xfId="26430"/>
    <cellStyle name="40% - 强调文字颜色 2 2 2 2 2 3 4" xfId="26431"/>
    <cellStyle name="40% - 强调文字颜色 2 2 2 2 2 3 5" xfId="26432"/>
    <cellStyle name="40% - 强调文字颜色 6 2 2 2 2 7 3 2" xfId="26433"/>
    <cellStyle name="40% - 强调文字颜色 2 2 2 2 2 3 6" xfId="26434"/>
    <cellStyle name="40% - 强调文字颜色 2 4 2 4 2 3 2" xfId="26435"/>
    <cellStyle name="40% - 强调文字颜色 2 2 2 2 2 4" xfId="26436"/>
    <cellStyle name="40% - 强调文字颜色 4 4 6 4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2 2 2 2 2 4 4" xfId="26443"/>
    <cellStyle name="40% - 强调文字颜色 3 3 3 3 2 2 2" xfId="26444"/>
    <cellStyle name="40% - 强调文字颜色 2 2 2 2 2 4 5" xfId="26445"/>
    <cellStyle name="40% - 强调文字颜色 3 3 3 3 2 2 3" xfId="26446"/>
    <cellStyle name="40% - 强调文字颜色 2 2 2 2 2 4 6" xfId="26447"/>
    <cellStyle name="40% - 强调文字颜色 3 3 3 3 2 2 4" xfId="26448"/>
    <cellStyle name="40% - 强调文字颜色 2 2 2 2 2 5" xfId="26449"/>
    <cellStyle name="常规 2 3 3 6 6" xfId="26450"/>
    <cellStyle name="40% - 强调文字颜色 2 2 2 2 2 5 2 2 2" xfId="26451"/>
    <cellStyle name="40% - 强调文字颜色 2 2 2 2 2 5 2 4" xfId="26452"/>
    <cellStyle name="40% - 强调文字颜色 3 2 4 2 3 3 2 2" xfId="26453"/>
    <cellStyle name="40% - 强调文字颜色 2 2 2 2 2 5 3" xfId="26454"/>
    <cellStyle name="40% - 强调文字颜色 2 2 2 2 2 5 3 2" xfId="26455"/>
    <cellStyle name="40% - 强调文字颜色 2 2 2 2 2 5 4" xfId="26456"/>
    <cellStyle name="40% - 强调文字颜色 3 3 3 3 2 3 2" xfId="26457"/>
    <cellStyle name="40% - 强调文字颜色 2 2 2 2 2 5 4 2" xfId="26458"/>
    <cellStyle name="40% - 强调文字颜色 3 3 3 3 2 3 2 2" xfId="26459"/>
    <cellStyle name="40% - 强调文字颜色 2 2 2 2 2 5 5" xfId="26460"/>
    <cellStyle name="40% - 强调文字颜色 3 3 3 3 2 3 3" xfId="26461"/>
    <cellStyle name="40% - 强调文字颜色 2 2 2 2 2 5 6" xfId="26462"/>
    <cellStyle name="40% - 强调文字颜色 2 2 8 3 2 2 2" xfId="26463"/>
    <cellStyle name="40% - 强调文字颜色 3 3 3 3 2 3 4" xfId="26464"/>
    <cellStyle name="40% - 强调文字颜色 2 2 2 2 2 6" xfId="26465"/>
    <cellStyle name="常规 5 3 3 9 3" xfId="26466"/>
    <cellStyle name="常规 2 2 3" xfId="26467"/>
    <cellStyle name="40% - 强调文字颜色 4 2 4 2 2 2" xfId="26468"/>
    <cellStyle name="40% - 强调文字颜色 2 2 2 2 2 6 2" xfId="26469"/>
    <cellStyle name="常规 2 2 3 2" xfId="26470"/>
    <cellStyle name="40% - 强调文字颜色 4 2 4 2 2 2 2" xfId="26471"/>
    <cellStyle name="40% - 强调文字颜色 2 2 2 2 2 6 2 2 2" xfId="26472"/>
    <cellStyle name="40% - 强调文字颜色 4 2 4 2 2 2 2 2 2" xfId="26473"/>
    <cellStyle name="40% - 强调文字颜色 2 2 2 2 2 6 2 3" xfId="26474"/>
    <cellStyle name="常规 2 2 3 2 3" xfId="26475"/>
    <cellStyle name="40% - 强调文字颜色 4 2 4 2 2 2 2 3" xfId="26476"/>
    <cellStyle name="40% - 强调文字颜色 2 2 2 2 2 6 2 4" xfId="26477"/>
    <cellStyle name="40% - 强调文字颜色 3 2 4 2 3 4 2 2" xfId="26478"/>
    <cellStyle name="40% - 强调文字颜色 4 2 4 2 2 2 2 4" xfId="26479"/>
    <cellStyle name="40% - 强调文字颜色 2 2 2 2 2 6 3" xfId="26480"/>
    <cellStyle name="常规 2 2 3 3" xfId="26481"/>
    <cellStyle name="40% - 强调文字颜色 4 2 4 2 2 2 3" xfId="26482"/>
    <cellStyle name="40% - 强调文字颜色 2 2 2 2 2 6 3 2" xfId="26483"/>
    <cellStyle name="40% - 强调文字颜色 4 2 4 2 2 2 3 2" xfId="26484"/>
    <cellStyle name="40% - 强调文字颜色 2 2 2 2 2 6 3 3" xfId="26485"/>
    <cellStyle name="40% - 强调文字颜色 4 2 4 2 2 2 3 3" xfId="26486"/>
    <cellStyle name="40% - 强调文字颜色 2 2 2 2 2 6 4" xfId="26487"/>
    <cellStyle name="40% - 强调文字颜色 3 3 3 3 2 4 2" xfId="26488"/>
    <cellStyle name="40% - 强调文字颜色 4 2 4 2 2 2 4" xfId="26489"/>
    <cellStyle name="40% - 强调文字颜色 2 2 2 2 2 6 4 2" xfId="26490"/>
    <cellStyle name="40% - 强调文字颜色 3 3 3 3 2 4 2 2" xfId="26491"/>
    <cellStyle name="40% - 强调文字颜色 4 2 4 2 2 2 4 2" xfId="26492"/>
    <cellStyle name="40% - 强调文字颜色 2 2 2 2 2 6 5" xfId="26493"/>
    <cellStyle name="40% - 强调文字颜色 3 3 3 3 2 4 3" xfId="26494"/>
    <cellStyle name="40% - 强调文字颜色 4 2 4 2 2 2 5" xfId="26495"/>
    <cellStyle name="40% - 强调文字颜色 2 2 2 2 2 6 6" xfId="26496"/>
    <cellStyle name="40% - 强调文字颜色 4 2 4 2 2 2 6" xfId="26497"/>
    <cellStyle name="40% - 强调文字颜色 2 2 2 2 2 7" xfId="26498"/>
    <cellStyle name="常规 2 2 4" xfId="26499"/>
    <cellStyle name="40% - 强调文字颜色 4 2 4 2 2 3" xfId="26500"/>
    <cellStyle name="40% - 强调文字颜色 2 2 2 2 2 7 2 2" xfId="26501"/>
    <cellStyle name="常规 2 2 4 2 2" xfId="26502"/>
    <cellStyle name="40% - 强调文字颜色 4 2 4 2 2 3 2 2" xfId="26503"/>
    <cellStyle name="40% - 强调文字颜色 2 2 2 2 2 7 2 3" xfId="26504"/>
    <cellStyle name="40% - 强调文字颜色 4 2 4 2 2 3 2 3" xfId="26505"/>
    <cellStyle name="40% - 强调文字颜色 2 2 2 2 2 7 3" xfId="26506"/>
    <cellStyle name="40% - 强调文字颜色 4 2 4 2 2 3 3" xfId="26507"/>
    <cellStyle name="40% - 强调文字颜色 2 2 2 2 2 7 3 2" xfId="26508"/>
    <cellStyle name="40% - 强调文字颜色 2 2 2 2 2 7 4" xfId="26509"/>
    <cellStyle name="40% - 强调文字颜色 3 3 3 3 2 5 2" xfId="26510"/>
    <cellStyle name="40% - 强调文字颜色 2 2 2 2 2 8" xfId="26511"/>
    <cellStyle name="40% - 强调文字颜色 4 2 4 2 2 4"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2 2 2 2 2 8 4" xfId="26518"/>
    <cellStyle name="40% - 强调文字颜色 3 3 3 3 2 6 2" xfId="26519"/>
    <cellStyle name="40% - 强调文字颜色 2 2 2 2 3" xfId="26520"/>
    <cellStyle name="40% - 强调文字颜色 4 4 6 5" xfId="26521"/>
    <cellStyle name="40% - 强调文字颜色 2 2 2 2 3 2" xfId="26522"/>
    <cellStyle name="40% - 强调文字颜色 4 4 6 5 2" xfId="26523"/>
    <cellStyle name="40% - 强调文字颜色 2 2 2 2 3 2 2" xfId="26524"/>
    <cellStyle name="40% - 强调文字颜色 4 4 6 5 2 2" xfId="26525"/>
    <cellStyle name="40% - 强调文字颜色 2 2 2 2 4" xfId="26526"/>
    <cellStyle name="40% - 强调文字颜色 4 4 6 6" xfId="26527"/>
    <cellStyle name="40% - 强调文字颜色 2 2 2 2 4 2" xfId="26528"/>
    <cellStyle name="40% - 强调文字颜色 4 4 6 6 2" xfId="26529"/>
    <cellStyle name="40% - 强调文字颜色 2 2 2 2 4 2 2" xfId="26530"/>
    <cellStyle name="40% - 强调文字颜色 2 2 2 2 4 3" xfId="26531"/>
    <cellStyle name="40% - 强调文字颜色 2 2 2 2 4 4" xfId="26532"/>
    <cellStyle name="40% - 强调文字颜色 2 2 2 2 5" xfId="26533"/>
    <cellStyle name="40% - 强调文字颜色 4 4 6 7"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2 2 2 3 2 10" xfId="26553"/>
    <cellStyle name="40% - 强调文字颜色 4 3 6 2 2 3 2 2" xfId="26554"/>
    <cellStyle name="40% - 强调文字颜色 2 2 2 3 2 10 2" xfId="26555"/>
    <cellStyle name="40% - 强调文字颜色 2 2 2 3 2 11" xfId="26556"/>
    <cellStyle name="40% - 强调文字颜色 4 3 6 2 2 3 2 3"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2 2 2 3 2 2 2" xfId="26565"/>
    <cellStyle name="40% - 强调文字颜色 4 3 2 2 2 3 5 2" xfId="26566"/>
    <cellStyle name="40% - 强调文字颜色 2 2 2 3 2 2 2 2" xfId="26567"/>
    <cellStyle name="40% - 强调文字颜色 2 2 2 3 2 2 2 2 2 3" xfId="26568"/>
    <cellStyle name="40% - 强调文字颜色 5 2 2 4 2 3 4"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2 2 2 3 2 2 3" xfId="26587"/>
    <cellStyle name="40% - 强调文字颜色 4 3 2 2 2 3 5 3" xfId="26588"/>
    <cellStyle name="40% - 强调文字颜色 2 2 2 3 2 2 3 2 3" xfId="26589"/>
    <cellStyle name="40% - 强调文字颜色 5 4 2 7 3" xfId="26590"/>
    <cellStyle name="40% - 强调文字颜色 5 4 2 8" xfId="26591"/>
    <cellStyle name="40% - 强调文字颜色 2 2 2 3 2 2 3 3" xfId="26592"/>
    <cellStyle name="40% - 强调文字颜色 6 3 3 16" xfId="26593"/>
    <cellStyle name="40% - 强调文字颜色 2 2 2 3 2 2 4" xfId="26594"/>
    <cellStyle name="40% - 强调文字颜色 2 2 2 3 2 2 5" xfId="26595"/>
    <cellStyle name="40% - 强调文字颜色 2 2 2 3 2 3" xfId="26596"/>
    <cellStyle name="40% - 强调文字颜色 3 2 7 2 2 2 4" xfId="26597"/>
    <cellStyle name="40% - 强调文字颜色 4 3 2 2 2 3 6"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2 2 2 3 2 4 6" xfId="26611"/>
    <cellStyle name="40% - 强调文字颜色 3 4 2 2 15" xfId="26612"/>
    <cellStyle name="40% - 强调文字颜色 2 2 2 3 2 5 5" xfId="26613"/>
    <cellStyle name="40% - 强调文字颜色 2 2 2 3 2 5 6" xfId="26614"/>
    <cellStyle name="40% - 强调文字颜色 2 2 2 3 2 6 2 3" xfId="26615"/>
    <cellStyle name="40% - 强调文字颜色 4 2 4 3 2 2 2 3" xfId="26616"/>
    <cellStyle name="40% - 强调文字颜色 2 2 2 3 2 7 2" xfId="26617"/>
    <cellStyle name="40% - 强调文字颜色 4 2 4 3 2 3 2" xfId="26618"/>
    <cellStyle name="40% - 强调文字颜色 2 2 2 3 2 7 2 3" xfId="26619"/>
    <cellStyle name="40% - 强调文字颜色 4 2 4 3 2 3 2 3" xfId="26620"/>
    <cellStyle name="40% - 强调文字颜色 2 2 2 3 2 7 3" xfId="26621"/>
    <cellStyle name="40% - 强调文字颜色 4 2 4 3 2 3 3" xfId="26622"/>
    <cellStyle name="40% - 强调文字颜色 2 2 2 3 2 7 4" xfId="26623"/>
    <cellStyle name="40% - 强调文字颜色 4 2 4 3 2 3 4" xfId="26624"/>
    <cellStyle name="40% - 强调文字颜色 2 2 2 3 2 8 2" xfId="26625"/>
    <cellStyle name="40% - 强调文字颜色 4 2 4 3 2 4 2" xfId="26626"/>
    <cellStyle name="40% - 强调文字颜色 2 2 2 3 2 8 3" xfId="26627"/>
    <cellStyle name="40% - 强调文字颜色 4 2 4 3 2 4 3" xfId="26628"/>
    <cellStyle name="40% - 强调文字颜色 2 2 2 3 2 9" xfId="26629"/>
    <cellStyle name="40% - 强调文字颜色 4 2 4 3 2 5" xfId="26630"/>
    <cellStyle name="40% - 强调文字颜色 2 2 2 3 2 9 2" xfId="26631"/>
    <cellStyle name="40% - 强调文字颜色 4 2 4 3 2 5 2" xfId="26632"/>
    <cellStyle name="40% - 强调文字颜色 2 2 2 3 3" xfId="26633"/>
    <cellStyle name="40% - 强调文字颜色 2 2 2 3 3 2" xfId="26634"/>
    <cellStyle name="40% - 强调文字颜色 3 2 7 2 2 3 3" xfId="26635"/>
    <cellStyle name="40% - 强调文字颜色 4 3 2 2 2 4 5"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2 2 2 3 3 2 3 2 2" xfId="26643"/>
    <cellStyle name="40% - 强调文字颜色 6 4 2 7 2" xfId="26644"/>
    <cellStyle name="40% - 强调文字颜色 2 2 2 3 3 2 3 2 3" xfId="26645"/>
    <cellStyle name="40% - 强调文字颜色 6 4 2 7 3" xfId="26646"/>
    <cellStyle name="40% - 强调文字颜色 2 2 2 3 3 2 3 3" xfId="26647"/>
    <cellStyle name="40% - 强调文字颜色 6 4 2 8"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2 2 3 3 2 6" xfId="26655"/>
    <cellStyle name="40% - 强调文字颜色 2 4 2 5 3 2 2" xfId="26656"/>
    <cellStyle name="40% - 强调文字颜色 2 2 2 3 3 2 6 2" xfId="26657"/>
    <cellStyle name="40% - 强调文字颜色 6 4 5 7" xfId="26658"/>
    <cellStyle name="注释 2 3 7 3 5 2" xfId="26659"/>
    <cellStyle name="40% - 强调文字颜色 2 2 2 3 3 2 7" xfId="26660"/>
    <cellStyle name="40% - 强调文字颜色 3 3 7 2 4 2" xfId="26661"/>
    <cellStyle name="40% - 强调文字颜色 2 2 2 3 3 3" xfId="26662"/>
    <cellStyle name="40% - 强调文字颜色 3 2 7 2 2 3 4" xfId="26663"/>
    <cellStyle name="40% - 强调文字颜色 4 3 2 2 2 4 6"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2 2 2 3 3 3 6 2" xfId="26680"/>
    <cellStyle name="40% - 强调文字颜色 3 2 2 3 3 3 2 2 3" xfId="26681"/>
    <cellStyle name="40% - 强调文字颜色 2 2 2 3 3 3 7" xfId="26682"/>
    <cellStyle name="40% - 强调文字颜色 3 3 7 2 5 2" xfId="26683"/>
    <cellStyle name="40% - 强调文字颜色 2 2 2 3 3 4" xfId="26684"/>
    <cellStyle name="40% - 强调文字颜色 2 2 2 3 3 5" xfId="26685"/>
    <cellStyle name="40% - 强调文字颜色 2 2 2 3 3 6" xfId="26686"/>
    <cellStyle name="40% - 强调文字颜色 4 2 4 3 3 2" xfId="26687"/>
    <cellStyle name="40% - 强调文字颜色 2 2 2 3 4" xfId="26688"/>
    <cellStyle name="40% - 强调文字颜色 2 2 2 3 4 2" xfId="26689"/>
    <cellStyle name="40% - 强调文字颜色 3 2 7 2 2 4 3" xfId="26690"/>
    <cellStyle name="40% - 强调文字颜色 4 3 2 2 2 5 5" xfId="26691"/>
    <cellStyle name="40% - 强调文字颜色 2 2 2 3 4 2 2" xfId="26692"/>
    <cellStyle name="40% - 强调文字颜色 2 2 2 3 4 2 2 2" xfId="26693"/>
    <cellStyle name="40% - 强调文字颜色 2 2 2 3 4 2 3" xfId="26694"/>
    <cellStyle name="40% - 强调文字颜色 4 2 4 15 2" xfId="26695"/>
    <cellStyle name="40% - 强调文字颜色 2 2 2 3 4 2 4" xfId="26696"/>
    <cellStyle name="40% - 强调文字颜色 2 2 2 3 4 3" xfId="26697"/>
    <cellStyle name="40% - 强调文字颜色 4 3 2 2 2 5 6"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2 2 2 3 5 2" xfId="26704"/>
    <cellStyle name="40% - 强调文字颜色 4 3 2 2 2 6 5" xfId="26705"/>
    <cellStyle name="40% - 强调文字颜色 2 2 2 3 5 2 2" xfId="26706"/>
    <cellStyle name="40% - 强调文字颜色 5 3 2 4 4"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2 2 2 3 5 4" xfId="26713"/>
    <cellStyle name="40% - 强调文字颜色 5 10 2 2 2 2" xfId="26714"/>
    <cellStyle name="40% - 强调文字颜色 2 2 2 3 5 4 2" xfId="26715"/>
    <cellStyle name="40% - 强调文字颜色 2 2 2 3 5 5" xfId="26716"/>
    <cellStyle name="40% - 强调文字颜色 5 10 2 2 2 3"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注释 2 9 2 5 2" xfId="26723"/>
    <cellStyle name="40% - 强调文字颜色 2 2 2 3 6 2 2" xfId="26724"/>
    <cellStyle name="40% - 强调文字颜色 5 3 3 4 4" xfId="26725"/>
    <cellStyle name="40% - 强调文字颜色 2 2 2 3 6 2 2 2" xfId="26726"/>
    <cellStyle name="40% - 强调文字颜色 6 2 10 4" xfId="26727"/>
    <cellStyle name="40% - 强调文字颜色 2 2 2 3 6 2 4" xfId="26728"/>
    <cellStyle name="40% - 强调文字颜色 3 9 2 4 3" xfId="26729"/>
    <cellStyle name="40% - 强调文字颜色 5 3 3 4 6" xfId="26730"/>
    <cellStyle name="40% - 强调文字颜色 2 2 2 3 6 4 2" xfId="26731"/>
    <cellStyle name="40% - 强调文字颜色 5 3 3 6 4"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2 2 2 4 2 2 2" xfId="26749"/>
    <cellStyle name="40% - 强调文字颜色 4 3 2 2 3 3 5 2" xfId="26750"/>
    <cellStyle name="40% - 强调文字颜色 2 2 2 4 2 2 2 2" xfId="26751"/>
    <cellStyle name="40% - 强调文字颜色 2 2 2 4 2 2 2 3" xfId="26752"/>
    <cellStyle name="40% - 强调文字颜色 2 2 2 4 2 2 3" xfId="26753"/>
    <cellStyle name="40% - 强调文字颜色 4 3 2 2 3 3 5 3" xfId="26754"/>
    <cellStyle name="40% - 强调文字颜色 2 2 2 4 2 2 4" xfId="26755"/>
    <cellStyle name="40% - 强调文字颜色 2 2 2 4 2 2 5" xfId="26756"/>
    <cellStyle name="40% - 强调文字颜色 2 2 2 4 2 3" xfId="26757"/>
    <cellStyle name="40% - 强调文字颜色 4 3 2 2 3 3 6" xfId="26758"/>
    <cellStyle name="40% - 强调文字颜色 2 2 2 4 2 3 2" xfId="26759"/>
    <cellStyle name="40% - 强调文字颜色 4 3 2 2 3 3 6 2" xfId="26760"/>
    <cellStyle name="40% - 强调文字颜色 2 2 2 4 2 3 3" xfId="26761"/>
    <cellStyle name="40% - 强调文字颜色 2 2 2 4 2 3 4" xfId="26762"/>
    <cellStyle name="40% - 强调文字颜色 2 2 2 4 2 4" xfId="26763"/>
    <cellStyle name="40% - 强调文字颜色 4 3 2 2 3 3 7"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2 2 2 4 5 2 2" xfId="26772"/>
    <cellStyle name="40% - 强调文字颜色 5 4 2 4 4" xfId="26773"/>
    <cellStyle name="40% - 强调文字颜色 2 2 2 4 5 3" xfId="26774"/>
    <cellStyle name="40% - 强调文字颜色 2 2 2 4 6" xfId="26775"/>
    <cellStyle name="40% - 强调文字颜色 2 2 2 4 6 2" xfId="26776"/>
    <cellStyle name="40% - 强调文字颜色 2 2 2 5" xfId="26777"/>
    <cellStyle name="40% - 强调文字颜色 6 2 2 4 3 2"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2 2 2 6" xfId="26792"/>
    <cellStyle name="40% - 强调文字颜色 6 2 2 4 3 3"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2 2 6 3 2 3" xfId="26818"/>
    <cellStyle name="40% - 强调文字颜色 2 3 3 2 3 2 3 2"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2 2 2 6 3 4 2 2" xfId="26824"/>
    <cellStyle name="40% - 强调文字颜色 3 2 2 6 2 2 2 4" xfId="26825"/>
    <cellStyle name="40% - 强调文字颜色 6 2 3 2 2 2 2 2 2"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2 2 7 2 2 2 2" xfId="26834"/>
    <cellStyle name="40% - 强调文字颜色 2 3 3 2 2 2 3 4"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2 2 2 7 2 7" xfId="26846"/>
    <cellStyle name="40% - 强调文字颜色 4 2 4 7 2 3"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2 2 7 3 3 2" xfId="26854"/>
    <cellStyle name="40% - 强调文字颜色 2 4 2 3 3 2 2 3" xfId="26855"/>
    <cellStyle name="40% - 强调文字颜色 2 2 2 7 3 3 2 2" xfId="26856"/>
    <cellStyle name="40% - 强调文字颜色 2 2 2 7 3 3 2 3" xfId="26857"/>
    <cellStyle name="40% - 强调文字颜色 2 2 2 7 3 4 2" xfId="26858"/>
    <cellStyle name="40% - 强调文字颜色 6 2 3 2 3 2 2 2" xfId="26859"/>
    <cellStyle name="40% - 强调文字颜色 2 2 2 7 3 4 2 2" xfId="26860"/>
    <cellStyle name="40% - 强调文字颜色 6 2 3 2 3 2 2 2 2" xfId="26861"/>
    <cellStyle name="40% - 强调文字颜色 2 2 2 7 3 5 2" xfId="26862"/>
    <cellStyle name="40% - 强调文字颜色 6 2 3 2 3 2 3 2" xfId="26863"/>
    <cellStyle name="40% - 强调文字颜色 2 2 2 7 3 6" xfId="26864"/>
    <cellStyle name="常规 7 3 3" xfId="26865"/>
    <cellStyle name="40% - 强调文字颜色 4 2 4 7 3 2" xfId="26866"/>
    <cellStyle name="40% - 强调文字颜色 6 2 3 2 3 2 4" xfId="26867"/>
    <cellStyle name="40% - 强调文字颜色 2 2 2 7 4" xfId="26868"/>
    <cellStyle name="40% - 强调文字颜色 2 2 2 7 5" xfId="26869"/>
    <cellStyle name="40% - 强调文字颜色 2 2 2 8" xfId="26870"/>
    <cellStyle name="40% - 强调文字颜色 2 2 2 8 2" xfId="26871"/>
    <cellStyle name="40% - 强调文字颜色 2 2 2 9" xfId="26872"/>
    <cellStyle name="40% - 强调文字颜色 6 4 2 10 2"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2 2 3 2 11" xfId="26880"/>
    <cellStyle name="40% - 强调文字颜色 4 3 3 2 7 2 2"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2 2 3 2 2" xfId="26886"/>
    <cellStyle name="40% - 强调文字颜色 4 5 6 4" xfId="26887"/>
    <cellStyle name="40% - 强调文字颜色 2 2 3 2 2 14" xfId="26888"/>
    <cellStyle name="40% - 强调文字颜色 4 2 6" xfId="26889"/>
    <cellStyle name="40% - 强调文字颜色 2 2 3 2 2 16" xfId="26890"/>
    <cellStyle name="40% - 强调文字颜色 4 2 8" xfId="26891"/>
    <cellStyle name="40% - 强调文字颜色 6 2 2 3 5 2 2" xfId="26892"/>
    <cellStyle name="40% - 强调文字颜色 2 2 3 2 2 2 2 2 2 2" xfId="26893"/>
    <cellStyle name="40% - 强调文字颜色 2 2 3 2 2 2 2 2 2 3" xfId="26894"/>
    <cellStyle name="40% - 强调文字颜色 4 3 3 2 2" xfId="26895"/>
    <cellStyle name="40% - 强调文字颜色 2 2 3 2 2 2 2 2 3" xfId="26896"/>
    <cellStyle name="40% - 强调文字颜色 3 2 2 2 2 12 2" xfId="26897"/>
    <cellStyle name="40% - 强调文字颜色 2 2 3 2 2 2 2 2 4" xfId="26898"/>
    <cellStyle name="40% - 强调文字颜色 2 2 3 2 2 2 2 3 2" xfId="26899"/>
    <cellStyle name="40% - 强调文字颜色 2 2 3 2 2 2 2 3 2 2" xfId="26900"/>
    <cellStyle name="40% - 强调文字颜色 2 2 3 2 2 2 2 3 2 3" xfId="26901"/>
    <cellStyle name="40% - 强调文字颜色 4 3 4 2 2" xfId="26902"/>
    <cellStyle name="40% - 强调文字颜色 2 2 3 2 2 2 2 3 3" xfId="26903"/>
    <cellStyle name="40% - 强调文字颜色 3 2 2 2 2 13 2" xfId="26904"/>
    <cellStyle name="40% - 强调文字颜色 2 2 3 2 2 2 2 3 4" xfId="26905"/>
    <cellStyle name="40% - 强调文字颜色 2 2 3 2 2 2 2 5 2" xfId="26906"/>
    <cellStyle name="40% - 强调文字颜色 2 2 3 2 2 2 2 6" xfId="26907"/>
    <cellStyle name="40% - 强调文字颜色 2 2 3 2 2 2 5" xfId="26908"/>
    <cellStyle name="40% - 强调文字颜色 6 2 2 3 2 7 2 2" xfId="26909"/>
    <cellStyle name="40% - 强调文字颜色 2 2 3 2 2 2 6" xfId="26910"/>
    <cellStyle name="40% - 强调文字颜色 6 2 2 3 2 7 2 3"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2 2 3 2 2 3 4" xfId="26923"/>
    <cellStyle name="40% - 强调文字颜色 4 4 2 2 13 2" xfId="26924"/>
    <cellStyle name="40% - 强调文字颜色 2 2 3 2 2 3 4 2" xfId="26925"/>
    <cellStyle name="40% - 强调文字颜色 2 2 3 2 2 3 4 3" xfId="26926"/>
    <cellStyle name="40% - 强调文字颜色 2 2 3 2 2 3 5" xfId="26927"/>
    <cellStyle name="40% - 强调文字颜色 6 2 2 3 2 7 3 2"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5 2 3" xfId="26939"/>
    <cellStyle name="40% - 强调文字颜色 2 2 3 2 2 8 2"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2 2 3 2 3" xfId="26945"/>
    <cellStyle name="40% - 强调文字颜色 4 5 6 5" xfId="26946"/>
    <cellStyle name="40% - 强调文字颜色 2 2 3 2 3 2 2 2" xfId="26947"/>
    <cellStyle name="40% - 强调文字颜色 6 2 2 2 2 3 2 2 3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2 2 3 2 3 6" xfId="26977"/>
    <cellStyle name="40% - 强调文字颜色 4 2 5 2 3 2" xfId="26978"/>
    <cellStyle name="40% - 强调文字颜色 2 2 3 2 4" xfId="26979"/>
    <cellStyle name="40% - 强调文字颜色 2 2 3 2 4 2 4" xfId="26980"/>
    <cellStyle name="40% - 强调文字颜色 2 9" xfId="26981"/>
    <cellStyle name="40% - 强调文字颜色 2 2 3 2 4 3 3" xfId="26982"/>
    <cellStyle name="40% - 强调文字颜色 3 8" xfId="26983"/>
    <cellStyle name="40% - 强调文字颜色 6 2 2 2 2 3 3 3 4" xfId="26984"/>
    <cellStyle name="40% - 强调文字颜色 2 2 3 2 4 6" xfId="26985"/>
    <cellStyle name="40% - 强调文字颜色 4 2 5 2 4 2" xfId="26986"/>
    <cellStyle name="40% - 强调文字颜色 2 2 3 2 5" xfId="26987"/>
    <cellStyle name="40% - 强调文字颜色 2 2 3 2 5 2 2 2" xfId="26988"/>
    <cellStyle name="40% - 强调文字颜色 2 2 3 5" xfId="26989"/>
    <cellStyle name="40% - 强调文字颜色 2 2 3 2 5 2 3" xfId="26990"/>
    <cellStyle name="40% - 强调文字颜色 6 2 2 4 5" xfId="26991"/>
    <cellStyle name="40% - 强调文字颜色 2 2 3 2 5 2 4" xfId="26992"/>
    <cellStyle name="40% - 强调文字颜色 6 2 2 4 6" xfId="26993"/>
    <cellStyle name="40% - 强调文字颜色 2 2 3 2 5 3 2" xfId="26994"/>
    <cellStyle name="40% - 强调文字颜色 6 2 2 5 4" xfId="26995"/>
    <cellStyle name="40% - 强调文字颜色 2 2 3 2 5 3 2 2" xfId="26996"/>
    <cellStyle name="40% - 强调文字颜色 2 3 3 5" xfId="26997"/>
    <cellStyle name="40% - 强调文字颜色 6 2 2 5 4 2" xfId="26998"/>
    <cellStyle name="40% - 强调文字颜色 2 2 3 2 5 3 3" xfId="26999"/>
    <cellStyle name="40% - 强调文字颜色 6 2 2 5 5" xfId="27000"/>
    <cellStyle name="40% - 强调文字颜色 2 2 3 2 5 3 4" xfId="27001"/>
    <cellStyle name="40% - 强调文字颜色 6 2 2 5 6" xfId="27002"/>
    <cellStyle name="40% - 强调文字颜色 2 2 3 2 5 4 2" xfId="27003"/>
    <cellStyle name="40% - 强调文字颜色 6 2 2 6 4" xfId="27004"/>
    <cellStyle name="40% - 强调文字颜色 2 2 3 2 5 5" xfId="27005"/>
    <cellStyle name="40% - 强调文字颜色 2 2 3 2 5 6" xfId="27006"/>
    <cellStyle name="40% - 强调文字颜色 2 2 3 2 6 2 2" xfId="27007"/>
    <cellStyle name="40% - 强调文字颜色 6 2 3 4 4" xfId="27008"/>
    <cellStyle name="40% - 强调文字颜色 2 2 3 2 6 2 3" xfId="27009"/>
    <cellStyle name="40% - 强调文字颜色 4 8 2 4 2" xfId="27010"/>
    <cellStyle name="40% - 强调文字颜色 2 2 3 2 6 2 4" xfId="27011"/>
    <cellStyle name="40% - 强调文字颜色 4 8 2 4 3" xfId="27012"/>
    <cellStyle name="40% - 强调文字颜色 2 2 3 2 6 6" xfId="27013"/>
    <cellStyle name="40% - 强调文字颜色 2 2 3 2 7 2 2" xfId="27014"/>
    <cellStyle name="40% - 强调文字颜色 6 2 4 4 4" xfId="27015"/>
    <cellStyle name="40% - 强调文字颜色 2 2 3 2 7 2 3" xfId="27016"/>
    <cellStyle name="40% - 强调文字颜色 4 8 3 4 2" xfId="27017"/>
    <cellStyle name="40% - 强调文字颜色 6 2 4 4 5"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2 2 3 3 2" xfId="27025"/>
    <cellStyle name="40% - 强调文字颜色 4 5 7 4" xfId="27026"/>
    <cellStyle name="40% - 强调文字颜色 2 2 3 4" xfId="27027"/>
    <cellStyle name="40% - 强调文字颜色 2 2 3 4 2" xfId="27028"/>
    <cellStyle name="40% - 强调文字颜色 4 5 8 4"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2 2 4 12 2" xfId="27038"/>
    <cellStyle name="40% - 强调文字颜色 5 3 2 2 10"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2 2 4 2 13" xfId="27052"/>
    <cellStyle name="40% - 强调文字颜色 5 2 2 5 6 2" xfId="27053"/>
    <cellStyle name="40% - 强调文字颜色 2 2 4 2 2 2" xfId="27054"/>
    <cellStyle name="常规 2 3 3 3 2 2 2 2 2" xfId="27055"/>
    <cellStyle name="40% - 强调文字颜色 6 11 6" xfId="27056"/>
    <cellStyle name="常规 2 3 2 3 3 5 2 3" xfId="27057"/>
    <cellStyle name="40% - 强调文字颜色 2 2 4 2 2 2 2" xfId="27058"/>
    <cellStyle name="40% - 强调文字颜色 3 8 5" xfId="27059"/>
    <cellStyle name="常规 2 3 3 3 2 2 2 2 2 2" xfId="27060"/>
    <cellStyle name="40% - 强调文字颜色 6 11 6 2" xfId="27061"/>
    <cellStyle name="40% - 强调文字颜色 2 2 4 2 2 2 2 2 3" xfId="27062"/>
    <cellStyle name="40% - 强调文字颜色 2 2 4 2 2 2 2 3 2" xfId="27063"/>
    <cellStyle name="常规 2 3 2 3 3 5 2 4" xfId="27064"/>
    <cellStyle name="40% - 强调文字颜色 2 2 4 2 2 2 3" xfId="27065"/>
    <cellStyle name="40% - 强调文字颜色 3 8 6" xfId="27066"/>
    <cellStyle name="40% - 强调文字颜色 2 2 4 2 2 2 4 2 2" xfId="27067"/>
    <cellStyle name="40% - 强调文字颜色 4 2 4 2 7 3" xfId="27068"/>
    <cellStyle name="40% - 强调文字颜色 5 2 8 2 5" xfId="27069"/>
    <cellStyle name="40% - 强调文字颜色 2 2 4 2 2 2 6" xfId="27070"/>
    <cellStyle name="40% - 强调文字颜色 2 2 4 2 2 3" xfId="27071"/>
    <cellStyle name="常规 2 3 3 3 2 2 2 2 3" xfId="27072"/>
    <cellStyle name="40% - 强调文字颜色 6 11 7" xfId="27073"/>
    <cellStyle name="常规 2 3 2 3 3 5 3 3" xfId="27074"/>
    <cellStyle name="40% - 强调文字颜色 2 2 4 2 2 3 2" xfId="27075"/>
    <cellStyle name="40% - 强调文字颜色 3 9 5" xfId="27076"/>
    <cellStyle name="40% - 强调文字颜色 2 2 4 2 2 3 2 2" xfId="27077"/>
    <cellStyle name="常规 2 3 2 3 3 5 3 4" xfId="27078"/>
    <cellStyle name="40% - 强调文字颜色 2 2 4 2 2 3 3" xfId="27079"/>
    <cellStyle name="40% - 强调文字颜色 2 2 4 2 3 2" xfId="27080"/>
    <cellStyle name="常规 2 3 2 3 3 6 2 3" xfId="27081"/>
    <cellStyle name="40% - 强调文字颜色 2 2 4 2 3 2 2" xfId="27082"/>
    <cellStyle name="40% - 强调文字颜色 4 8 5" xfId="27083"/>
    <cellStyle name="40% - 强调文字颜色 2 2 4 2 3 2 2 2 2" xfId="27084"/>
    <cellStyle name="40% - 强调文字颜色 2 2 4 2 3 2 2 3" xfId="27085"/>
    <cellStyle name="常规 2 3 2 3 3 6 2 4" xfId="27086"/>
    <cellStyle name="40% - 强调文字颜色 2 2 4 2 3 2 3" xfId="27087"/>
    <cellStyle name="40% - 强调文字颜色 4 8 6" xfId="27088"/>
    <cellStyle name="40% - 强调文字颜色 2 2 4 2 3 2 3 2" xfId="27089"/>
    <cellStyle name="40% - 强调文字颜色 3 6 3 3 2 3" xfId="27090"/>
    <cellStyle name="40% - 强调文字颜色 4 8 6 2" xfId="27091"/>
    <cellStyle name="40% - 强调文字颜色 2 2 4 2 3 3" xfId="27092"/>
    <cellStyle name="常规 2 3 2 3 3 6 3 3" xfId="27093"/>
    <cellStyle name="40% - 强调文字颜色 2 2 4 2 3 3 2" xfId="27094"/>
    <cellStyle name="40% - 强调文字颜色 4 9 5" xfId="27095"/>
    <cellStyle name="40% - 强调文字颜色 2 2 4 2 3 4" xfId="27096"/>
    <cellStyle name="40% - 强调文字颜色 2 2 4 2 3 4 2" xfId="27097"/>
    <cellStyle name="40% - 强调文字颜色 2 2 4 2 3 5 3" xfId="27098"/>
    <cellStyle name="40% - 强调文字颜色 2 2 4 2 3 6 2" xfId="27099"/>
    <cellStyle name="40% - 强调文字颜色 4 2 6 2 3 2 2" xfId="27100"/>
    <cellStyle name="40% - 强调文字颜色 2 2 4 2 3 7" xfId="27101"/>
    <cellStyle name="40% - 强调文字颜色 4 2 6 2 3 3" xfId="27102"/>
    <cellStyle name="40% - 强调文字颜色 6 4 2 3 3 2" xfId="27103"/>
    <cellStyle name="40% - 强调文字颜色 2 2 4 2 3 8" xfId="27104"/>
    <cellStyle name="注释 2 2 3 2 8 3 2" xfId="27105"/>
    <cellStyle name="40% - 强调文字颜色 4 2 6 2 3 4" xfId="27106"/>
    <cellStyle name="40% - 强调文字颜色 6 4 2 3 3 3" xfId="27107"/>
    <cellStyle name="40% - 强调文字颜色 2 2 4 2 4" xfId="27108"/>
    <cellStyle name="40% - 强调文字颜色 2 2 4 2 4 2" xfId="27109"/>
    <cellStyle name="常规 2 3 2 3 3 7 2 3" xfId="27110"/>
    <cellStyle name="40% - 强调文字颜色 2 2 4 2 4 2 2" xfId="27111"/>
    <cellStyle name="40% - 强调文字颜色 5 8 5" xfId="27112"/>
    <cellStyle name="40% - 强调文字颜色 2 2 4 2 4 2 3" xfId="27113"/>
    <cellStyle name="40% - 强调文字颜色 5 8 6" xfId="27114"/>
    <cellStyle name="40% - 强调文字颜色 2 2 4 2 4 2 4" xfId="27115"/>
    <cellStyle name="40% - 强调文字颜色 5 8 7" xfId="27116"/>
    <cellStyle name="40% - 强调文字颜色 2 2 4 2 4 3" xfId="27117"/>
    <cellStyle name="40% - 强调文字颜色 2 2 4 2 4 3 2" xfId="27118"/>
    <cellStyle name="40% - 强调文字颜色 5 9 5"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2 2 4 2 6 2 3" xfId="27136"/>
    <cellStyle name="40% - 强调文字颜色 5 8 2 4 2" xfId="27137"/>
    <cellStyle name="40% - 强调文字颜色 2 2 4 2 7" xfId="27138"/>
    <cellStyle name="40% - 强调文字颜色 2 2 4 2 7 2" xfId="27139"/>
    <cellStyle name="40% - 强调文字颜色 2 2 4 2 8" xfId="27140"/>
    <cellStyle name="40% - 强调文字颜色 2 2 4 2 8 2" xfId="27141"/>
    <cellStyle name="40% - 强调文字颜色 4 3 3 2 3 2 3" xfId="27142"/>
    <cellStyle name="40% - 强调文字颜色 2 2 4 2 9" xfId="27143"/>
    <cellStyle name="40% - 强调文字颜色 2 2 4 2 9 2" xfId="27144"/>
    <cellStyle name="40% - 强调文字颜色 4 3 3 2 3 3 3" xfId="27145"/>
    <cellStyle name="40% - 强调文字颜色 2 2 4 3 2 2" xfId="27146"/>
    <cellStyle name="40% - 强调文字颜色 4 3 2 2 9 3"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2 2 4 3 2 6" xfId="27160"/>
    <cellStyle name="40% - 强调文字颜色 4 2 6 3 2 2" xfId="27161"/>
    <cellStyle name="40% - 强调文字颜色 2 2 4 3 2 6 2" xfId="27162"/>
    <cellStyle name="40% - 强调文字颜色 2 2 4 3 2 7" xfId="27163"/>
    <cellStyle name="40% - 强调文字颜色 4 2 6 3 2 3" xfId="27164"/>
    <cellStyle name="40% - 强调文字颜色 6 4 2 4 2 2"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2 2 4 3 3 7" xfId="27184"/>
    <cellStyle name="40% - 强调文字颜色 6 4 2 4 3 2"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2 2 4 5" xfId="27198"/>
    <cellStyle name="40% - 强调文字颜色 6 2 2 4 5 2" xfId="27199"/>
    <cellStyle name="40% - 强调文字颜色 2 2 4 5 2" xfId="27200"/>
    <cellStyle name="40% - 强调文字颜色 6 2 2 4 5 2 2" xfId="27201"/>
    <cellStyle name="40% - 强调文字颜色 2 2 4 5 3" xfId="27202"/>
    <cellStyle name="40% - 强调文字颜色 2 2 4 5 3 2 2" xfId="27203"/>
    <cellStyle name="40% - 强调文字颜色 2 2 4 6" xfId="27204"/>
    <cellStyle name="40% - 强调文字颜色 6 2 2 4 5 3" xfId="27205"/>
    <cellStyle name="40% - 强调文字颜色 2 2 4 6 2" xfId="27206"/>
    <cellStyle name="40% - 强调文字颜色 2 2 4 6 2 2" xfId="27207"/>
    <cellStyle name="40% - 强调文字颜色 5 2 2 3 2 2 2 3 2 3"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40% - 强调文字颜色 2 2 4 8" xfId="27223"/>
    <cellStyle name="常规 2 3 4 3 8 3" xfId="27224"/>
    <cellStyle name="40% - 强调文字颜色 4 3 2 2 8 3 2"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2 2 4 9" xfId="27233"/>
    <cellStyle name="40% - 强调文字颜色 6 4 2 12 2"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40% - 强调文字颜色 2 2 5 2 4 2" xfId="27240"/>
    <cellStyle name="常规 2 3 3 3 2 3 2 4 2" xfId="27241"/>
    <cellStyle name="40% - 强调文字颜色 5 2 2 2 2 2 13 2" xfId="27242"/>
    <cellStyle name="常规 2 3 2 3 3 2 2 2 2 2" xfId="27243"/>
    <cellStyle name="40% - 强调文字颜色 2 2 5 2 5" xfId="27244"/>
    <cellStyle name="常规 2 3 3 3 2 3 2 5" xfId="27245"/>
    <cellStyle name="40% - 强调文字颜色 4 2 2 3 2 2 2 2 2 3" xfId="27246"/>
    <cellStyle name="40% - 强调文字颜色 5 2 2 2 2 2 14"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2 2 5 5" xfId="27253"/>
    <cellStyle name="40% - 强调文字颜色 6 2 2 4 6 2"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2 2 6 2 3 3" xfId="27262"/>
    <cellStyle name="40% - 强调文字颜色 4 4 2 3 3 2" xfId="27263"/>
    <cellStyle name="40% - 强调文字颜色 5 2 2 6 2 2 3 4" xfId="27264"/>
    <cellStyle name="40% - 强调文字颜色 2 2 6 2 3 4" xfId="27265"/>
    <cellStyle name="40% - 强调文字颜色 4 4 2 3 3 3" xfId="27266"/>
    <cellStyle name="40% - 强调文字颜色 2 2 6 2 4" xfId="27267"/>
    <cellStyle name="常规 2 3 3 3 2 4 2 4" xfId="27268"/>
    <cellStyle name="40% - 强调文字颜色 4 2 2 3 2 2 2 3 2 2" xfId="27269"/>
    <cellStyle name="40% - 强调文字颜色 2 2 6 3" xfId="27270"/>
    <cellStyle name="40% - 强调文字颜色 2 2 6 3 2" xfId="27271"/>
    <cellStyle name="40% - 强调文字颜色 2 2 6 3 2 2" xfId="27272"/>
    <cellStyle name="40% - 强调文字颜色 2 2 6 3 2 3" xfId="27273"/>
    <cellStyle name="40% - 强调文字颜色 4 4 2 15 2" xfId="27274"/>
    <cellStyle name="40% - 强调文字颜色 4 4 2 4 2 2"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2 2 7 2 2 2 2 2" xfId="27281"/>
    <cellStyle name="40% - 强调文字颜色 3 3 2 2 2 3 4 2" xfId="27282"/>
    <cellStyle name="40% - 强调文字颜色 2 2 7 2 2 2 2 3" xfId="27283"/>
    <cellStyle name="40% - 强调文字颜色 3 3 2 2 2 3 4 3" xfId="27284"/>
    <cellStyle name="40% - 强调文字颜色 2 2 7 2 2 2 4" xfId="27285"/>
    <cellStyle name="40% - 强调文字颜色 3 3 2 2 2 3 6" xfId="27286"/>
    <cellStyle name="40% - 强调文字颜色 2 2 7 2 2 3 2" xfId="27287"/>
    <cellStyle name="40% - 强调文字颜色 3 3 2 2 2 4 4" xfId="27288"/>
    <cellStyle name="40% - 强调文字颜色 2 2 7 2 2 3 3" xfId="27289"/>
    <cellStyle name="40% - 强调文字颜色 3 3 2 2 2 4 5" xfId="27290"/>
    <cellStyle name="40% - 强调文字颜色 2 2 7 2 2 4 2" xfId="27291"/>
    <cellStyle name="40% - 强调文字颜色 3 3 2 2 2 5 4" xfId="27292"/>
    <cellStyle name="40% - 强调文字颜色 2 2 7 2 2 4 2 2" xfId="27293"/>
    <cellStyle name="40% - 强调文字颜色 3 3 2 2 2 5 4 2" xfId="27294"/>
    <cellStyle name="40% - 强调文字颜色 2 2 7 2 2 4 3" xfId="27295"/>
    <cellStyle name="40% - 强调文字颜色 3 3 2 2 2 5 5" xfId="27296"/>
    <cellStyle name="40% - 强调文字颜色 2 2 7 2 2 5" xfId="27297"/>
    <cellStyle name="40% - 强调文字颜色 2 2 7 2 2 5 2" xfId="27298"/>
    <cellStyle name="40% - 强调文字颜色 3 3 2 2 2 6 4" xfId="27299"/>
    <cellStyle name="40% - 强调文字颜色 2 2 7 2 2 6" xfId="27300"/>
    <cellStyle name="40% - 强调文字颜色 2 2 7 2 2 7" xfId="27301"/>
    <cellStyle name="40% - 强调文字颜色 6 4 5 3 2 2" xfId="27302"/>
    <cellStyle name="40% - 强调文字颜色 2 2 7 3" xfId="27303"/>
    <cellStyle name="40% - 强调文字颜色 2 2 7 3 2 2" xfId="27304"/>
    <cellStyle name="40% - 强调文字颜色 5 2 2 6 3 3 2 3"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2 8 2 3 2" xfId="27329"/>
    <cellStyle name="40% - 强调文字颜色 2 4 2 3 3 5" xfId="27330"/>
    <cellStyle name="40% - 强调文字颜色 2 2 8 2 3 2 2" xfId="27331"/>
    <cellStyle name="40% - 强调文字颜色 2 4 2 3 3 5 2" xfId="27332"/>
    <cellStyle name="40% - 强调文字颜色 3 3 3 2 3 3 4" xfId="27333"/>
    <cellStyle name="40% - 强调文字颜色 2 2 8 2 3 2 3" xfId="27334"/>
    <cellStyle name="40% - 强调文字颜色 2 4 2 3 3 5 3" xfId="27335"/>
    <cellStyle name="40% - 强调文字颜色 2 2 8 2 3 3" xfId="27336"/>
    <cellStyle name="40% - 强调文字颜色 2 4 2 3 3 6"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2 2 8 3 3 2 2" xfId="27348"/>
    <cellStyle name="40% - 强调文字颜色 3 3 3 3 3 3 4"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2 3 2 2 11" xfId="27366"/>
    <cellStyle name="40% - 强调文字颜色 5 3 3 2 3 3 2 2" xfId="27367"/>
    <cellStyle name="40% - 强调文字颜色 2 3 2 2 11 2" xfId="27368"/>
    <cellStyle name="40% - 强调文字颜色 4 2 2 2 2 2 2 2 2 2 3"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2 3 2 2 15 2" xfId="27374"/>
    <cellStyle name="40% - 强调文字颜色 5 4 6 3 3" xfId="27375"/>
    <cellStyle name="40% - 强调文字颜色 2 3 2 2 16" xfId="27376"/>
    <cellStyle name="40% - 强调文字颜色 2 3 2 2 17" xfId="27377"/>
    <cellStyle name="40% - 强调文字颜色 2 3 2 2 2" xfId="27378"/>
    <cellStyle name="40% - 强调文字颜色 5 4 6 4"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2 3 2 2 2 2" xfId="27389"/>
    <cellStyle name="40% - 强调文字颜色 5 4 6 4 2" xfId="27390"/>
    <cellStyle name="40% - 强调文字颜色 2 3 2 2 2 2 2" xfId="27391"/>
    <cellStyle name="40% - 强调文字颜色 5 4 6 4 2 2" xfId="27392"/>
    <cellStyle name="40% - 强调文字颜色 2 3 2 2 2 2 2 2 2 3" xfId="27393"/>
    <cellStyle name="40% - 强调文字颜色 2 3 2 2 2 2 2 2 3" xfId="27394"/>
    <cellStyle name="40% - 强调文字颜色 4 4 5 2 3 2" xfId="27395"/>
    <cellStyle name="40% - 强调文字颜色 2 3 2 2 2 2 2 2 4" xfId="27396"/>
    <cellStyle name="40% - 强调文字颜色 4 4 5 2 3 3" xfId="27397"/>
    <cellStyle name="40% - 强调文字颜色 2 3 2 2 2 2 2 3 3" xfId="27398"/>
    <cellStyle name="40% - 强调文字颜色 4 4 5 2 4 2" xfId="27399"/>
    <cellStyle name="40% - 强调文字颜色 2 3 2 2 2 2 2 3 4" xfId="27400"/>
    <cellStyle name="40% - 强调文字颜色 4 4 5 2 4 3" xfId="27401"/>
    <cellStyle name="40% - 强调文字颜色 2 3 2 2 2 2 2 4 3" xfId="27402"/>
    <cellStyle name="40% - 强调文字颜色 4 4 5 2 5 2" xfId="27403"/>
    <cellStyle name="40% - 强调文字颜色 2 3 2 2 2 2 3" xfId="27404"/>
    <cellStyle name="40% - 强调文字颜色 5 4 6 4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2 3 2 2 2 2 5" xfId="27410"/>
    <cellStyle name="40% - 强调文字颜色 6 2 3 2 2 7 2 2" xfId="27411"/>
    <cellStyle name="40% - 强调文字颜色 2 3 2 2 2 2 5 2" xfId="27412"/>
    <cellStyle name="40% - 强调文字颜色 2 3 2 2 2 2 6" xfId="27413"/>
    <cellStyle name="40% - 强调文字颜色 2 3 2 2 2 2 7" xfId="27414"/>
    <cellStyle name="40% - 强调文字颜色 2 3 2 2 2 3" xfId="27415"/>
    <cellStyle name="40% - 强调文字颜色 5 4 6 4 3" xfId="27416"/>
    <cellStyle name="40% - 强调文字颜色 2 3 2 2 2 3 2" xfId="27417"/>
    <cellStyle name="40% - 强调文字颜色 2 3 2 2 2 3 2 2" xfId="27418"/>
    <cellStyle name="40% - 强调文字颜色 2 3 2 2 2 3 2 2 3" xfId="27419"/>
    <cellStyle name="40% - 强调文字颜色 4 4 6 2 3 2"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2 3 2 2 2 3 5 3" xfId="27431"/>
    <cellStyle name="40% - 强调文字颜色 5 2 2 2 2 5 2 2" xfId="27432"/>
    <cellStyle name="40% - 强调文字颜色 2 3 2 2 2 3 7" xfId="27433"/>
    <cellStyle name="40% - 强调文字颜色 2 3 2 2 2 4" xfId="27434"/>
    <cellStyle name="40% - 强调文字颜色 5 4 6 4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2 3 2 2 2 6" xfId="27456"/>
    <cellStyle name="40% - 强调文字颜色 4 3 4 2 2 2" xfId="27457"/>
    <cellStyle name="40% - 强调文字颜色 2 3 2 2 2 6 2" xfId="27458"/>
    <cellStyle name="40% - 强调文字颜色 4 3 4 2 2 2 2" xfId="27459"/>
    <cellStyle name="40% - 强调文字颜色 2 3 2 2 2 6 2 2" xfId="27460"/>
    <cellStyle name="40% - 强调文字颜色 2 3 2 2 2 6 2 3" xfId="27461"/>
    <cellStyle name="40% - 强调文字颜色 2 3 2 2 2 6 3" xfId="27462"/>
    <cellStyle name="40% - 强调文字颜色 4 3 4 2 2 2 3" xfId="27463"/>
    <cellStyle name="40% - 强调文字颜色 2 3 2 2 2 6 3 2" xfId="27464"/>
    <cellStyle name="40% - 强调文字颜色 2 3 2 2 2 6 5" xfId="27465"/>
    <cellStyle name="40% - 强调文字颜色 2 3 2 2 2 7" xfId="27466"/>
    <cellStyle name="40% - 强调文字颜色 4 3 4 2 2 3" xfId="27467"/>
    <cellStyle name="40% - 强调文字颜色 2 3 2 2 2 7 2" xfId="27468"/>
    <cellStyle name="40% - 强调文字颜色 2 3 2 2 2 7 3" xfId="27469"/>
    <cellStyle name="40% - 强调文字颜色 2 3 2 2 2 7 4" xfId="27470"/>
    <cellStyle name="40% - 强调文字颜色 2 3 2 2 3" xfId="27471"/>
    <cellStyle name="40% - 强调文字颜色 5 4 6 5" xfId="27472"/>
    <cellStyle name="40% - 强调文字颜色 2 3 2 2 3 2" xfId="27473"/>
    <cellStyle name="40% - 强调文字颜色 5 4 6 5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2 2 3 2 3" xfId="27479"/>
    <cellStyle name="40% - 强调文字颜色 2 3 4 2 4 2" xfId="27480"/>
    <cellStyle name="40% - 强调文字颜色 2 3 2 2 3 2 3 2" xfId="27481"/>
    <cellStyle name="常规 2 3 2 2 2 4 3" xfId="27482"/>
    <cellStyle name="40% - 强调文字颜色 2 3 9 2 3" xfId="27483"/>
    <cellStyle name="40% - 强调文字颜色 6 2 2 3 3 3 3 2 3" xfId="27484"/>
    <cellStyle name="40% - 强调文字颜色 2 3 2 2 3 2 3 3" xfId="27485"/>
    <cellStyle name="常规 2 3 2 2 2 4 4" xfId="27486"/>
    <cellStyle name="40% - 强调文字颜色 2 3 9 2 4" xfId="27487"/>
    <cellStyle name="40% - 强调文字颜色 2 3 2 2 3 2 3 4" xfId="27488"/>
    <cellStyle name="40% - 强调文字颜色 2 3 2 2 3 2 4" xfId="27489"/>
    <cellStyle name="40% - 强调文字颜色 2 3 2 2 3 2 4 2" xfId="27490"/>
    <cellStyle name="常规 2 3 2 2 2 5 3" xfId="27491"/>
    <cellStyle name="40% - 强调文字颜色 2 3 9 3 3" xfId="27492"/>
    <cellStyle name="40% - 强调文字颜色 2 3 2 2 3 2 4 2 2" xfId="27493"/>
    <cellStyle name="40% - 强调文字颜色 2 3 2 2 3 2 4 3" xfId="27494"/>
    <cellStyle name="常规 2 3 2 2 2 5 4" xfId="27495"/>
    <cellStyle name="40% - 强调文字颜色 2 3 9 3 4" xfId="27496"/>
    <cellStyle name="40% - 强调文字颜色 2 3 2 2 3 2 5" xfId="27497"/>
    <cellStyle name="40% - 强调文字颜色 2 3 2 2 3 2 5 2" xfId="27498"/>
    <cellStyle name="常规 2 3 2 2 2 6 3" xfId="27499"/>
    <cellStyle name="40% - 强调文字颜色 2 3 9 4 3" xfId="27500"/>
    <cellStyle name="40% - 强调文字颜色 6 2 2 2 2 2 2 3" xfId="27501"/>
    <cellStyle name="40% - 强调文字颜色 2 3 2 2 3 2 6" xfId="27502"/>
    <cellStyle name="40% - 强调文字颜色 2 3 2 2 3 2 6 2" xfId="27503"/>
    <cellStyle name="40% - 强调文字颜色 6 2 2 2 2 2 3 3" xfId="27504"/>
    <cellStyle name="40% - 强调文字颜色 2 3 2 2 3 2 7" xfId="27505"/>
    <cellStyle name="40% - 强调文字颜色 2 3 2 2 3 3" xfId="27506"/>
    <cellStyle name="40% - 强调文字颜色 5 4 6 5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2 3 2 2 3 3 4 2 2" xfId="27520"/>
    <cellStyle name="40% - 强调文字颜色 5 2 2 3 10 2" xfId="27521"/>
    <cellStyle name="40% - 强调文字颜色 2 3 2 2 3 3 4 3" xfId="27522"/>
    <cellStyle name="40% - 强调文字颜色 5 2 2 3 11" xfId="27523"/>
    <cellStyle name="40% - 强调文字颜色 2 3 2 2 3 3 5" xfId="27524"/>
    <cellStyle name="40% - 强调文字颜色 2 3 2 2 3 3 5 2" xfId="27525"/>
    <cellStyle name="40% - 强调文字颜色 6 2 2 2 2 3 2 3" xfId="27526"/>
    <cellStyle name="40% - 强调文字颜色 2 3 2 2 3 3 5 3" xfId="27527"/>
    <cellStyle name="40% - 强调文字颜色 6 2 2 2 2 3 2 4" xfId="27528"/>
    <cellStyle name="40% - 强调文字颜色 2 3 2 2 3 3 6" xfId="27529"/>
    <cellStyle name="40% - 强调文字颜色 2 3 2 2 3 3 6 2" xfId="27530"/>
    <cellStyle name="40% - 强调文字颜色 6 2 2 2 2 3 3 3" xfId="27531"/>
    <cellStyle name="40% - 强调文字颜色 2 3 2 2 3 3 7" xfId="27532"/>
    <cellStyle name="40% - 强调文字颜色 2 3 2 2 3 4" xfId="27533"/>
    <cellStyle name="40% - 强调文字颜色 2 3 2 2 3 5" xfId="27534"/>
    <cellStyle name="40% - 强调文字颜色 2 3 2 2 3 6" xfId="27535"/>
    <cellStyle name="40% - 强调文字颜色 4 3 4 2 3 2" xfId="27536"/>
    <cellStyle name="40% - 强调文字颜色 2 3 2 2 4" xfId="27537"/>
    <cellStyle name="40% - 强调文字颜色 5 4 6 6" xfId="27538"/>
    <cellStyle name="40% - 强调文字颜色 2 3 2 2 4 2" xfId="27539"/>
    <cellStyle name="40% - 强调文字颜色 4 2 3 2 2 15" xfId="27540"/>
    <cellStyle name="40% - 强调文字颜色 5 4 6 6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2 3 2 2 4 3" xfId="27547"/>
    <cellStyle name="40% - 强调文字颜色 4 2 3 2 2 16"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2 3 2 2 4 6" xfId="27553"/>
    <cellStyle name="40% - 强调文字颜色 4 3 4 2 4 2" xfId="27554"/>
    <cellStyle name="40% - 强调文字颜色 2 3 2 2 5" xfId="27555"/>
    <cellStyle name="40% - 强调文字颜色 5 4 6 7"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40% - 强调文字颜色 2 3 2 2 6 6" xfId="27574"/>
    <cellStyle name="注释 2 3 2 2 14" xfId="27575"/>
    <cellStyle name="40% - 强调文字颜色 4 12 3 3"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2 3 2 2 7 4" xfId="27583"/>
    <cellStyle name="40% - 强调文字颜色 6 2 8 2 2" xfId="27584"/>
    <cellStyle name="40% - 强调文字颜色 2 3 2 2 7 5" xfId="27585"/>
    <cellStyle name="40% - 强调文字颜色 4 12 4 2" xfId="27586"/>
    <cellStyle name="40% - 强调文字颜色 6 2 8 2 3"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2 3 2 2 8 4" xfId="27593"/>
    <cellStyle name="40% - 强调文字颜色 6 2 8 3 2" xfId="27594"/>
    <cellStyle name="40% - 强调文字颜色 2 3 2 2 8 5" xfId="27595"/>
    <cellStyle name="40% - 强调文字颜色 6 2 8 3 3" xfId="27596"/>
    <cellStyle name="40% - 强调文字颜色 2 3 2 2 9 3" xfId="27597"/>
    <cellStyle name="40% - 强调文字颜色 2 3 2 3" xfId="27598"/>
    <cellStyle name="40% - 强调文字颜色 2 3 2 3 2" xfId="27599"/>
    <cellStyle name="40% - 强调文字颜色 2 3 2 3 2 2" xfId="27600"/>
    <cellStyle name="40% - 强调文字颜色 3 2 8 2 2 2 3" xfId="27601"/>
    <cellStyle name="40% - 强调文字颜色 2 3 2 4" xfId="27602"/>
    <cellStyle name="40% - 强调文字颜色 2 3 2 4 2" xfId="27603"/>
    <cellStyle name="40% - 强调文字颜色 2 3 2 4 3" xfId="27604"/>
    <cellStyle name="40% - 强调文字颜色 2 3 2 4 4" xfId="27605"/>
    <cellStyle name="40% - 强调文字颜色 2 3 2 5" xfId="27606"/>
    <cellStyle name="40% - 强调文字颜色 6 2 2 5 3 2" xfId="27607"/>
    <cellStyle name="40% - 强调文字颜色 2 3 2 6" xfId="27608"/>
    <cellStyle name="40% - 强调文字颜色 4 3 2 2 13 2" xfId="27609"/>
    <cellStyle name="40% - 强调文字颜色 2 3 2 6 2" xfId="27610"/>
    <cellStyle name="40% - 强调文字颜色 2 3 3" xfId="27611"/>
    <cellStyle name="40% - 强调文字颜色 2 3 3 10" xfId="27612"/>
    <cellStyle name="40% - 强调文字颜色 6 2 2 6 2 2 5" xfId="27613"/>
    <cellStyle name="40% - 强调文字颜色 2 3 3 10 2" xfId="27614"/>
    <cellStyle name="40% - 强调文字颜色 6 2 2 6 2 2 5 2" xfId="27615"/>
    <cellStyle name="注释 2 2 2 5 6 2" xfId="27616"/>
    <cellStyle name="40% - 强调文字颜色 2 3 3 11" xfId="27617"/>
    <cellStyle name="40% - 强调文字颜色 3 2 2 4 5 2" xfId="27618"/>
    <cellStyle name="40% - 强调文字颜色 6 2 2 6 2 2 6" xfId="27619"/>
    <cellStyle name="40% - 强调文字颜色 2 3 3 12" xfId="27620"/>
    <cellStyle name="40% - 强调文字颜色 3 2 2 4 5 3" xfId="27621"/>
    <cellStyle name="40% - 强调文字颜色 6 2 2 6 2 2 7"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2 3 3 2 2" xfId="27630"/>
    <cellStyle name="40% - 强调文字颜色 5 5 6 4" xfId="27631"/>
    <cellStyle name="40% - 强调文字颜色 2 3 3 2 2 2" xfId="27632"/>
    <cellStyle name="40% - 强调文字颜色 5 5 6 4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2 3 3 2 3" xfId="27642"/>
    <cellStyle name="40% - 强调文字颜色 5 5 6 5"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2 3 3 2 3 4 3" xfId="27663"/>
    <cellStyle name="40% - 强调文字颜色 3 2 2 7 2 2 2" xfId="27664"/>
    <cellStyle name="40% - 强调文字颜色 2 3 3 2 3 5" xfId="27665"/>
    <cellStyle name="40% - 强调文字颜色 2 3 3 2 3 6" xfId="27666"/>
    <cellStyle name="40% - 强调文字颜色 4 3 5 2 3 2" xfId="27667"/>
    <cellStyle name="40% - 强调文字颜色 2 3 3 2 3 7" xfId="27668"/>
    <cellStyle name="40% - 强调文字颜色 4 3 5 2 3 3"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2 3 3 3 2" xfId="27690"/>
    <cellStyle name="40% - 强调文字颜色 5 5 7 4" xfId="27691"/>
    <cellStyle name="40% - 强调文字颜色 2 3 3 3 2 2" xfId="27692"/>
    <cellStyle name="40% - 强调文字颜色 3 2 8 3 2 2 3"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2 3 3 3 3 2" xfId="27701"/>
    <cellStyle name="40% - 强调文字颜色 5 2 4 2 2 2 7" xfId="27702"/>
    <cellStyle name="40% - 强调文字颜色 2 3 3 3 3 2 3" xfId="27703"/>
    <cellStyle name="40% - 强调文字颜色 2 4 5 2 4 2" xfId="27704"/>
    <cellStyle name="40% - 强调文字颜色 2 3 3 3 3 2 4" xfId="27705"/>
    <cellStyle name="40% - 强调文字颜色 2 4 5 2 4 3" xfId="27706"/>
    <cellStyle name="40% - 强调文字颜色 2 3 3 3 3 3" xfId="27707"/>
    <cellStyle name="40% - 强调文字颜色 2 3 3 3 3 3 2 2" xfId="27708"/>
    <cellStyle name="40% - 强调文字颜色 2 3 3 3 3 3 2 3" xfId="27709"/>
    <cellStyle name="40% - 强调文字颜色 2 3 3 3 3 3 3" xfId="27710"/>
    <cellStyle name="40% - 强调文字颜色 2 4 5 2 5 2" xfId="27711"/>
    <cellStyle name="常规 2 3 2 4 2 2 3 5 2" xfId="27712"/>
    <cellStyle name="40% - 强调文字颜色 2 3 3 3 3 4" xfId="27713"/>
    <cellStyle name="40% - 强调文字颜色 2 3 3 3 3 4 2 2" xfId="27714"/>
    <cellStyle name="40% - 强调文字颜色 3 2 4 2 3 2 4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2 3 3 4 2" xfId="27723"/>
    <cellStyle name="40% - 强调文字颜色 5 5 8 4"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2 3 3 6" xfId="27730"/>
    <cellStyle name="40% - 强调文字颜色 6 2 2 5 4 3"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2 3 4 2 2" xfId="27741"/>
    <cellStyle name="40% - 强调文字颜色 4 2 2 3 13 2" xfId="27742"/>
    <cellStyle name="40% - 强调文字颜色 2 3 4 2 2 2" xfId="27743"/>
    <cellStyle name="40% - 强调文字颜色 2 3 4 2 2 2 2" xfId="27744"/>
    <cellStyle name="40% - 强调文字颜色 2 3 7 2 3" xfId="27745"/>
    <cellStyle name="40% - 强调文字颜色 2 3 4 2 2 2 3" xfId="27746"/>
    <cellStyle name="40% - 强调文字颜色 2 3 7 2 4"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2 3 4 2 3 3" xfId="27755"/>
    <cellStyle name="40% - 强调文字颜色 6 2 2 3 15 2" xfId="27756"/>
    <cellStyle name="常规 2 3 2 4 2 3 2 5 2" xfId="27757"/>
    <cellStyle name="40% - 强调文字颜色 2 3 4 2 3 4" xfId="27758"/>
    <cellStyle name="40% - 强调文字颜色 2 3 4 2 4" xfId="27759"/>
    <cellStyle name="40% - 强调文字颜色 2 3 4 2 5" xfId="27760"/>
    <cellStyle name="40% - 强调文字颜色 2 3 4 3" xfId="27761"/>
    <cellStyle name="40% - 强调文字颜色 4 2 2 3 14" xfId="27762"/>
    <cellStyle name="40% - 强调文字颜色 2 3 4 3 2" xfId="27763"/>
    <cellStyle name="40% - 强调文字颜色 2 3 4 3 3" xfId="27764"/>
    <cellStyle name="40% - 强调文字颜色 2 3 4 4" xfId="27765"/>
    <cellStyle name="40% - 强调文字颜色 4 2 2 3 15" xfId="27766"/>
    <cellStyle name="40% - 强调文字颜色 2 3 4 5" xfId="27767"/>
    <cellStyle name="40% - 强调文字颜色 4 2 2 3 16" xfId="27768"/>
    <cellStyle name="40% - 强调文字颜色 2 3 4 5 2" xfId="27769"/>
    <cellStyle name="40% - 强调文字颜色 2 3 4 5 3" xfId="27770"/>
    <cellStyle name="40% - 强调文字颜色 2 3 4 6" xfId="27771"/>
    <cellStyle name="40% - 强调文字颜色 4 2 2 3 17" xfId="27772"/>
    <cellStyle name="40% - 强调文字颜色 4 3 2 2 15 2" xfId="27773"/>
    <cellStyle name="40% - 强调文字颜色 2 3 5" xfId="27774"/>
    <cellStyle name="40% - 强调文字颜色 2 3 5 2 2" xfId="27775"/>
    <cellStyle name="40% - 强调文字颜色 2 3 5 2 2 2" xfId="27776"/>
    <cellStyle name="40% - 强调文字颜色 2 3 5 2 2 3" xfId="27777"/>
    <cellStyle name="常规 2 3 2 2 2 2 2 4 5" xfId="27778"/>
    <cellStyle name="40% - 强调文字颜色 4 2 2 7 2 4 2 2"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2 3 5 5" xfId="27787"/>
    <cellStyle name="40% - 强调文字颜色 6 2 2 5 6 2" xfId="27788"/>
    <cellStyle name="40% - 强调文字颜色 2 3 5 6 2" xfId="27789"/>
    <cellStyle name="40% - 强调文字颜色 2 3 6 2 2" xfId="27790"/>
    <cellStyle name="40% - 强调文字颜色 2 3 6 2 2 2" xfId="27791"/>
    <cellStyle name="常规 2 3 2 2 2 3 2 4 4" xfId="27792"/>
    <cellStyle name="40% - 强调文字颜色 5 2 2 7 2 2 2 3" xfId="27793"/>
    <cellStyle name="40% - 强调文字颜色 2 3 6 2 2 2 2" xfId="27794"/>
    <cellStyle name="40% - 强调文字颜色 4 3 7 2 3" xfId="27795"/>
    <cellStyle name="40% - 强调文字颜色 2 3 6 2 2 2 2 2" xfId="27796"/>
    <cellStyle name="40% - 强调文字颜色 4 3 7 2 3 2" xfId="27797"/>
    <cellStyle name="40% - 强调文字颜色 2 3 6 2 2 2 2 3" xfId="27798"/>
    <cellStyle name="40% - 强调文字颜色 4 3 7 2 3 3" xfId="27799"/>
    <cellStyle name="40% - 强调文字颜色 2 3 6 2 2 2 3" xfId="27800"/>
    <cellStyle name="40% - 强调文字颜色 4 3 7 2 4" xfId="27801"/>
    <cellStyle name="40% - 强调文字颜色 2 3 6 2 2 2 4" xfId="27802"/>
    <cellStyle name="40% - 强调文字颜色 4 3 7 2 5" xfId="27803"/>
    <cellStyle name="40% - 强调文字颜色 2 3 6 2 2 3" xfId="27804"/>
    <cellStyle name="常规 2 3 2 2 2 3 2 4 5" xfId="27805"/>
    <cellStyle name="40% - 强调文字颜色 4 2 2 7 3 4 2 2" xfId="27806"/>
    <cellStyle name="40% - 强调文字颜色 4 5 2 3 2 2" xfId="27807"/>
    <cellStyle name="40% - 强调文字颜色 2 3 6 2 2 3 2" xfId="27808"/>
    <cellStyle name="40% - 强调文字颜色 4 3 7 3 3" xfId="27809"/>
    <cellStyle name="40% - 强调文字颜色 2 3 6 2 2 3 2 2" xfId="27810"/>
    <cellStyle name="40% - 强调文字颜色 4 3 7 3 3 2" xfId="27811"/>
    <cellStyle name="40% - 强调文字颜色 2 3 6 2 2 3 2 3" xfId="27812"/>
    <cellStyle name="40% - 强调文字颜色 4 3 7 3 3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2 3 6 3 2 2" xfId="27825"/>
    <cellStyle name="40% - 强调文字颜色 5 2 2 7 2 3 2 3" xfId="27826"/>
    <cellStyle name="40% - 强调文字颜色 2 3 6 3 2 2 2" xfId="27827"/>
    <cellStyle name="40% - 强调文字颜色 2 3 6 3 2 2 3" xfId="27828"/>
    <cellStyle name="40% - 强调文字颜色 2 3 6 3 2 3" xfId="27829"/>
    <cellStyle name="40% - 强调文字颜色 4 5 2 4 2 2"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2 3 7 2 2 2" xfId="27848"/>
    <cellStyle name="40% - 强调文字颜色 5 2 2 7 3 2 2 3" xfId="27849"/>
    <cellStyle name="40% - 强调文字颜色 2 3 7 2 2 2 2" xfId="27850"/>
    <cellStyle name="40% - 强调文字颜色 5 3 7 2 3" xfId="27851"/>
    <cellStyle name="40% - 强调文字颜色 2 3 7 2 2 2 3" xfId="27852"/>
    <cellStyle name="40% - 强调文字颜色 5 3 7 2 4" xfId="27853"/>
    <cellStyle name="40% - 强调文字颜色 2 3 7 2 2 3" xfId="27854"/>
    <cellStyle name="40% - 强调文字颜色 4 5 3 3 2 2" xfId="27855"/>
    <cellStyle name="40% - 强调文字颜色 2 3 7 2 3 2 3" xfId="27856"/>
    <cellStyle name="40% - 强调文字颜色 2 3 7 2 4 2" xfId="27857"/>
    <cellStyle name="40% - 强调文字颜色 2 3 7 2 4 2 2" xfId="27858"/>
    <cellStyle name="常规 2 3 5 2 2 4 3" xfId="27859"/>
    <cellStyle name="40% - 强调文字颜色 5 3 9 2 3"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2 3 7 3" xfId="27865"/>
    <cellStyle name="40% - 强调文字颜色 6 2 3 2 2 13" xfId="27866"/>
    <cellStyle name="40% - 强调文字颜色 2 3 7 3 2 2" xfId="27867"/>
    <cellStyle name="40% - 强调文字颜色 5 2 2 7 3 3 2 3" xfId="27868"/>
    <cellStyle name="40% - 强调文字颜色 2 3 7 3 2 2 2" xfId="27869"/>
    <cellStyle name="40% - 强调文字颜色 3 4 2 3 2 3 4"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2 3 7 4" xfId="27881"/>
    <cellStyle name="40% - 强调文字颜色 6 2 3 2 2 14" xfId="27882"/>
    <cellStyle name="40% - 强调文字颜色 2 4 2 16" xfId="27883"/>
    <cellStyle name="40% - 强调文字颜色 3 2 2 2 2 3 2 3 4" xfId="27884"/>
    <cellStyle name="40% - 强调文字颜色 2 3 8 2" xfId="27885"/>
    <cellStyle name="40% - 强调文字颜色 6 2 2 3 3 3 2 2"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常规 2 3 2 2 2 4 2 3" xfId="27897"/>
    <cellStyle name="40% - 强调文字颜色 2 3 9 2 2 3" xfId="27898"/>
    <cellStyle name="40% - 强调文字颜色 4 5 5 3 2 2"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40% - 强调文字颜色 6 2 2 2 2 2 2" xfId="27909"/>
    <cellStyle name="常规 2 3 2 2 2 6" xfId="27910"/>
    <cellStyle name="40% - 强调文字颜色 2 3 9 4" xfId="27911"/>
    <cellStyle name="40% - 强调文字颜色 6 2 2 3 3 3 3 4" xfId="27912"/>
    <cellStyle name="常规 2 3 2 2 2 6 2" xfId="27913"/>
    <cellStyle name="40% - 强调文字颜色 2 3 9 4 2" xfId="27914"/>
    <cellStyle name="40% - 强调文字颜色 6 2 2 2 2 2 2 2" xfId="27915"/>
    <cellStyle name="常规 2 3 2 2 2 6 2 2" xfId="27916"/>
    <cellStyle name="40% - 强调文字颜色 2 3 9 4 2 2" xfId="27917"/>
    <cellStyle name="40% - 强调文字颜色 6 2 2 2 2 2 2 2 2" xfId="27918"/>
    <cellStyle name="常规 2 3 2 2 2 7 2" xfId="27919"/>
    <cellStyle name="40% - 强调文字颜色 2 3 9 5 2" xfId="27920"/>
    <cellStyle name="40% - 强调文字颜色 6 2 2 2 2 2 3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2 4 2 14" xfId="27928"/>
    <cellStyle name="40% - 强调文字颜色 3 2 2 2 2 3 2 3 2" xfId="27929"/>
    <cellStyle name="40% - 强调文字颜色 2 4 2 15" xfId="27930"/>
    <cellStyle name="40% - 强调文字颜色 3 2 2 2 2 3 2 3 3" xfId="27931"/>
    <cellStyle name="40% - 强调文字颜色 2 4 2 17" xfId="27932"/>
    <cellStyle name="40% - 强调文字颜色 6 2 2 3 3 3 2 3"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2 4 2 2 2" xfId="27938"/>
    <cellStyle name="40% - 强调文字颜色 6 4 6 4" xfId="27939"/>
    <cellStyle name="40% - 强调文字颜色 2 4 2 2 2 2" xfId="27940"/>
    <cellStyle name="40% - 强调文字颜色 6 4 6 4 2" xfId="27941"/>
    <cellStyle name="40% - 强调文字颜色 2 4 2 2 2 2 2" xfId="27942"/>
    <cellStyle name="40% - 强调文字颜色 6 4 6 4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2 4 2 2 2 2 3" xfId="27948"/>
    <cellStyle name="40% - 强调文字颜色 6 4 6 4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2 4 2 2 2 3" xfId="27957"/>
    <cellStyle name="40% - 强调文字颜色 6 4 6 4 3" xfId="27958"/>
    <cellStyle name="40% - 强调文字颜色 2 4 2 2 2 3 2" xfId="27959"/>
    <cellStyle name="40% - 强调文字颜色 2 4 2 2 2 4" xfId="27960"/>
    <cellStyle name="40% - 强调文字颜色 6 4 6 4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2 4 2 2 3" xfId="27970"/>
    <cellStyle name="40% - 强调文字颜色 4 4 2 2 4 3 2" xfId="27971"/>
    <cellStyle name="40% - 强调文字颜色 6 4 6 5" xfId="27972"/>
    <cellStyle name="40% - 强调文字颜色 2 4 2 2 3 2" xfId="27973"/>
    <cellStyle name="40% - 强调文字颜色 6 4 6 5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2 4 2 2 3 3" xfId="27979"/>
    <cellStyle name="40% - 强调文字颜色 6 4 6 5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2 4 2 2 4" xfId="27987"/>
    <cellStyle name="40% - 强调文字颜色 4 4 2 2 4 3 3" xfId="27988"/>
    <cellStyle name="40% - 强调文字颜色 6 4 6 6" xfId="27989"/>
    <cellStyle name="40% - 强调文字颜色 2 4 2 2 4 2" xfId="27990"/>
    <cellStyle name="40% - 强调文字颜色 6 4 6 6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2 4 2 2 5" xfId="28000"/>
    <cellStyle name="40% - 强调文字颜色 3 3 7 2 4 2 2" xfId="28001"/>
    <cellStyle name="40% - 强调文字颜色 6 4 6 7"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2 4 2 3 2 4 2 2" xfId="28031"/>
    <cellStyle name="40% - 强调文字颜色 3 3 3 2 2 2 4 2" xfId="28032"/>
    <cellStyle name="40% - 强调文字颜色 2 4 2 3 2 4 3" xfId="28033"/>
    <cellStyle name="40% - 强调文字颜色 3 3 3 2 2 2 5" xfId="28034"/>
    <cellStyle name="40% - 强调文字颜色 2 4 2 3 3" xfId="28035"/>
    <cellStyle name="40% - 强调文字颜色 4 4 2 2 4 4 2"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2 4 2 3 3 4 3" xfId="28044"/>
    <cellStyle name="40% - 强调文字颜色 3 3 3 2 3 2 5" xfId="28045"/>
    <cellStyle name="40% - 强调文字颜色 2 4 2 3 3 6 2" xfId="28046"/>
    <cellStyle name="40% - 强调文字颜色 4 2 2 7 2 2 3"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2 4 2 5" xfId="28059"/>
    <cellStyle name="40% - 强调文字颜色 6 2 2 6 3 2" xfId="28060"/>
    <cellStyle name="40% - 强调文字颜色 2 4 2 5 2 2" xfId="28061"/>
    <cellStyle name="40% - 强调文字颜色 6 2 2 6 3 2 2 2" xfId="28062"/>
    <cellStyle name="40% - 强调文字颜色 2 4 2 5 2 2 2" xfId="28063"/>
    <cellStyle name="40% - 强调文字颜色 2 4 2 5 2 3" xfId="28064"/>
    <cellStyle name="40% - 强调文字颜色 6 2 2 6 3 2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2 4 2 5 4" xfId="28070"/>
    <cellStyle name="40% - 强调文字颜色 6 2 2 6 3 2 4" xfId="28071"/>
    <cellStyle name="40% - 强调文字颜色 2 4 2 5 5" xfId="28072"/>
    <cellStyle name="40% - 强调文字颜色 2 4 2 5 6" xfId="28073"/>
    <cellStyle name="40% - 强调文字颜色 2 4 2 6" xfId="28074"/>
    <cellStyle name="40% - 强调文字颜色 6 2 2 6 3 3" xfId="28075"/>
    <cellStyle name="40% - 强调文字颜色 2 4 2 6 2 2" xfId="28076"/>
    <cellStyle name="40% - 强调文字颜色 6 2 2 6 3 3 2 2" xfId="28077"/>
    <cellStyle name="40% - 强调文字颜色 2 4 2 6 2 2 2" xfId="28078"/>
    <cellStyle name="40% - 强调文字颜色 2 4 2 6 3" xfId="28079"/>
    <cellStyle name="40% - 强调文字颜色 6 2 2 6 3 3 3" xfId="28080"/>
    <cellStyle name="40% - 强调文字颜色 2 4 2 6 3 2" xfId="28081"/>
    <cellStyle name="40% - 强调文字颜色 2 4 2 6 4" xfId="28082"/>
    <cellStyle name="常规 2 3 4 2 2 2 2 2 2 2 2" xfId="28083"/>
    <cellStyle name="40% - 强调文字颜色 6 2 2 6 3 3 4" xfId="28084"/>
    <cellStyle name="40% - 强调文字颜色 2 4 2 6 5" xfId="28085"/>
    <cellStyle name="40% - 强调文字颜色 2 4 2 6 6" xfId="28086"/>
    <cellStyle name="40% - 强调文字颜色 3 2 2 5 6 2" xfId="28087"/>
    <cellStyle name="40% - 强调文字颜色 6 6 3 2 2 2 2" xfId="28088"/>
    <cellStyle name="40% - 强调文字颜色 2 4 2 7" xfId="28089"/>
    <cellStyle name="40% - 强调文字颜色 6 2 2 6 3 4" xfId="28090"/>
    <cellStyle name="40% - 强调文字颜色 2 4 2 7 2" xfId="28091"/>
    <cellStyle name="40% - 强调文字颜色 6 2 2 6 3 4 2" xfId="28092"/>
    <cellStyle name="40% - 强调文字颜色 2 4 2 7 2 2" xfId="28093"/>
    <cellStyle name="40% - 强调文字颜色 6 2 2 6 3 4 2 2" xfId="28094"/>
    <cellStyle name="40% - 强调文字颜色 2 4 2 7 2 3" xfId="28095"/>
    <cellStyle name="40% - 强调文字颜色 2 4 2 7 3" xfId="28096"/>
    <cellStyle name="40% - 强调文字颜色 6 2 2 6 3 4 3" xfId="28097"/>
    <cellStyle name="40% - 强调文字颜色 2 4 2 7 3 2" xfId="28098"/>
    <cellStyle name="40% - 强调文字颜色 2 4 2 7 4" xfId="28099"/>
    <cellStyle name="40% - 强调文字颜色 2 4 2 7 5" xfId="28100"/>
    <cellStyle name="40% - 强调文字颜色 2 4 2 8" xfId="28101"/>
    <cellStyle name="40% - 强调文字颜色 6 2 2 6 3 5" xfId="28102"/>
    <cellStyle name="40% - 强调文字颜色 2 4 2 9 2" xfId="28103"/>
    <cellStyle name="40% - 强调文字颜色 2 4 2 9 3" xfId="28104"/>
    <cellStyle name="40% - 强调文字颜色 2 4 3 2 2" xfId="28105"/>
    <cellStyle name="40% - 强调文字颜色 2 4 4 2 2" xfId="28106"/>
    <cellStyle name="40% - 强调文字颜色 2 4 4 3" xfId="28107"/>
    <cellStyle name="40% - 强调文字颜色 3 2 3 2 4 2 3 2" xfId="28108"/>
    <cellStyle name="40% - 强调文字颜色 2 4 4 4" xfId="28109"/>
    <cellStyle name="40% - 强调文字颜色 2 4 5" xfId="28110"/>
    <cellStyle name="40% - 强调文字颜色 6 10 2 2" xfId="28111"/>
    <cellStyle name="40% - 强调文字颜色 2 4 5 2" xfId="28112"/>
    <cellStyle name="40% - 强调文字颜色 6 10 2 2 2" xfId="28113"/>
    <cellStyle name="40% - 强调文字颜色 2 4 5 2 2" xfId="28114"/>
    <cellStyle name="40% - 强调文字颜色 6 10 2 2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2 4 5 2 3" xfId="28121"/>
    <cellStyle name="40% - 强调文字颜色 6 10 2 2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2 4 5 3" xfId="28128"/>
    <cellStyle name="40% - 强调文字颜色 6 10 2 2 3" xfId="28129"/>
    <cellStyle name="40% - 强调文字颜色 2 4 5 3 2" xfId="28130"/>
    <cellStyle name="40% - 强调文字颜色 6 10 2 2 3 2" xfId="28131"/>
    <cellStyle name="40% - 强调文字颜色 2 4 5 3 2 2" xfId="28132"/>
    <cellStyle name="常规 2 3 6 5 2" xfId="28133"/>
    <cellStyle name="40% - 强调文字颜色 2 4 5 3 2 3" xfId="28134"/>
    <cellStyle name="40% - 强调文字颜色 5 11 6 2" xfId="28135"/>
    <cellStyle name="40% - 强调文字颜色 2 4 5 3 3" xfId="28136"/>
    <cellStyle name="40% - 强调文字颜色 2 4 5 3 4" xfId="28137"/>
    <cellStyle name="40% - 强调文字颜色 2 4 5 4" xfId="28138"/>
    <cellStyle name="40% - 强调文字颜色 6 10 2 2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2 4 6 2" xfId="28150"/>
    <cellStyle name="40% - 强调文字颜色 6 10 2 3 2" xfId="28151"/>
    <cellStyle name="40% - 强调文字颜色 2 4 6 2 6" xfId="28152"/>
    <cellStyle name="40% - 强调文字颜色 3 2 2 9 2 2" xfId="28153"/>
    <cellStyle name="40% - 强调文字颜色 2 4 6 3" xfId="28154"/>
    <cellStyle name="40% - 强调文字颜色 6 10 2 3 3" xfId="28155"/>
    <cellStyle name="40% - 强调文字颜色 2 4 6 3 2 3" xfId="28156"/>
    <cellStyle name="40% - 强调文字颜色 2 4 6 3 3" xfId="28157"/>
    <cellStyle name="40% - 强调文字颜色 2 4 6 4" xfId="28158"/>
    <cellStyle name="40% - 强调文字颜色 6 10 2 3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13 2" xfId="28167"/>
    <cellStyle name="40% - 强调文字颜色 2 5 3 3 2 2" xfId="28168"/>
    <cellStyle name="40% - 强调文字颜色 2 5 15" xfId="28169"/>
    <cellStyle name="40% - 强调文字颜色 2 5 3 3 4" xfId="28170"/>
    <cellStyle name="40% - 强调文字颜色 4 2 2 3 2 2 2 6 2" xfId="28171"/>
    <cellStyle name="40% - 强调文字颜色 2 5 2 2 2 2" xfId="28172"/>
    <cellStyle name="40% - 强调文字颜色 2 5 2 2 2 3" xfId="28173"/>
    <cellStyle name="40% - 强调文字颜色 4 11 2" xfId="28174"/>
    <cellStyle name="40% - 强调文字颜色 2 5 2 2 3" xfId="28175"/>
    <cellStyle name="40% - 强调文字颜色 2 5 2 2 4" xfId="28176"/>
    <cellStyle name="40% - 强调文字颜色 2 5 2 3 3" xfId="28177"/>
    <cellStyle name="40% - 强调文字颜色 5 3 3 2 4 2 4" xfId="28178"/>
    <cellStyle name="40% - 强调文字颜色 2 5 2 3 4" xfId="28179"/>
    <cellStyle name="40% - 强调文字颜色 2 5 2 4" xfId="28180"/>
    <cellStyle name="40% - 强调文字颜色 2 5 2 4 3" xfId="28181"/>
    <cellStyle name="40% - 强调文字颜色 4 2 8 2 4 2 2" xfId="28182"/>
    <cellStyle name="40% - 强调文字颜色 5 3 3 2 4 3 4"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2 5 5 2" xfId="28193"/>
    <cellStyle name="40% - 强调文字颜色 5 2 2 2 2 12 2" xfId="28194"/>
    <cellStyle name="40% - 强调文字颜色 6 10 3 2 2" xfId="28195"/>
    <cellStyle name="40% - 强调文字颜色 2 5 5 2 2" xfId="28196"/>
    <cellStyle name="40% - 强调文字颜色 2 5 5 2 3" xfId="28197"/>
    <cellStyle name="40% - 强调文字颜色 2 5 5 2 4" xfId="28198"/>
    <cellStyle name="40% - 强调文字颜色 2 5 5 3" xfId="28199"/>
    <cellStyle name="40% - 强调文字颜色 6 10 3 2 3" xfId="28200"/>
    <cellStyle name="40% - 强调文字颜色 2 5 5 3 2" xfId="28201"/>
    <cellStyle name="40% - 强调文字颜色 5 3 3 2 7 2 3"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2 5 6" xfId="28209"/>
    <cellStyle name="40% - 强调文字颜色 5 2 2 2 2 13" xfId="28210"/>
    <cellStyle name="40% - 强调文字颜色 6 10 3 3" xfId="28211"/>
    <cellStyle name="40% - 强调文字颜色 2 5 6 3" xfId="28212"/>
    <cellStyle name="40% - 强调文字颜色 2 5 6 4" xfId="28213"/>
    <cellStyle name="40% - 强调文字颜色 2 5 6 4 2" xfId="28214"/>
    <cellStyle name="40% - 强调文字颜色 2 5 6 5" xfId="28215"/>
    <cellStyle name="40% - 强调文字颜色 2 5 7" xfId="28216"/>
    <cellStyle name="40% - 强调文字颜色 5 2 2 2 2 14" xfId="28217"/>
    <cellStyle name="40% - 强调文字颜色 2 5 7 2 3" xfId="28218"/>
    <cellStyle name="40% - 强调文字颜色 2 5 8" xfId="28219"/>
    <cellStyle name="40% - 强调文字颜色 5 2 2 2 2 15" xfId="28220"/>
    <cellStyle name="40% - 强调文字颜色 2 5 8 2" xfId="28221"/>
    <cellStyle name="40% - 强调文字颜色 5 2 2 2 2 15 2" xfId="28222"/>
    <cellStyle name="40% - 强调文字颜色 2 5 9" xfId="28223"/>
    <cellStyle name="40% - 强调文字颜色 5 2 2 2 2 16" xfId="28224"/>
    <cellStyle name="常规 2 3 2 4 2 4" xfId="28225"/>
    <cellStyle name="40% - 强调文字颜色 2 5 9 2" xfId="28226"/>
    <cellStyle name="40% - 强调文字颜色 2 6" xfId="28227"/>
    <cellStyle name="40% - 强调文字颜色 6 2 2 2 2 3 3 2 2"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2 6 2 2 3 2 3" xfId="28233"/>
    <cellStyle name="40% - 强调文字颜色 3 3 2 2 4 6" xfId="28234"/>
    <cellStyle name="40% - 强调文字颜色 5 3 4 2 4 2" xfId="28235"/>
    <cellStyle name="40% - 强调文字颜色 2 6 2 3 3" xfId="28236"/>
    <cellStyle name="常规 5 2 3 2 2 2 2 2 3" xfId="28237"/>
    <cellStyle name="40% - 强调文字颜色 3 3 2 2 13 2" xfId="28238"/>
    <cellStyle name="40% - 强调文字颜色 2 6 2 5 2" xfId="28239"/>
    <cellStyle name="40% - 强调文字颜色 2 6 5 3" xfId="28240"/>
    <cellStyle name="40% - 强调文字颜色 6 3 2 2 2 12 2" xfId="28241"/>
    <cellStyle name="40% - 强调文字颜色 2 6 7" xfId="28242"/>
    <cellStyle name="40% - 强调文字颜色 2 7 2 2" xfId="28243"/>
    <cellStyle name="40% - 强调文字颜色 2 7 2 2 2" xfId="28244"/>
    <cellStyle name="40% - 强调文字颜色 6 2 10 3 3" xfId="28245"/>
    <cellStyle name="40% - 强调文字颜色 2 7 2 2 3" xfId="28246"/>
    <cellStyle name="40% - 强调文字颜色 6 2 10 3 4"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2 7 4 2" xfId="28262"/>
    <cellStyle name="40% - 强调文字颜色 4 2 3 2 3 3 3 3" xfId="28263"/>
    <cellStyle name="40% - 强调文字颜色 2 7 4 2 2" xfId="28264"/>
    <cellStyle name="40% - 强调文字颜色 2 7 4 2 3" xfId="28265"/>
    <cellStyle name="40% - 强调文字颜色 2 7 4 3" xfId="28266"/>
    <cellStyle name="40% - 强调文字颜色 4 2 3 2 3 3 3 4" xfId="28267"/>
    <cellStyle name="40% - 强调文字颜色 2 7 5" xfId="28268"/>
    <cellStyle name="40% - 强调文字颜色 2 7 5 2" xfId="28269"/>
    <cellStyle name="40% - 强调文字颜色 4 2 3 2 3 3 4 3" xfId="28270"/>
    <cellStyle name="40% - 强调文字颜色 2 7 6" xfId="28271"/>
    <cellStyle name="40% - 强调文字颜色 2 7 6 2" xfId="28272"/>
    <cellStyle name="40% - 强调文字颜色 4 2 3 2 3 3 5 3" xfId="28273"/>
    <cellStyle name="40% - 强调文字颜色 2 7 7" xfId="28274"/>
    <cellStyle name="40% - 强调文字颜色 2 8 2 3 2 3" xfId="28275"/>
    <cellStyle name="40% - 强调文字颜色 2 8 2 4 3" xfId="28276"/>
    <cellStyle name="40% - 强调文字颜色 2 8 2 6 2" xfId="28277"/>
    <cellStyle name="40% - 强调文字颜色 5 3 2 2 2 6" xfId="28278"/>
    <cellStyle name="40% - 强调文字颜色 2 8 2 7" xfId="28279"/>
    <cellStyle name="40% - 强调文字颜色 2 8 3 3 4" xfId="28280"/>
    <cellStyle name="40% - 强调文字颜色 2 8 3 4 3" xfId="28281"/>
    <cellStyle name="40% - 强调文字颜色 4 2 4 4 6" xfId="28282"/>
    <cellStyle name="40% - 强调文字颜色 2 8 3 7" xfId="28283"/>
    <cellStyle name="40% - 强调文字颜色 2 8 7" xfId="28284"/>
    <cellStyle name="40% - 强调文字颜色 2 9 2 2 3" xfId="28285"/>
    <cellStyle name="40% - 强调文字颜色 4 3 3 2 6" xfId="28286"/>
    <cellStyle name="40% - 强调文字颜色 2 9 2 2 4" xfId="28287"/>
    <cellStyle name="40% - 强调文字颜色 4 3 3 2 7" xfId="28288"/>
    <cellStyle name="40% - 强调文字颜色 2 9 2 3 2" xfId="28289"/>
    <cellStyle name="40% - 强调文字颜色 4 3 3 3 5" xfId="28290"/>
    <cellStyle name="40% - 强调文字颜色 2 9 2 3 2 2" xfId="28291"/>
    <cellStyle name="40% - 强调文字颜色 2 9 2 3 3" xfId="28292"/>
    <cellStyle name="40% - 强调文字颜色 4 3 3 3 6" xfId="28293"/>
    <cellStyle name="40% - 强调文字颜色 2 9 2 3 4" xfId="28294"/>
    <cellStyle name="40% - 强调文字颜色 2 9 2 4 2" xfId="28295"/>
    <cellStyle name="40% - 强调文字颜色 4 3 3 4 5" xfId="28296"/>
    <cellStyle name="40% - 强调文字颜色 2 9 2 4 2 2" xfId="28297"/>
    <cellStyle name="40% - 强调文字颜色 2 9 2 4 3" xfId="28298"/>
    <cellStyle name="40% - 强调文字颜色 4 3 3 4 6" xfId="28299"/>
    <cellStyle name="40% - 强调文字颜色 2 9 2 5 2" xfId="28300"/>
    <cellStyle name="40% - 强调文字颜色 4 3 3 5 5" xfId="28301"/>
    <cellStyle name="40% - 强调文字颜色 2 9 2 6" xfId="28302"/>
    <cellStyle name="40% - 强调文字颜色 2 9 2 6 2" xfId="28303"/>
    <cellStyle name="40% - 强调文字颜色 4 3 3 6 5" xfId="28304"/>
    <cellStyle name="40% - 强调文字颜色 2 9 2 7" xfId="28305"/>
    <cellStyle name="40% - 强调文字颜色 2 9 3 2 2" xfId="28306"/>
    <cellStyle name="40% - 强调文字颜色 4 3 4 2 5"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3 10 2 2" xfId="28313"/>
    <cellStyle name="40% - 强调文字颜色 5 2 5 2 3 3"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常规 2 3 2 2 2 3 2 2 2 3" xfId="28323"/>
    <cellStyle name="40% - 强调文字颜色 3 10 2 6" xfId="28324"/>
    <cellStyle name="40% - 强调文字颜色 5 2 3 2 2 8 2" xfId="28325"/>
    <cellStyle name="常规 2 3 2 2 2 3 2 2 2 3 2" xfId="28326"/>
    <cellStyle name="40% - 强调文字颜色 3 10 2 6 2" xfId="28327"/>
    <cellStyle name="常规 2 3 2 2 2 3 2 2 2 4" xfId="28328"/>
    <cellStyle name="40% - 强调文字颜色 3 10 2 7" xfId="28329"/>
    <cellStyle name="40% - 强调文字颜色 5 2 3 2 2 3 3 3 2" xfId="28330"/>
    <cellStyle name="40% - 强调文字颜色 5 2 3 2 2 8 3" xfId="28331"/>
    <cellStyle name="40% - 强调文字颜色 3 10 3" xfId="28332"/>
    <cellStyle name="40% - 强调文字颜色 3 10 3 2" xfId="28333"/>
    <cellStyle name="40% - 强调文字颜色 3 10 3 2 3" xfId="28334"/>
    <cellStyle name="常规 5 2 3 2 2 5 4" xfId="28335"/>
    <cellStyle name="40% - 强调文字颜色 6 4 2 2 3 2 3 2"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常规 2 3 2 2 2 3 2 3 2 2" xfId="28345"/>
    <cellStyle name="40% - 强调文字颜色 3 11 2 5" xfId="28346"/>
    <cellStyle name="40% - 强调文字颜色 5 3 3 2 2 2 2 3 2"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3 18" xfId="28388"/>
    <cellStyle name="40% - 强调文字颜色 6 3 2 2 4 2 3 2" xfId="28389"/>
    <cellStyle name="40% - 强调文字颜色 3 19" xfId="28390"/>
    <cellStyle name="40% - 强调文字颜色 3 2" xfId="28391"/>
    <cellStyle name="40% - 强调文字颜色 3 3 2 2 2 3 2 4" xfId="28392"/>
    <cellStyle name="40% - 强调文字颜色 3 2 10" xfId="28393"/>
    <cellStyle name="常规 2 3 2 2 2 2 2 8 4" xfId="28394"/>
    <cellStyle name="40% - 强调文字颜色 3 2 10 2" xfId="28395"/>
    <cellStyle name="40% - 强调文字颜色 3 2 3 2 3 2 5" xfId="28396"/>
    <cellStyle name="常规 2 3 2 2 2 2 2 8 5" xfId="28397"/>
    <cellStyle name="40% - 强调文字颜色 3 2 10 3" xfId="28398"/>
    <cellStyle name="40% - 强调文字颜色 3 2 3 2 3 2 6" xfId="28399"/>
    <cellStyle name="40% - 强调文字颜色 3 2 10 3 4" xfId="28400"/>
    <cellStyle name="40% - 强调文字颜色 3 2 10 4" xfId="28401"/>
    <cellStyle name="40% - 强调文字颜色 3 2 3 2 3 2 7" xfId="28402"/>
    <cellStyle name="40% - 强调文字颜色 3 2 10 4 3" xfId="28403"/>
    <cellStyle name="40% - 强调文字颜色 6 2 2 3 2 4 2 4" xfId="28404"/>
    <cellStyle name="40% - 强调文字颜色 3 2 10 5" xfId="28405"/>
    <cellStyle name="40% - 强调文字颜色 3 2 10 6" xfId="28406"/>
    <cellStyle name="40% - 强调文字颜色 3 2 11" xfId="28407"/>
    <cellStyle name="40% - 强调文字颜色 3 2 11 2" xfId="28408"/>
    <cellStyle name="40% - 强调文字颜色 3 2 3 2 3 3 5"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3 2 2 2 2 2 10" xfId="28420"/>
    <cellStyle name="40% - 强调文字颜色 5 2 7 2 2 4 2 2" xfId="28421"/>
    <cellStyle name="40% - 强调文字颜色 6 3 2 2 2 5 4 2" xfId="28422"/>
    <cellStyle name="40% - 强调文字颜色 3 2 2 2 2 2 10 2" xfId="28423"/>
    <cellStyle name="40% - 强调文字颜色 3 2 2 2 2 2 11 2" xfId="28424"/>
    <cellStyle name="40% - 强调文字颜色 3 2 2 2 2 2 13" xfId="28425"/>
    <cellStyle name="40% - 强调文字颜色 5 5 5 3 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3 2 2 2 2 2 2 2 2 2 3" xfId="28435"/>
    <cellStyle name="40% - 强调文字颜色 4 2 3 2 10"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3 2 2 2 2 2 2 4 3" xfId="28442"/>
    <cellStyle name="40% - 强调文字颜色 5 4 2 2 5 2 2"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40% - 强调文字颜色 3 2 2 2 2 2 3 4 3" xfId="28455"/>
    <cellStyle name="常规 2 3 2 2 3 2 3 5" xfId="28456"/>
    <cellStyle name="40% - 强调文字颜色 5 4 2 2 6 2 2" xfId="28457"/>
    <cellStyle name="40% - 强调文字颜色 3 2 2 2 2 2 3 5" xfId="28458"/>
    <cellStyle name="40% - 强调文字颜色 3 2 2 2 2 2 3 5 2" xfId="28459"/>
    <cellStyle name="40% - 强调文字颜色 3 2 2 2 2 2 3 5 3" xfId="28460"/>
    <cellStyle name="常规 2 3 2 2 3 2 4 5" xfId="28461"/>
    <cellStyle name="40% - 强调文字颜色 5 4 2 2 6 3 2"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2 2 2 2 2 4 5" xfId="28468"/>
    <cellStyle name="40% - 强调文字颜色 3 3 3 3 3 2 2 3"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2 2 2 6 4" xfId="28475"/>
    <cellStyle name="40% - 强调文字颜色 3 2 2 3 2 3 3 2 3" xfId="28476"/>
    <cellStyle name="40% - 强调文字颜色 3 2 2 2 2 2 6 5" xfId="28477"/>
    <cellStyle name="40% - 强调文字颜色 3 2 2 2 2 2 8" xfId="28478"/>
    <cellStyle name="40% - 强调文字颜色 3 2 2 2 2 2 8 2" xfId="28479"/>
    <cellStyle name="40% - 强调文字颜色 3 2 3 2 3 2 3 2 3"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3 2 2 2 2 3 2 2 2 2" xfId="28488"/>
    <cellStyle name="40% - 强调文字颜色 6 2 3 2 2 10 2" xfId="28489"/>
    <cellStyle name="40% - 强调文字颜色 3 2 2 2 2 3 2 2 2 3" xfId="28490"/>
    <cellStyle name="40% - 强调文字颜色 3 2 2 2 2 3 2 2 3" xfId="28491"/>
    <cellStyle name="40% - 强调文字颜色 6 2 3 2 2 11"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3 2 2 2 2 3 3 3 4" xfId="28506"/>
    <cellStyle name="40% - 强调文字颜色 6 10 2 5 2"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40% - 强调文字颜色 3 2 2 2 2 4 2 4" xfId="28518"/>
    <cellStyle name="常规 2 3 3 2 2" xfId="28519"/>
    <cellStyle name="40% - 强调文字颜色 4 2 4 2 3 2 2 2" xfId="28520"/>
    <cellStyle name="40% - 强调文字颜色 3 2 2 2 2 4 3" xfId="28521"/>
    <cellStyle name="40% - 强调文字颜色 3 2 2 2 2 4 3 2" xfId="28522"/>
    <cellStyle name="40% - 强调文字颜色 5 3 3 2 12" xfId="28523"/>
    <cellStyle name="40% - 强调文字颜色 3 2 2 2 2 4 3 3" xfId="28524"/>
    <cellStyle name="40% - 强调文字颜色 5 3 3 2 13" xfId="28525"/>
    <cellStyle name="40% - 强调文字颜色 3 2 2 2 2 5 2" xfId="28526"/>
    <cellStyle name="40% - 强调文字颜色 3 3 3 2 10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3 2 2 2 2 5 4 2" xfId="28534"/>
    <cellStyle name="40% - 强调文字颜色 4 3 3 3 2 3 2 2" xfId="28535"/>
    <cellStyle name="40% - 强调文字颜色 3 2 2 2 2 5 5" xfId="28536"/>
    <cellStyle name="40% - 强调文字颜色 4 3 3 3 2 3 3" xfId="28537"/>
    <cellStyle name="40% - 强调文字颜色 3 2 2 2 2 5 6" xfId="28538"/>
    <cellStyle name="40% - 强调文字颜色 3 2 8 3 2 2 2" xfId="28539"/>
    <cellStyle name="40% - 强调文字颜色 4 3 3 3 2 3 4" xfId="28540"/>
    <cellStyle name="40% - 强调文字颜色 3 2 2 2 2 6" xfId="28541"/>
    <cellStyle name="40% - 强调文字颜色 3 3 3 2 11" xfId="28542"/>
    <cellStyle name="40% - 强调文字颜色 5 2 4 2 2 2" xfId="28543"/>
    <cellStyle name="40% - 强调文字颜色 3 2 2 2 2 6 2" xfId="28544"/>
    <cellStyle name="40% - 强调文字颜色 3 3 3 2 11 2" xfId="28545"/>
    <cellStyle name="40% - 强调文字颜色 5 2 4 2 2 2 2" xfId="28546"/>
    <cellStyle name="40% - 强调文字颜色 3 2 2 2 2 6 2 2" xfId="28547"/>
    <cellStyle name="40% - 强调文字颜色 5 2 4 2 2 2 2 2" xfId="28548"/>
    <cellStyle name="40% - 强调文字颜色 3 2 2 2 2 6 2 2 2" xfId="28549"/>
    <cellStyle name="40% - 强调文字颜色 5 2 4 2 2 2 2 2 2" xfId="28550"/>
    <cellStyle name="40% - 强调文字颜色 3 2 2 2 2 6 2 3" xfId="28551"/>
    <cellStyle name="40% - 强调文字颜色 5 2 4 2 2 2 2 3" xfId="28552"/>
    <cellStyle name="40% - 强调文字颜色 3 2 2 2 2 6 2 4" xfId="28553"/>
    <cellStyle name="40% - 强调文字颜色 5 10 3 2" xfId="28554"/>
    <cellStyle name="常规 2 3 5 2 2" xfId="28555"/>
    <cellStyle name="40% - 强调文字颜色 4 2 4 2 3 4 2 2" xfId="28556"/>
    <cellStyle name="40% - 强调文字颜色 5 2 4 2 2 2 2 4" xfId="28557"/>
    <cellStyle name="40% - 强调文字颜色 3 2 2 2 2 6 3" xfId="28558"/>
    <cellStyle name="40% - 强调文字颜色 5 2 4 2 2 2 3" xfId="28559"/>
    <cellStyle name="常规 2 3 2 2 3 2 2 2 3" xfId="28560"/>
    <cellStyle name="40% - 强调文字颜色 3 2 2 2 2 6 3 2" xfId="28561"/>
    <cellStyle name="40% - 强调文字颜色 5 2 4 2 2 2 3 2" xfId="28562"/>
    <cellStyle name="常规 2 3 2 2 3 2 2 2 4" xfId="28563"/>
    <cellStyle name="40% - 强调文字颜色 3 2 2 2 2 6 3 3" xfId="28564"/>
    <cellStyle name="40% - 强调文字颜色 5 2 4 2 2 2 3 3" xfId="28565"/>
    <cellStyle name="40% - 强调文字颜色 3 2 2 2 2 7" xfId="28566"/>
    <cellStyle name="40% - 强调文字颜色 3 3 3 2 12" xfId="28567"/>
    <cellStyle name="40% - 强调文字颜色 5 2 4 2 2 3" xfId="28568"/>
    <cellStyle name="40% - 强调文字颜色 3 2 2 2 2 7 2" xfId="28569"/>
    <cellStyle name="40% - 强调文字颜色 3 3 3 2 12 2" xfId="28570"/>
    <cellStyle name="40% - 强调文字颜色 5 2 4 2 2 3 2" xfId="28571"/>
    <cellStyle name="40% - 强调文字颜色 3 2 2 2 2 7 2 2" xfId="28572"/>
    <cellStyle name="40% - 强调文字颜色 5 2 4 2 2 3 2 2" xfId="28573"/>
    <cellStyle name="40% - 强调文字颜色 3 2 2 2 2 7 2 3" xfId="28574"/>
    <cellStyle name="40% - 强调文字颜色 5 2 4 2 2 3 2 3" xfId="28575"/>
    <cellStyle name="40% - 强调文字颜色 3 2 2 2 2 7 3" xfId="28576"/>
    <cellStyle name="40% - 强调文字颜色 5 2 4 2 2 3 3" xfId="28577"/>
    <cellStyle name="常规 2 3 2 2 3 2 3 2 3" xfId="28578"/>
    <cellStyle name="40% - 强调文字颜色 3 2 2 2 2 7 3 2" xfId="28579"/>
    <cellStyle name="40% - 强调文字颜色 3 2 2 2 2 8" xfId="28580"/>
    <cellStyle name="40% - 强调文字颜色 3 3 3 2 13" xfId="28581"/>
    <cellStyle name="40% - 强调文字颜色 5 2 4 2 2 4" xfId="28582"/>
    <cellStyle name="40% - 强调文字颜色 3 2 2 2 2 8 2" xfId="28583"/>
    <cellStyle name="40% - 强调文字颜色 3 3 3 2 13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2 4" xfId="28592"/>
    <cellStyle name="40% - 强调文字颜色 3 2 2 3 9 2" xfId="28593"/>
    <cellStyle name="40% - 强调文字颜色 3 2 2 2 4 2" xfId="28594"/>
    <cellStyle name="40% - 强调文字颜色 3 2 2 2 4 2 2" xfId="28595"/>
    <cellStyle name="40% - 强调文字颜色 3 2 2 2 4 3" xfId="28596"/>
    <cellStyle name="注释 2 2 2 3 5 3" xfId="28597"/>
    <cellStyle name="40% - 强调文字颜色 4 3 2 2 3 2 4 2 2" xfId="28598"/>
    <cellStyle name="40% - 强调文字颜色 4 5 10 2" xfId="28599"/>
    <cellStyle name="40% - 强调文字颜色 3 2 2 2 4 4" xfId="28600"/>
    <cellStyle name="40% - 强调文字颜色 3 2 2 2 5" xfId="28601"/>
    <cellStyle name="40% - 强调文字颜色 3 2 2 3 9 3"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常规 2 3 5 2 3 2 3 2" xfId="28617"/>
    <cellStyle name="40% - 强调文字颜色 3 2 2 3 2 10 2" xfId="28618"/>
    <cellStyle name="40% - 强调文字颜色 6 4 2 7 4" xfId="28619"/>
    <cellStyle name="常规 2 3 5 2 3 2 4" xfId="28620"/>
    <cellStyle name="40% - 强调文字颜色 3 2 2 3 2 11" xfId="28621"/>
    <cellStyle name="常规 2 3 5 2 3 2 4 2" xfId="28622"/>
    <cellStyle name="40% - 强调文字颜色 3 2 2 3 2 11 2" xfId="28623"/>
    <cellStyle name="40% - 强调文字颜色 6 4 2 8 4"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2 2 3 2 2" xfId="28632"/>
    <cellStyle name="40% - 强调文字颜色 3 3 7 2 2 2 3" xfId="28633"/>
    <cellStyle name="40% - 强调文字颜色 3 2 2 3 2 2 2 2" xfId="28634"/>
    <cellStyle name="40% - 强调文字颜色 3 2 2 3 2 2 2 2 2" xfId="28635"/>
    <cellStyle name="40% - 强调文字颜色 3 2 2 3 2 2 2 2 2 2" xfId="28636"/>
    <cellStyle name="40% - 强调文字颜色 4 4 5 4 2 3"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40% - 强调文字颜色 3 2 2 3 2 3 6" xfId="28655"/>
    <cellStyle name="注释 2 2 2 2 2 7 3 2" xfId="28656"/>
    <cellStyle name="40% - 强调文字颜色 4 2 3 2 2 11 2" xfId="28657"/>
    <cellStyle name="40% - 强调文字颜色 4 4 2 2 7 2" xfId="28658"/>
    <cellStyle name="40% - 强调文字颜色 3 2 2 3 2 3 6 2" xfId="28659"/>
    <cellStyle name="40% - 强调文字颜色 4 4 2 2 7 2 2" xfId="28660"/>
    <cellStyle name="40% - 强调文字颜色 3 2 2 3 2 3 7" xfId="28661"/>
    <cellStyle name="40% - 强调文字颜色 4 4 2 2 7 3" xfId="28662"/>
    <cellStyle name="40% - 强调文字颜色 3 2 2 3 2 3 8" xfId="28663"/>
    <cellStyle name="40% - 强调文字颜色 4 4 2 2 7 4" xfId="28664"/>
    <cellStyle name="40% - 强调文字颜色 3 2 2 3 2 5 5" xfId="28665"/>
    <cellStyle name="40% - 强调文字颜色 3 2 2 3 2 5 6" xfId="28666"/>
    <cellStyle name="40% - 强调文字颜色 4 2 3 2 2 13 2" xfId="28667"/>
    <cellStyle name="40% - 强调文字颜色 4 4 2 2 9 2" xfId="28668"/>
    <cellStyle name="40% - 强调文字颜色 3 2 2 3 2 6 2 2" xfId="28669"/>
    <cellStyle name="40% - 强调文字颜色 5 2 4 3 2 2 2 2" xfId="28670"/>
    <cellStyle name="40% - 强调文字颜色 3 2 2 3 2 6 2 3" xfId="28671"/>
    <cellStyle name="40% - 强调文字颜色 5 2 4 3 2 2 2 3" xfId="28672"/>
    <cellStyle name="常规 2 3 2 2 4 2 2 2 3" xfId="28673"/>
    <cellStyle name="40% - 强调文字颜色 3 2 2 3 2 6 3 2" xfId="28674"/>
    <cellStyle name="40% - 强调文字颜色 5 2 4 3 2 2 3 2" xfId="28675"/>
    <cellStyle name="40% - 强调文字颜色 3 2 2 3 2 7 2" xfId="28676"/>
    <cellStyle name="40% - 强调文字颜色 5 2 4 3 2 3 2" xfId="28677"/>
    <cellStyle name="40% - 强调文字颜色 3 2 2 3 2 7 2 2" xfId="28678"/>
    <cellStyle name="40% - 强调文字颜色 5 2 4 3 2 3 2 2" xfId="28679"/>
    <cellStyle name="40% - 强调文字颜色 3 2 2 3 2 7 2 3" xfId="28680"/>
    <cellStyle name="40% - 强调文字颜色 5 2 4 3 2 3 2 3" xfId="28681"/>
    <cellStyle name="40% - 强调文字颜色 3 2 2 3 2 7 3" xfId="28682"/>
    <cellStyle name="40% - 强调文字颜色 5 2 4 3 2 3 3" xfId="28683"/>
    <cellStyle name="常规 2 3 2 2 4 2 3 2 3" xfId="28684"/>
    <cellStyle name="40% - 强调文字颜色 3 2 2 3 2 7 3 2" xfId="28685"/>
    <cellStyle name="40% - 强调文字颜色 3 2 2 3 2 7 4" xfId="28686"/>
    <cellStyle name="40% - 强调文字颜色 5 2 4 3 2 3 4" xfId="28687"/>
    <cellStyle name="40% - 强调文字颜色 3 2 2 3 2 8 2" xfId="28688"/>
    <cellStyle name="40% - 强调文字颜色 5 2 4 3 2 4 2" xfId="28689"/>
    <cellStyle name="40% - 强调文字颜色 3 2 2 3 2 8 3" xfId="28690"/>
    <cellStyle name="40% - 强调文字颜色 5 2 4 3 2 4 3" xfId="28691"/>
    <cellStyle name="40% - 强调文字颜色 3 2 2 3 2 9 2" xfId="28692"/>
    <cellStyle name="40% - 强调文字颜色 5 2 4 3 2 5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3 2 2 3 3 3 2 2 2" xfId="28706"/>
    <cellStyle name="40% - 强调文字颜色 4 4 2 2 5 2 3"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3 2 2 3 3 6" xfId="28719"/>
    <cellStyle name="40% - 强调文字颜色 5 2 4 3 3 2"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40% - 强调文字颜色 3 2 2 3 6 2 2" xfId="28742"/>
    <cellStyle name="40% - 强调文字颜色 4 3 2 2 2 7" xfId="28743"/>
    <cellStyle name="注释 2 9 2" xfId="28744"/>
    <cellStyle name="40% - 强调文字颜色 6 3 4 2 2 3" xfId="28745"/>
    <cellStyle name="40% - 强调文字颜色 3 2 2 3 6 2 2 2" xfId="28746"/>
    <cellStyle name="40% - 强调文字颜色 4 3 2 2 2 7 2" xfId="28747"/>
    <cellStyle name="40% - 强调文字颜色 3 2 2 3 6 2 3" xfId="28748"/>
    <cellStyle name="40% - 强调文字颜色 4 3 2 2 2 8" xfId="28749"/>
    <cellStyle name="注释 2 9 3" xfId="28750"/>
    <cellStyle name="40% - 强调文字颜色 6 3 4 2 2 4" xfId="28751"/>
    <cellStyle name="40% - 强调文字颜色 3 2 2 3 6 3" xfId="28752"/>
    <cellStyle name="40% - 强调文字颜色 3 2 2 3 6 3 2" xfId="28753"/>
    <cellStyle name="40% - 强调文字颜色 6 3 4 2 3 3" xfId="28754"/>
    <cellStyle name="40% - 强调文字颜色 3 2 2 3 6 3 3" xfId="28755"/>
    <cellStyle name="40% - 强调文字颜色 6 3 4 2 3 4"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40% - 强调文字颜色 3 2 2 3 8 2 3" xfId="28764"/>
    <cellStyle name="注释 2 2 2 2 5 3" xfId="28765"/>
    <cellStyle name="常规 5 5 6 2 4" xfId="28766"/>
    <cellStyle name="40% - 强调文字颜色 4 3 2 2 3 2 3 2 2"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2 2 4 2 2" xfId="28773"/>
    <cellStyle name="40% - 强调文字颜色 3 3 7 2 3 2 3"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3 2 2 4 5" xfId="28787"/>
    <cellStyle name="40% - 强调文字颜色 6 4 2 8 2 2" xfId="28788"/>
    <cellStyle name="40% - 强调文字颜色 3 2 2 4 6" xfId="28789"/>
    <cellStyle name="40% - 强调文字颜色 6 4 2 8 2 3"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3 2 2 5 5" xfId="28796"/>
    <cellStyle name="40% - 强调文字颜色 6 4 2 8 3 2"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3 2 2 6 2 2 3 4" xfId="28806"/>
    <cellStyle name="40% - 强调文字颜色 6 2 3 2 2 2 2 3 2" xfId="28807"/>
    <cellStyle name="40% - 强调文字颜色 3 2 2 6 2 2 4" xfId="28808"/>
    <cellStyle name="40% - 强调文字颜色 3 4 2 15 2"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3 2 2 6 3 4" xfId="28818"/>
    <cellStyle name="40% - 强调文字颜色 6 3 3 2 2 2 2" xfId="28819"/>
    <cellStyle name="40% - 强调文字颜色 3 2 2 6 3 4 2 2" xfId="28820"/>
    <cellStyle name="40% - 强调文字颜色 4 2 2 6 2 2 2 4" xfId="28821"/>
    <cellStyle name="40% - 强调文字颜色 6 3 3 2 2 2 2 2 2" xfId="28822"/>
    <cellStyle name="40% - 强调文字颜色 3 2 2 6 3 5" xfId="28823"/>
    <cellStyle name="40% - 强调文字颜色 6 3 3 2 2 2 3" xfId="28824"/>
    <cellStyle name="40% - 强调文字颜色 3 2 2 6 3 6" xfId="28825"/>
    <cellStyle name="40% - 强调文字颜色 5 2 4 6 3 2" xfId="28826"/>
    <cellStyle name="40% - 强调文字颜色 5 4 2 3 2 4 2" xfId="28827"/>
    <cellStyle name="40% - 强调文字颜色 6 3 3 2 2 2 4"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2 2 7 2 2 2 2" xfId="28833"/>
    <cellStyle name="40% - 强调文字颜色 3 3 3 2 2 2 3 4"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3 2 2 7 2 7" xfId="28843"/>
    <cellStyle name="40% - 强调文字颜色 5 2 4 7 2 3" xfId="28844"/>
    <cellStyle name="40% - 强调文字颜色 5 4 2 3 3 3 3" xfId="28845"/>
    <cellStyle name="40% - 强调文字颜色 3 2 2 7 3" xfId="28846"/>
    <cellStyle name="40% - 强调文字颜色 3 2 2 7 3 2" xfId="28847"/>
    <cellStyle name="40% - 强调文字颜色 3 2 2 7 3 3 4" xfId="28848"/>
    <cellStyle name="40% - 强调文字颜色 3 2 2 7 3 4 2 2" xfId="28849"/>
    <cellStyle name="40% - 强调文字颜色 6 3 3 2 3 2 2 2 2" xfId="28850"/>
    <cellStyle name="40% - 强调文字颜色 3 2 2 7 4" xfId="28851"/>
    <cellStyle name="40% - 强调文字颜色 3 2 2 7 5" xfId="28852"/>
    <cellStyle name="40% - 强调文字颜色 3 2 2 8 2" xfId="28853"/>
    <cellStyle name="40% - 强调文字颜色 3 2 2 9" xfId="28854"/>
    <cellStyle name="40% - 强调文字颜色 4 2 2 2 2 2 5 3 2"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3 2 3 2 14" xfId="28871"/>
    <cellStyle name="40% - 强调文字颜色 4 2 3 2 6 2 2 2" xfId="28872"/>
    <cellStyle name="40% - 强调文字颜色 3 2 3 2 15" xfId="28873"/>
    <cellStyle name="40% - 强调文字颜色 5 6 3 2" xfId="28874"/>
    <cellStyle name="40% - 强调文字颜色 3 2 3 2 15 2" xfId="28875"/>
    <cellStyle name="40% - 强调文字颜色 5 6 3 2 2" xfId="28876"/>
    <cellStyle name="40% - 强调文字颜色 6 3 2 2 3 3 3 4" xfId="28877"/>
    <cellStyle name="40% - 强调文字颜色 3 2 3 2 16" xfId="28878"/>
    <cellStyle name="40% - 强调文字颜色 5 6 3 3" xfId="28879"/>
    <cellStyle name="40% - 强调文字颜色 3 2 3 2 17" xfId="28880"/>
    <cellStyle name="40% - 强调文字颜色 4 2 2 3 10 2" xfId="28881"/>
    <cellStyle name="40% - 强调文字颜色 5 6 3 4" xfId="28882"/>
    <cellStyle name="40% - 强调文字颜色 3 2 3 2 2" xfId="28883"/>
    <cellStyle name="40% - 强调文字颜色 3 2 3 2 2 10 2" xfId="28884"/>
    <cellStyle name="40% - 强调文字颜色 3 2 3 2 2 11" xfId="28885"/>
    <cellStyle name="40% - 强调文字颜色 3 2 3 2 2 11 2" xfId="28886"/>
    <cellStyle name="40% - 强调文字颜色 4 2 3 4 3" xfId="28887"/>
    <cellStyle name="40% - 强调文字颜色 3 2 3 2 2 12" xfId="28888"/>
    <cellStyle name="40% - 强调文字颜色 3 2 3 2 2 12 2" xfId="28889"/>
    <cellStyle name="40% - 强调文字颜色 3 2 3 2 2 13" xfId="28890"/>
    <cellStyle name="40% - 强调文字颜色 3 2 3 2 2 13 2" xfId="28891"/>
    <cellStyle name="40% - 强调文字颜色 5 3 2 2 2 4" xfId="28892"/>
    <cellStyle name="40% - 强调文字颜色 3 2 3 2 2 14" xfId="28893"/>
    <cellStyle name="40% - 强调文字颜色 3 2 3 2 2 2 2 2 2" xfId="28894"/>
    <cellStyle name="40% - 强调文字颜色 3 2 3 2 2 2 2 2 3" xfId="28895"/>
    <cellStyle name="40% - 强调文字颜色 3 2 3 2 2 2 2 3 2" xfId="28896"/>
    <cellStyle name="40% - 强调文字颜色 5 3 2 2 2 16"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3 2 3 2 2 2 2 4 3" xfId="28904"/>
    <cellStyle name="40% - 强调文字颜色 6 4 2 2 5 2 2"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3 2 3 2 2 3 3 2 2" xfId="28920"/>
    <cellStyle name="40% - 强调文字颜色 5 6 2 2 3 4"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3 2 3 2 2 7" xfId="28941"/>
    <cellStyle name="40% - 强调文字颜色 5 2 5 2 2 3" xfId="28942"/>
    <cellStyle name="40% - 强调文字颜色 3 2 3 2 2 7 2" xfId="28943"/>
    <cellStyle name="40% - 强调文字颜色 4 2 4 2 10" xfId="28944"/>
    <cellStyle name="40% - 强调文字颜色 3 2 3 2 2 7 3" xfId="28945"/>
    <cellStyle name="40% - 强调文字颜色 4 2 4 2 11"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3 2 3 2 3 6" xfId="28957"/>
    <cellStyle name="40% - 强调文字颜色 5 2 5 2 3 2"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3 2 3 2 4 6" xfId="28963"/>
    <cellStyle name="40% - 强调文字颜色 5 2 5 2 4 2"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2 3 2 5 3 2 2" xfId="28969"/>
    <cellStyle name="40% - 强调文字颜色 3 5 3 3"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3 2 3 2 7 2 3" xfId="28983"/>
    <cellStyle name="40% - 强调文字颜色 4 2 7 2 2 5" xfId="28984"/>
    <cellStyle name="40% - 强调文字颜色 3 2 3 2 7 3" xfId="28985"/>
    <cellStyle name="40% - 强调文字颜色 3 2 3 2 7 3 2" xfId="28986"/>
    <cellStyle name="40% - 强调文字颜色 3 2 3 2 7 5" xfId="28987"/>
    <cellStyle name="40% - 强调文字颜色 3 2 3 2 8 2 2" xfId="28988"/>
    <cellStyle name="40% - 强调文字颜色 4 2 7 3 2 4" xfId="28989"/>
    <cellStyle name="40% - 强调文字颜色 3 2 3 2 8 2 3" xfId="28990"/>
    <cellStyle name="40% - 强调文字颜色 3 2 3 2 8 3" xfId="28991"/>
    <cellStyle name="40% - 强调文字颜色 3 2 3 2 8 3 2" xfId="28992"/>
    <cellStyle name="40% - 强调文字颜色 4 2 7 3 3 4"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3 2 4 12 2" xfId="29007"/>
    <cellStyle name="40% - 强调文字颜色 6 3 2 2 10"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2 3 3 2 3" xfId="29023"/>
    <cellStyle name="40% - 强调文字颜色 3 2 4 3 2 6 2" xfId="29024"/>
    <cellStyle name="40% - 强调文字颜色 3 2 4 2 3 4 3" xfId="29025"/>
    <cellStyle name="40% - 强调文字颜色 3 2 4 2 3 5 3" xfId="29026"/>
    <cellStyle name="40% - 强调文字颜色 3 2 4 2 3 7" xfId="29027"/>
    <cellStyle name="40% - 强调文字颜色 5 2 6 2 3 3" xfId="29028"/>
    <cellStyle name="40% - 强调文字颜色 3 2 4 2 3 8" xfId="29029"/>
    <cellStyle name="40% - 强调文字颜色 5 2 6 2 3 4" xfId="29030"/>
    <cellStyle name="40% - 强调文字颜色 3 2 4 2 4" xfId="29031"/>
    <cellStyle name="40% - 强调文字颜色 3 2 4 2 9" xfId="29032"/>
    <cellStyle name="40% - 强调文字颜色 3 2 4 3" xfId="29033"/>
    <cellStyle name="40% - 强调文字颜色 3 2 4 3 2" xfId="29034"/>
    <cellStyle name="40% - 强调文字颜色 3 2 4 3 2 4 2 2" xfId="29035"/>
    <cellStyle name="40% - 强调文字颜色 6 3 2 2 3 3 3" xfId="29036"/>
    <cellStyle name="40% - 强调文字颜色 3 2 4 3 2 6" xfId="29037"/>
    <cellStyle name="40% - 强调文字颜色 5 2 6 3 2 2" xfId="29038"/>
    <cellStyle name="40% - 强调文字颜色 3 2 4 3 2 7" xfId="29039"/>
    <cellStyle name="40% - 强调文字颜色 5 2 6 3 2 3"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3 2 4 7 5" xfId="29058"/>
    <cellStyle name="40% - 强调文字颜色 5 2 2 3 3 6" xfId="29059"/>
    <cellStyle name="40% - 强调文字颜色 3 2 4 8 2" xfId="29060"/>
    <cellStyle name="40% - 强调文字颜色 5 2 2 3 4 3" xfId="29061"/>
    <cellStyle name="40% - 强调文字颜色 3 2 4 8 2 3" xfId="29062"/>
    <cellStyle name="40% - 强调文字颜色 5 2 2 3 4 3 3" xfId="29063"/>
    <cellStyle name="40% - 强调文字颜色 3 2 4 8 3" xfId="29064"/>
    <cellStyle name="40% - 强调文字颜色 5 2 2 3 4 4" xfId="29065"/>
    <cellStyle name="40% - 强调文字颜色 3 2 4 8 4" xfId="29066"/>
    <cellStyle name="40% - 强调文字颜色 5 2 2 3 4 5" xfId="29067"/>
    <cellStyle name="40% - 强调文字颜色 3 2 4 9 2" xfId="29068"/>
    <cellStyle name="40% - 强调文字颜色 5 2 2 3 5 3" xfId="29069"/>
    <cellStyle name="40% - 强调文字颜色 3 2 5" xfId="29070"/>
    <cellStyle name="40% - 强调文字颜色 3 2 5 2" xfId="29071"/>
    <cellStyle name="40% - 强调文字颜色 3 2 5 2 3" xfId="29072"/>
    <cellStyle name="40% - 强调文字颜色 3 2 5 2 4" xfId="29073"/>
    <cellStyle name="常规 2 3 3 4 2 3 2 4" xfId="29074"/>
    <cellStyle name="40% - 强调文字颜色 4 2 2 3 2 3 2 2 2 2" xfId="29075"/>
    <cellStyle name="40% - 强调文字颜色 3 2 5 3" xfId="29076"/>
    <cellStyle name="40% - 强调文字颜色 3 2 5 3 3" xfId="29077"/>
    <cellStyle name="40% - 强调文字颜色 3 2 6" xfId="29078"/>
    <cellStyle name="常规 2 3 3 4 2 4" xfId="29079"/>
    <cellStyle name="40% - 强调文字颜色 3 5 9 2"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3 2 7 2 2 2 2 2" xfId="29087"/>
    <cellStyle name="40% - 强调文字颜色 4 3 2 2 2 3 4 2" xfId="29088"/>
    <cellStyle name="40% - 强调文字颜色 3 2 7 2 2 2 2 3" xfId="29089"/>
    <cellStyle name="40% - 强调文字颜色 4 3 2 2 2 3 4 3" xfId="29090"/>
    <cellStyle name="40% - 强调文字颜色 3 2 7 2 2 3 2" xfId="29091"/>
    <cellStyle name="40% - 强调文字颜色 4 3 2 2 2 4 4" xfId="29092"/>
    <cellStyle name="40% - 强调文字颜色 3 2 7 2 2 3 2 2" xfId="29093"/>
    <cellStyle name="40% - 强调文字颜色 4 3 2 2 2 4 4 2" xfId="29094"/>
    <cellStyle name="40% - 强调文字颜色 3 2 7 2 2 4 2" xfId="29095"/>
    <cellStyle name="40% - 强调文字颜色 4 3 2 2 2 5 4" xfId="29096"/>
    <cellStyle name="40% - 强调文字颜色 3 2 7 2 2 4 2 2" xfId="29097"/>
    <cellStyle name="40% - 强调文字颜色 4 3 2 2 2 5 4 2" xfId="29098"/>
    <cellStyle name="40% - 强调文字颜色 3 2 7 2 2 5" xfId="29099"/>
    <cellStyle name="40% - 强调文字颜色 3 2 7 2 2 5 2" xfId="29100"/>
    <cellStyle name="40% - 强调文字颜色 4 3 2 2 2 6 4"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3 2 7 4 2 2" xfId="29109"/>
    <cellStyle name="40% - 强调文字颜色 4 3 2 2 9"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2 8 2 2 2 2" xfId="29116"/>
    <cellStyle name="40% - 强调文字颜色 3 4 2 3 2 5 2" xfId="29117"/>
    <cellStyle name="40% - 强调文字颜色 3 2 8 2 2 4" xfId="29118"/>
    <cellStyle name="40% - 强调文字颜色 3 4 2 3 2 7" xfId="29119"/>
    <cellStyle name="40% - 强调文字颜色 3 2 8 3" xfId="29120"/>
    <cellStyle name="40% - 强调文字颜色 3 2 8 3 2" xfId="29121"/>
    <cellStyle name="40% - 强调文字颜色 3 2 8 3 2 3" xfId="29122"/>
    <cellStyle name="40% - 强调文字颜色 3 2 8 3 2 4" xfId="29123"/>
    <cellStyle name="40% - 强调文字颜色 5 4 5 6 2"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40% - 强调文字颜色 3 3 2 2 17" xfId="29150"/>
    <cellStyle name="注释 2 3 2 2 7 3" xfId="29151"/>
    <cellStyle name="40% - 强调文字颜色 4 2 3 2 10 2"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3 3 2 2 2 2 2 2 2 3" xfId="29159"/>
    <cellStyle name="40% - 强调文字颜色 4 2 2 3 2 3 3 4" xfId="29160"/>
    <cellStyle name="40% - 强调文字颜色 3 3 2 2 2 2 2 3 2 3" xfId="29161"/>
    <cellStyle name="常规 2 3 2 2 4 3 2 2 3" xfId="29162"/>
    <cellStyle name="40% - 强调文字颜色 4 2 2 3 2 4 3 4"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3 3 2 2 2 3 3 4" xfId="29181"/>
    <cellStyle name="40% - 强调文字颜色 4 2" xfId="29182"/>
    <cellStyle name="40% - 强调文字颜色 3 3 2 2 2 3 5 2" xfId="29183"/>
    <cellStyle name="40% - 强调文字颜色 4 4 6 2 2 4" xfId="29184"/>
    <cellStyle name="40% - 强调文字颜色 3 3 2 2 2 3 5 3" xfId="29185"/>
    <cellStyle name="40% - 强调文字颜色 6 2 2 2 2 5 2 2"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3 3 2 2 2 6" xfId="29200"/>
    <cellStyle name="40% - 强调文字颜色 5 3 4 2 2 2" xfId="29201"/>
    <cellStyle name="40% - 强调文字颜色 3 3 2 2 2 6 2" xfId="29202"/>
    <cellStyle name="40% - 强调文字颜色 5 3 4 2 2 2 2" xfId="29203"/>
    <cellStyle name="40% - 强调文字颜色 3 3 2 2 2 6 2 2" xfId="29204"/>
    <cellStyle name="40% - 强调文字颜色 3 3 2 2 2 6 2 3" xfId="29205"/>
    <cellStyle name="40% - 强调文字颜色 3 3 2 2 2 6 3" xfId="29206"/>
    <cellStyle name="40% - 强调文字颜色 5 3 4 2 2 2 3" xfId="29207"/>
    <cellStyle name="40% - 强调文字颜色 3 3 2 2 2 6 5" xfId="29208"/>
    <cellStyle name="40% - 强调文字颜色 3 3 2 2 2 7" xfId="29209"/>
    <cellStyle name="40% - 强调文字颜色 5 3 4 2 2 3"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3 3 2 2 2 8" xfId="29215"/>
    <cellStyle name="40% - 强调文字颜色 5 3 4 2 2 4" xfId="29216"/>
    <cellStyle name="40% - 强调文字颜色 3 3 2 2 2 8 2" xfId="29217"/>
    <cellStyle name="40% - 强调文字颜色 3 3 2 2 2 8 3" xfId="29218"/>
    <cellStyle name="40% - 强调文字颜色 3 3 2 2 2 9" xfId="29219"/>
    <cellStyle name="40% - 强调文字颜色 5 3 4 2 2 5" xfId="29220"/>
    <cellStyle name="40% - 强调文字颜色 3 3 2 2 2 9 2" xfId="29221"/>
    <cellStyle name="40% - 强调文字颜色 5 2 2 2 2 2 3 2 3" xfId="29222"/>
    <cellStyle name="40% - 强调文字颜色 3 3 2 2 2 9 3" xfId="29223"/>
    <cellStyle name="40% - 强调文字颜色 5 2 2 2 2 2 3 2 4" xfId="29224"/>
    <cellStyle name="40% - 强调文字颜色 3 3 2 2 3" xfId="29225"/>
    <cellStyle name="40% - 强调文字颜色 3 3 2 2 3 2 2 2 3" xfId="29226"/>
    <cellStyle name="40% - 强调文字颜色 4 3 2 2 7 2 2" xfId="29227"/>
    <cellStyle name="40% - 强调文字颜色 6 2 2 3 4 5" xfId="29228"/>
    <cellStyle name="40% - 强调文字颜色 3 3 2 2 3 2 2 3 2" xfId="29229"/>
    <cellStyle name="40% - 强调文字颜色 6 2 2 3 5 4" xfId="29230"/>
    <cellStyle name="40% - 强调文字颜色 3 3 2 2 3 2 2 4" xfId="29231"/>
    <cellStyle name="40% - 强调文字颜色 3 3 2 2 3 2 3 2 2" xfId="29232"/>
    <cellStyle name="40% - 强调文字颜色 3 3 2 2 3 2 3 2 3" xfId="29233"/>
    <cellStyle name="常规 2 3 4 3 7 3" xfId="29234"/>
    <cellStyle name="40% - 强调文字颜色 4 3 2 2 8 2 2"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3 3 2 2 3 6" xfId="29250"/>
    <cellStyle name="40% - 强调文字颜色 5 3 4 2 3 2"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3 3 2 2 8 4" xfId="29283"/>
    <cellStyle name="40% - 强调文字颜色 4 4 2 6 2 2 2"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3 3 3 10 2" xfId="29295"/>
    <cellStyle name="40% - 强调文字颜色 4 2 2 2 2 3 2 4 3"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3 3 3 2 2 2 2 2" xfId="29312"/>
    <cellStyle name="40% - 强调文字颜色 5 6 2 3 3"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3 3 3 2 2 3 2 2" xfId="29322"/>
    <cellStyle name="40% - 强调文字颜色 5 6 3 3 3" xfId="29323"/>
    <cellStyle name="40% - 强调文字颜色 3 3 3 2 2 3 2 3" xfId="29324"/>
    <cellStyle name="40% - 强调文字颜色 5 6 3 3 4"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3 3 3 2 3 3 2 3" xfId="29332"/>
    <cellStyle name="40% - 强调文字颜色 5 7 3 3 4"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3 3 3 2 3 4 3" xfId="29338"/>
    <cellStyle name="40% - 强调文字颜色 4 2 2 7 2 2 2" xfId="29339"/>
    <cellStyle name="40% - 强调文字颜色 3 3 3 2 3 5 2" xfId="29340"/>
    <cellStyle name="40% - 强调文字颜色 3 3 3 2 3 5 3" xfId="29341"/>
    <cellStyle name="40% - 强调文字颜色 4 2 2 7 2 3 2" xfId="29342"/>
    <cellStyle name="40% - 强调文字颜色 3 3 3 2 3 6 2" xfId="29343"/>
    <cellStyle name="40% - 强调文字颜色 5 3 5 2 3 2 2" xfId="29344"/>
    <cellStyle name="40% - 强调文字颜色 3 3 3 2 3 7" xfId="29345"/>
    <cellStyle name="40% - 强调文字颜色 5 3 5 2 3 3" xfId="29346"/>
    <cellStyle name="40% - 强调文字颜色 3 3 3 2 3 8" xfId="29347"/>
    <cellStyle name="40% - 强调文字颜色 5 3 5 2 3 4" xfId="29348"/>
    <cellStyle name="40% - 强调文字颜色 3 3 3 2 4" xfId="29349"/>
    <cellStyle name="40% - 强调文字颜色 3 3 3 2 4 2" xfId="29350"/>
    <cellStyle name="40% - 强调文字颜色 3 3 3 2 4 2 2" xfId="29351"/>
    <cellStyle name="40% - 强调文字颜色 3 3 3 2 4 2 2 2" xfId="29352"/>
    <cellStyle name="40% - 强调文字颜色 5 8 2 3 3"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40% - 强调文字颜色 3 3 3 3 3 4 2" xfId="29398"/>
    <cellStyle name="常规 2 3 3 4" xfId="29399"/>
    <cellStyle name="40% - 强调文字颜色 4 2 4 2 3 2 4" xfId="29400"/>
    <cellStyle name="40% - 强调文字颜色 3 3 3 3 3 4 2 2" xfId="29401"/>
    <cellStyle name="常规 2 3 3 4 2" xfId="29402"/>
    <cellStyle name="40% - 强调文字颜色 4 2 4 2 3 2 4 2" xfId="29403"/>
    <cellStyle name="40% - 强调文字颜色 3 3 3 3 3 4 3" xfId="29404"/>
    <cellStyle name="常规 2 3 3 5" xfId="29405"/>
    <cellStyle name="40% - 强调文字颜色 4 2 4 2 3 2 5"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3 3 3 6 6" xfId="29414"/>
    <cellStyle name="40% - 强调文字颜色 5 2 3 2 2 7" xfId="29415"/>
    <cellStyle name="40% - 强调文字颜色 3 3 3 7 3 2" xfId="29416"/>
    <cellStyle name="40% - 强调文字颜色 3 3 3 8 2 3" xfId="29417"/>
    <cellStyle name="40% - 强调文字颜色 5 2 3 2 4 3 3" xfId="29418"/>
    <cellStyle name="40% - 强调文字颜色 3 3 3 8 3 2" xfId="29419"/>
    <cellStyle name="40% - 强调文字颜色 3 3 3 8 5" xfId="29420"/>
    <cellStyle name="40% - 强调文字颜色 4 2 2 3 6 2 3" xfId="29421"/>
    <cellStyle name="40% - 强调文字颜色 5 2 3 2 4 6"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40% - 强调文字颜色 3 3 5 2 2 3" xfId="29434"/>
    <cellStyle name="常规 2 3 3 4 3 3 2 2 3" xfId="29435"/>
    <cellStyle name="40% - 强调文字颜色 5 3 2 2 3 3 4 2 2"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3 3 6 2 2 3" xfId="29451"/>
    <cellStyle name="40% - 强调文字颜色 5 5 2 3 2 2" xfId="29452"/>
    <cellStyle name="40% - 强调文字颜色 3 3 6 2 2 3 2" xfId="29453"/>
    <cellStyle name="40% - 强调文字颜色 3 3 6 2 2 3 2 2" xfId="29454"/>
    <cellStyle name="40% - 强调文字颜色 3 3 6 2 2 3 2 3" xfId="29455"/>
    <cellStyle name="40% - 强调文字颜色 6 4 6 2 2 2 2" xfId="29456"/>
    <cellStyle name="40% - 强调文字颜色 3 3 6 2 2 3 3" xfId="29457"/>
    <cellStyle name="40% - 强调文字颜色 3 3 6 2 2 3 4" xfId="29458"/>
    <cellStyle name="40% - 强调文字颜色 3 3 6 2 2 4" xfId="29459"/>
    <cellStyle name="40% - 强调文字颜色 5 2 10" xfId="29460"/>
    <cellStyle name="40% - 强调文字颜色 6 2 4 6 2" xfId="29461"/>
    <cellStyle name="40% - 强调文字颜色 3 3 6 2 2 4 2" xfId="29462"/>
    <cellStyle name="40% - 强调文字颜色 5 2 10 2" xfId="29463"/>
    <cellStyle name="40% - 强调文字颜色 6 2 4 6 2 2" xfId="29464"/>
    <cellStyle name="40% - 强调文字颜色 3 3 6 2 2 4 2 2" xfId="29465"/>
    <cellStyle name="40% - 强调文字颜色 5 2 10 2 2" xfId="29466"/>
    <cellStyle name="40% - 强调文字颜色 6 2 4 6 2 2 2" xfId="29467"/>
    <cellStyle name="40% - 强调文字颜色 3 3 6 2 2 4 3" xfId="29468"/>
    <cellStyle name="40% - 强调文字颜色 5 2 10 3" xfId="29469"/>
    <cellStyle name="40% - 强调文字颜色 6 2 4 6 2 3" xfId="29470"/>
    <cellStyle name="40% - 强调文字颜色 3 3 6 2 2 5" xfId="29471"/>
    <cellStyle name="40% - 强调文字颜色 5 2 11" xfId="29472"/>
    <cellStyle name="40% - 强调文字颜色 6 2 4 6 3" xfId="29473"/>
    <cellStyle name="40% - 强调文字颜色 3 3 6 2 2 5 2" xfId="29474"/>
    <cellStyle name="40% - 强调文字颜色 4 2 2 6 3 6" xfId="29475"/>
    <cellStyle name="40% - 强调文字颜色 4 4 2 5" xfId="29476"/>
    <cellStyle name="40% - 强调文字颜色 5 2 11 2" xfId="29477"/>
    <cellStyle name="40% - 强调文字颜色 6 2 4 6 3 2" xfId="29478"/>
    <cellStyle name="40% - 强调文字颜色 3 3 6 2 2 6" xfId="29479"/>
    <cellStyle name="40% - 强调文字颜色 3 4 2 2 3 3 3 2" xfId="29480"/>
    <cellStyle name="40% - 强调文字颜色 6 2 4 6 4" xfId="29481"/>
    <cellStyle name="40% - 强调文字颜色 3 3 6 2 2 7" xfId="29482"/>
    <cellStyle name="40% - 强调文字颜色 6 2 4 6 5"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3 3 6 3 2 3" xfId="29490"/>
    <cellStyle name="40% - 强调文字颜色 5 5 2 4 2 2" xfId="29491"/>
    <cellStyle name="40% - 强调文字颜色 3 3 6 3 2 4" xfId="29492"/>
    <cellStyle name="40% - 强调文字颜色 4 4 2 2 2 2 3 2" xfId="29493"/>
    <cellStyle name="40% - 强调文字颜色 6 2 5 6 2"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3 3 7 2 2 3" xfId="29505"/>
    <cellStyle name="40% - 强调文字颜色 5 5 3 3 2 2" xfId="29506"/>
    <cellStyle name="40% - 强调文字颜色 3 3 7 2 2 4" xfId="29507"/>
    <cellStyle name="40% - 强调文字颜色 6 3 4 6 2" xfId="29508"/>
    <cellStyle name="40% - 强调文字颜色 3 3 7 2 3" xfId="29509"/>
    <cellStyle name="40% - 强调文字颜色 3 3 7 2 3 2" xfId="29510"/>
    <cellStyle name="40% - 强调文字颜色 3 3 7 2 3 2 2" xfId="29511"/>
    <cellStyle name="40% - 强调文字颜色 4 4 2 2 3 3 4"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3 3 9 6" xfId="29525"/>
    <cellStyle name="40% - 强调文字颜色 6 2 2 3 2 2 4"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3 4 2 17" xfId="29534"/>
    <cellStyle name="40% - 强调文字颜色 4 3 3 7 2 2" xfId="29535"/>
    <cellStyle name="40% - 强调文字颜色 5 3 3 2 3 3 2" xfId="29536"/>
    <cellStyle name="40% - 强调文字颜色 3 4 2 2 2 5 2" xfId="29537"/>
    <cellStyle name="40% - 强调文字颜色 3 4 2 2 2 7" xfId="29538"/>
    <cellStyle name="40% - 强调文字颜色 3 4 2 2 3 5 3" xfId="29539"/>
    <cellStyle name="40% - 强调文字颜色 3 4 2 2 4 3 2" xfId="29540"/>
    <cellStyle name="40% - 强调文字颜色 3 4 2 2 4 3 3" xfId="29541"/>
    <cellStyle name="常规 2 3 5 2 2 4 2" xfId="29542"/>
    <cellStyle name="40% - 强调文字颜色 5 3 9 2 2"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3 4 2 3 2 3 2 3" xfId="29563"/>
    <cellStyle name="40% - 强调文字颜色 5 7 3 5 2" xfId="29564"/>
    <cellStyle name="40% - 强调文字颜色 3 4 2 3 2 3 3" xfId="29565"/>
    <cellStyle name="注释 2 4 2 10 2" xfId="29566"/>
    <cellStyle name="40% - 强调文字颜色 3 4 2 3 2 4 2 2" xfId="29567"/>
    <cellStyle name="40% - 强调文字颜色 4 3 3 2 2 2 4 2" xfId="29568"/>
    <cellStyle name="注释 2 4 2 11" xfId="29569"/>
    <cellStyle name="40% - 强调文字颜色 3 4 2 3 2 4 3" xfId="29570"/>
    <cellStyle name="40% - 强调文字颜色 4 3 3 2 2 2 5"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3 4 2 6 4" xfId="29596"/>
    <cellStyle name="40% - 强调文字颜色 6 2 2 2 2 2 10 2"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3 4 2 7 4" xfId="29605"/>
    <cellStyle name="40% - 强调文字颜色 6 2 2 2 2 2 11 2"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3 4 2 8 4" xfId="29616"/>
    <cellStyle name="40% - 强调文字颜色 4 2 2 4 5 2 2" xfId="29617"/>
    <cellStyle name="40% - 强调文字颜色 6 2 2 2 2 2 12 2"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3 4 5 2 2" xfId="29624"/>
    <cellStyle name="40% - 强调文字颜色 6 11 2 2 2 2" xfId="29625"/>
    <cellStyle name="40% - 强调文字颜色 3 4 5 2 3" xfId="29626"/>
    <cellStyle name="40% - 强调文字颜色 3 4 5 2 4" xfId="29627"/>
    <cellStyle name="40% - 强调文字颜色 3 4 5 2 4 2" xfId="29628"/>
    <cellStyle name="40% - 强调文字颜色 3 4 5 2 4 2 2" xfId="29629"/>
    <cellStyle name="40% - 强调文字颜色 5 2 2 2 2 4 2 3"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3 4 5 6 2" xfId="29643"/>
    <cellStyle name="40% - 强调文字颜色 5 2 4 4 2 3"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3 4 6 6 2" xfId="29654"/>
    <cellStyle name="40% - 强调文字颜色 5 2 4 5 2 3"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3 5 2 2 2 2" xfId="29663"/>
    <cellStyle name="40% - 强调文字颜色 4 3 2 2 3 3 3 4"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3 5 4 2 3 2" xfId="29687"/>
    <cellStyle name="40% - 强调文字颜色 4 2 4 10" xfId="29688"/>
    <cellStyle name="40% - 强调文字颜色 3 5 4 2 4" xfId="29689"/>
    <cellStyle name="40% - 强调文字颜色 3 5 4 3" xfId="29690"/>
    <cellStyle name="40% - 强调文字颜色 3 5 4 3 2" xfId="29691"/>
    <cellStyle name="40% - 强调文字颜色 3 5 4 3 3" xfId="29692"/>
    <cellStyle name="40% - 强调文字颜色 3 5 5 2" xfId="29693"/>
    <cellStyle name="40% - 强调文字颜色 6 11 3 2 2" xfId="29694"/>
    <cellStyle name="40% - 强调文字颜色 3 5 5 2 2" xfId="29695"/>
    <cellStyle name="40% - 强调文字颜色 3 5 5 2 3" xfId="29696"/>
    <cellStyle name="40% - 强调文字颜色 3 5 5 2 4" xfId="29697"/>
    <cellStyle name="40% - 强调文字颜色 3 5 5 3" xfId="29698"/>
    <cellStyle name="40% - 强调文字颜色 6 11 3 2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3 5 7" xfId="29713"/>
    <cellStyle name="40% - 强调文字颜色 6 11 3 4"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3 6" xfId="29722"/>
    <cellStyle name="40% - 强调文字颜色 6 2 2 2 2 3 3 3 2"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3 6 2 2 3 2 3" xfId="29732"/>
    <cellStyle name="40% - 强调文字颜色 4 2 3 2 6 4" xfId="29733"/>
    <cellStyle name="40% - 强调文字颜色 3 6 2 2 4 2 2" xfId="29734"/>
    <cellStyle name="40% - 强调文字颜色 3 6 2 2 6 2" xfId="29735"/>
    <cellStyle name="40% - 强调文字颜色 5 3 5"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3 6 6" xfId="29756"/>
    <cellStyle name="40% - 强调文字颜色 6 11 4 3" xfId="29757"/>
    <cellStyle name="40% - 强调文字颜色 3 6 6 2" xfId="29758"/>
    <cellStyle name="40% - 强调文字颜色 3 8 3 2 2" xfId="29759"/>
    <cellStyle name="40% - 强调文字颜色 5 2 4 2 5" xfId="29760"/>
    <cellStyle name="40% - 强调文字颜色 3 8 3 2 3" xfId="29761"/>
    <cellStyle name="40% - 强调文字颜色 5 2 4 2 6" xfId="29762"/>
    <cellStyle name="40% - 强调文字颜色 3 8 3 2 4" xfId="29763"/>
    <cellStyle name="40% - 强调文字颜色 5 2 4 2 7" xfId="29764"/>
    <cellStyle name="40% - 强调文字颜色 3 8 3 3 2" xfId="29765"/>
    <cellStyle name="40% - 强调文字颜色 5 2 4 3 5" xfId="29766"/>
    <cellStyle name="40% - 强调文字颜色 3 8 3 3 3" xfId="29767"/>
    <cellStyle name="40% - 强调文字颜色 5 2 4 3 6" xfId="29768"/>
    <cellStyle name="40% - 强调文字颜色 3 8 3 3 4" xfId="29769"/>
    <cellStyle name="40% - 强调文字颜色 3 8 4" xfId="29770"/>
    <cellStyle name="40% - 强调文字颜色 3 9" xfId="29771"/>
    <cellStyle name="40% - 强调文字颜色 3 9 2 2 2" xfId="29772"/>
    <cellStyle name="40% - 强调文字颜色 5 3 3 2 5" xfId="29773"/>
    <cellStyle name="40% - 强调文字颜色 3 9 2 2 2 2" xfId="29774"/>
    <cellStyle name="40% - 强调文字颜色 5 3 3 2 5 2" xfId="29775"/>
    <cellStyle name="40% - 强调文字颜色 3 9 2 2 3" xfId="29776"/>
    <cellStyle name="40% - 强调文字颜色 5 3 3 2 6" xfId="29777"/>
    <cellStyle name="40% - 强调文字颜色 3 9 2 2 3 2" xfId="29778"/>
    <cellStyle name="40% - 强调文字颜色 5 3 3 2 6 2" xfId="29779"/>
    <cellStyle name="40% - 强调文字颜色 3 9 2 3 2 2" xfId="29780"/>
    <cellStyle name="40% - 强调文字颜色 3 9 2 3 3" xfId="29781"/>
    <cellStyle name="40% - 强调文字颜色 5 3 3 3 6" xfId="29782"/>
    <cellStyle name="40% - 强调文字颜色 3 9 2 3 4" xfId="29783"/>
    <cellStyle name="40% - 强调文字颜色 3 9 2 4 2 2" xfId="29784"/>
    <cellStyle name="40% - 强调文字颜色 3 9 2 6 2" xfId="29785"/>
    <cellStyle name="40% - 强调文字颜色 5 3 3 6 5" xfId="29786"/>
    <cellStyle name="40% - 强调文字颜色 3 9 2 7" xfId="29787"/>
    <cellStyle name="40% - 强调文字颜色 3 9 3 2 2" xfId="29788"/>
    <cellStyle name="40% - 强调文字颜色 5 3 4 2 5"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4 11 4 2" xfId="29826"/>
    <cellStyle name="40% - 强调文字颜色 6 2 7 2 3" xfId="29827"/>
    <cellStyle name="40% - 强调文字颜色 4 11 4 3" xfId="29828"/>
    <cellStyle name="40% - 强调文字颜色 6 2 7 2 4" xfId="29829"/>
    <cellStyle name="40% - 强调文字颜色 4 11 5" xfId="29830"/>
    <cellStyle name="40% - 强调文字颜色 4 5 4 2 2 2" xfId="29831"/>
    <cellStyle name="40% - 强调文字颜色 4 11 5 2" xfId="29832"/>
    <cellStyle name="40% - 强调文字颜色 6 2 7 3 3" xfId="29833"/>
    <cellStyle name="40% - 强调文字颜色 4 11 6" xfId="29834"/>
    <cellStyle name="40% - 强调文字颜色 4 11 7" xfId="29835"/>
    <cellStyle name="40% - 强调文字颜色 4 11 8" xfId="29836"/>
    <cellStyle name="40% - 强调文字颜色 4 12 2 2 2" xfId="29837"/>
    <cellStyle name="40% - 强调文字颜色 4 12 5" xfId="29838"/>
    <cellStyle name="40% - 强调文字颜色 4 5 4 2 3 2"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4 17 3" xfId="29852"/>
    <cellStyle name="40% - 强调文字颜色 4 2 2 2 2 5 4 2" xfId="29853"/>
    <cellStyle name="40% - 强调文字颜色 5 3 3 3 2 3 2 2" xfId="29854"/>
    <cellStyle name="40% - 强调文字颜色 4 18" xfId="29855"/>
    <cellStyle name="40% - 强调文字颜色 4 2 10" xfId="29856"/>
    <cellStyle name="40% - 强调文字颜色 4 2 10 2" xfId="29857"/>
    <cellStyle name="40% - 强调文字颜色 6 2 2 2 2 2 2 7"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4 2 10 4 2 2" xfId="29869"/>
    <cellStyle name="40% - 强调文字颜色 5 3 3 9 3" xfId="29870"/>
    <cellStyle name="40% - 强调文字颜色 4 2 10 4 3" xfId="29871"/>
    <cellStyle name="40% - 强调文字颜色 4 2 10 5 2" xfId="29872"/>
    <cellStyle name="40% - 强调文字颜色 4 2 11" xfId="29873"/>
    <cellStyle name="40% - 强调文字颜色 5 2 2 3 11 2" xfId="29874"/>
    <cellStyle name="40% - 强调文字颜色 4 2 2 10" xfId="29875"/>
    <cellStyle name="40% - 强调文字颜色 6 3 2 2 3 2 2 2 3" xfId="29876"/>
    <cellStyle name="40% - 强调文字颜色 4 2 2 2 2 10 2" xfId="29877"/>
    <cellStyle name="40% - 强调文字颜色 4 4 2 3 3 3 2 2" xfId="29878"/>
    <cellStyle name="40% - 强调文字颜色 4 2 2 2 2 11" xfId="29879"/>
    <cellStyle name="40% - 强调文字颜色 4 4 2 3 3 3 3" xfId="29880"/>
    <cellStyle name="40% - 强调文字颜色 4 2 2 2 2 11 2" xfId="29881"/>
    <cellStyle name="40% - 强调文字颜色 4 2 2 2 2 12 2" xfId="29882"/>
    <cellStyle name="40% - 强调文字颜色 4 2 2 2 2 2" xfId="29883"/>
    <cellStyle name="40% - 强调文字颜色 4 2 2 2 2 2 10" xfId="29884"/>
    <cellStyle name="40% - 强调文字颜色 5 2 2 2 2 5 2 3" xfId="29885"/>
    <cellStyle name="40% - 强调文字颜色 4 2 2 2 2 2 10 2" xfId="29886"/>
    <cellStyle name="40% - 强调文字颜色 4 2 2 2 2 2 11" xfId="29887"/>
    <cellStyle name="40% - 强调文字颜色 5 2 2 2 2 5 2 4" xfId="29888"/>
    <cellStyle name="40% - 强调文字颜色 6 2 4 2 3 3 2 2" xfId="29889"/>
    <cellStyle name="40% - 强调文字颜色 4 2 2 2 2 2 11 2" xfId="29890"/>
    <cellStyle name="40% - 强调文字颜色 4 2 2 2 2 2 13 2" xfId="29891"/>
    <cellStyle name="40% - 强调文字颜色 5 10 2" xfId="29892"/>
    <cellStyle name="40% - 强调文字颜色 4 2 2 2 2 2 14" xfId="29893"/>
    <cellStyle name="40% - 强调文字颜色 5 11"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4 2 2 2 2 2 2 2 2 4" xfId="29901"/>
    <cellStyle name="40% - 强调文字颜色 5 3 2 2 2 8 2"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4 2 2 2 2 2 2 2 3 3" xfId="29907"/>
    <cellStyle name="40% - 强调文字颜色 5 2 4 2 2 2 3 2 2" xfId="29908"/>
    <cellStyle name="40% - 强调文字颜色 4 2 2 2 2 2 2 2 3 4" xfId="29909"/>
    <cellStyle name="40% - 强调文字颜色 5 2 4 2 2 2 3 2 3" xfId="29910"/>
    <cellStyle name="常规 5 2 4 2 10 2" xfId="29911"/>
    <cellStyle name="40% - 强调文字颜色 5 3 2 2 2 9 2"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4 2 2 2 2 2 3 2 2 3" xfId="29924"/>
    <cellStyle name="40% - 强调文字颜色 6 2 3 2 2 6 3" xfId="29925"/>
    <cellStyle name="40% - 强调文字颜色 4 2 2 2 2 2 3 2 3" xfId="29926"/>
    <cellStyle name="40% - 强调文字颜色 6 2 3 2 2 7" xfId="29927"/>
    <cellStyle name="40% - 强调文字颜色 4 2 2 2 2 2 3 2 3 2" xfId="29928"/>
    <cellStyle name="40% - 强调文字颜色 6 2 3 2 2 7 2" xfId="29929"/>
    <cellStyle name="40% - 强调文字颜色 4 2 2 2 2 2 3 3" xfId="29930"/>
    <cellStyle name="40% - 强调文字颜色 4 2 2 2 2 2 3 3 2" xfId="29931"/>
    <cellStyle name="40% - 强调文字颜色 6 2 3 2 3 6"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2 2 2 2 2 4 4" xfId="29941"/>
    <cellStyle name="40% - 强调文字颜色 4 3 3 3 3 2 2 2"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4 2 2 2 2 2 8" xfId="29949"/>
    <cellStyle name="40% - 强调文字颜色 5 3 2 2 8 2" xfId="29950"/>
    <cellStyle name="40% - 强调文字颜色 4 2 2 2 2 2 9" xfId="29951"/>
    <cellStyle name="40% - 强调文字颜色 5 3 2 2 8 3"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4 2 2 2 2 3 2 4 2 2" xfId="29961"/>
    <cellStyle name="40% - 强调文字颜色 5 2 2 8" xfId="29962"/>
    <cellStyle name="40% - 强调文字颜色 4 2 2 2 2 3 2 6" xfId="29963"/>
    <cellStyle name="40% - 强调文字颜色 4 2 4 2 4 3 2 2"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4 2 2 2 2 3 3 3 2" xfId="29974"/>
    <cellStyle name="40% - 强调文字颜色 6 2 4 2 3 6" xfId="29975"/>
    <cellStyle name="40% - 强调文字颜色 4 2 2 2 2 3 3 3 2 2" xfId="29976"/>
    <cellStyle name="40% - 强调文字颜色 6 2 4 2 3 6 2" xfId="29977"/>
    <cellStyle name="40% - 强调文字颜色 4 2 2 2 2 3 3 3 2 3" xfId="29978"/>
    <cellStyle name="40% - 强调文字颜色 4 2 2 2 2 3 3 3 3" xfId="29979"/>
    <cellStyle name="40% - 强调文字颜色 6 2 4 2 3 7" xfId="29980"/>
    <cellStyle name="40% - 强调文字颜色 4 2 2 2 2 3 3 3 4" xfId="29981"/>
    <cellStyle name="40% - 强调文字颜色 6 2 4 2 3 8" xfId="29982"/>
    <cellStyle name="40% - 强调文字颜色 4 2 2 2 2 3 3 4" xfId="29983"/>
    <cellStyle name="40% - 强调文字颜色 4 2 2 2 2 3 3 4 2" xfId="29984"/>
    <cellStyle name="40% - 强调文字颜色 6 2 4 2 4 6" xfId="29985"/>
    <cellStyle name="40% - 强调文字颜色 4 2 2 2 2 3 3 4 2 2" xfId="29986"/>
    <cellStyle name="40% - 强调文字颜色 6 2 2 8" xfId="29987"/>
    <cellStyle name="40% - 强调文字颜色 4 2 2 2 2 3 3 4 3" xfId="29988"/>
    <cellStyle name="40% - 强调文字颜色 4 2 2 2 2 4 2 3 2" xfId="29989"/>
    <cellStyle name="40% - 强调文字颜色 4 2 2 2 2 5 2 2 2" xfId="29990"/>
    <cellStyle name="40% - 强调文字颜色 4 2 2 2 2 5 2 4" xfId="29991"/>
    <cellStyle name="40% - 强调文字颜色 5 2 4 2 3 3 2 2" xfId="29992"/>
    <cellStyle name="40% - 强调文字颜色 4 2 2 2 2 5 3" xfId="29993"/>
    <cellStyle name="40% - 强调文字颜色 4 2 2 2 2 5 3 2 2" xfId="29994"/>
    <cellStyle name="40% - 强调文字颜色 4 2 2 2 2 9 3" xfId="29995"/>
    <cellStyle name="40% - 强调文字颜色 4 2 2 2 2 5 3 3" xfId="29996"/>
    <cellStyle name="40% - 强调文字颜色 4 2 2 2 2 5 3 4" xfId="29997"/>
    <cellStyle name="40% - 强调文字颜色 5 2 4 2 3 3 3 2" xfId="29998"/>
    <cellStyle name="40% - 强调文字颜色 4 2 2 2 2 5 4" xfId="29999"/>
    <cellStyle name="40% - 强调文字颜色 5 3 3 3 2 3 2" xfId="30000"/>
    <cellStyle name="40% - 强调文字颜色 4 2 2 2 2 6 2" xfId="30001"/>
    <cellStyle name="40% - 强调文字颜色 6 2 4 2 2 2 2" xfId="30002"/>
    <cellStyle name="40% - 强调文字颜色 4 2 2 2 2 6 2 2" xfId="30003"/>
    <cellStyle name="40% - 强调文字颜色 6 2 4 2 2 2 2 2" xfId="30004"/>
    <cellStyle name="40% - 强调文字颜色 4 2 2 2 2 6 2 2 2" xfId="30005"/>
    <cellStyle name="40% - 强调文字颜色 6 2 4 2 2 2 2 2 2" xfId="30006"/>
    <cellStyle name="40% - 强调文字颜色 4 2 2 2 2 6 2 3" xfId="30007"/>
    <cellStyle name="40% - 强调文字颜色 6 2 4 2 2 2 2 3" xfId="30008"/>
    <cellStyle name="40% - 强调文字颜色 4 2 2 2 2 6 2 4" xfId="30009"/>
    <cellStyle name="40% - 强调文字颜色 5 2 4 2 3 4 2 2" xfId="30010"/>
    <cellStyle name="40% - 强调文字颜色 6 2 4 2 2 2 2 4" xfId="30011"/>
    <cellStyle name="40% - 强调文字颜色 4 2 2 2 2 6 3" xfId="30012"/>
    <cellStyle name="40% - 强调文字颜色 6 2 4 2 2 2 3" xfId="30013"/>
    <cellStyle name="40% - 强调文字颜色 4 2 2 2 2 6 3 2" xfId="30014"/>
    <cellStyle name="40% - 强调文字颜色 6 2 4 2 2 2 3 2" xfId="30015"/>
    <cellStyle name="40% - 强调文字颜色 4 2 2 2 2 6 3 3" xfId="30016"/>
    <cellStyle name="40% - 强调文字颜色 6 2 4 2 2 2 3 3" xfId="30017"/>
    <cellStyle name="40% - 强调文字颜色 4 2 2 2 2 6 4" xfId="30018"/>
    <cellStyle name="40% - 强调文字颜色 5 3 3 3 2 4 2" xfId="30019"/>
    <cellStyle name="40% - 强调文字颜色 6 2 4 2 2 2 4" xfId="30020"/>
    <cellStyle name="40% - 强调文字颜色 4 2 2 2 2 6 4 2" xfId="30021"/>
    <cellStyle name="40% - 强调文字颜色 5 3 3 3 2 4 2 2" xfId="30022"/>
    <cellStyle name="40% - 强调文字颜色 6 2 4 2 2 2 4 2" xfId="30023"/>
    <cellStyle name="40% - 强调文字颜色 4 2 2 2 2 7 2 2" xfId="30024"/>
    <cellStyle name="常规 5 2 2 3 15" xfId="30025"/>
    <cellStyle name="40% - 强调文字颜色 6 2 4 2 2 3 2 2" xfId="30026"/>
    <cellStyle name="40% - 强调文字颜色 4 2 2 2 2 7 3" xfId="30027"/>
    <cellStyle name="40% - 强调文字颜色 6 2 4 2 2 3 3" xfId="30028"/>
    <cellStyle name="40% - 强调文字颜色 4 2 2 2 2 7 3 2" xfId="30029"/>
    <cellStyle name="40% - 强调文字颜色 4 2 2 2 2 7 4" xfId="30030"/>
    <cellStyle name="40% - 强调文字颜色 5 3 3 3 2 5 2" xfId="30031"/>
    <cellStyle name="40% - 强调文字颜色 4 2 2 2 2 8" xfId="30032"/>
    <cellStyle name="40% - 强调文字颜色 6 2 4 2 2 4"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4 2 2 2 2 8 4" xfId="30038"/>
    <cellStyle name="40% - 强调文字颜色 5 3 3 3 2 6 2" xfId="30039"/>
    <cellStyle name="40% - 强调文字颜色 4 2 2 2 2 9" xfId="30040"/>
    <cellStyle name="40% - 强调文字颜色 6 2 4 2 2 5"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4 2 2 3 2 4 2 4" xfId="30078"/>
    <cellStyle name="40% - 强调文字颜色 5 2 4 3 3 2 2 2" xfId="30079"/>
    <cellStyle name="40% - 强调文字颜色 4 2 2 3 2 4 3 2 2" xfId="30080"/>
    <cellStyle name="40% - 强调文字颜色 4 2 2 3 2 5 3 2" xfId="30081"/>
    <cellStyle name="40% - 强调文字颜色 5 6 2 2 3 2 3"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4 2 2 3 2 6 2 3" xfId="30087"/>
    <cellStyle name="40% - 强调文字颜色 6 2 4 3 2 2 2 3" xfId="30088"/>
    <cellStyle name="40% - 强调文字颜色 4 2 2 3 2 7 2" xfId="30089"/>
    <cellStyle name="40% - 强调文字颜色 6 2 4 3 2 3 2" xfId="30090"/>
    <cellStyle name="40% - 强调文字颜色 4 2 2 3 2 7 2 2" xfId="30091"/>
    <cellStyle name="40% - 强调文字颜色 6 2 4 3 2 3 2 2" xfId="30092"/>
    <cellStyle name="40% - 强调文字颜色 4 2 2 3 2 7 2 3" xfId="30093"/>
    <cellStyle name="40% - 强调文字颜色 6 2 4 3 2 3 2 3" xfId="30094"/>
    <cellStyle name="40% - 强调文字颜色 4 2 2 3 2 7 3" xfId="30095"/>
    <cellStyle name="40% - 强调文字颜色 6 2 4 3 2 3 3" xfId="30096"/>
    <cellStyle name="40% - 强调文字颜色 4 2 2 3 2 7 3 2" xfId="30097"/>
    <cellStyle name="40% - 强调文字颜色 4 2 2 3 2 7 4" xfId="30098"/>
    <cellStyle name="40% - 强调文字颜色 6 2 4 3 2 3 4" xfId="30099"/>
    <cellStyle name="常规 2 3 6 2 5 2 2" xfId="30100"/>
    <cellStyle name="40% - 强调文字颜色 4 2 2 3 2 8 2" xfId="30101"/>
    <cellStyle name="40% - 强调文字颜色 4 3 2 2 2 2 2 2 2 2" xfId="30102"/>
    <cellStyle name="40% - 强调文字颜色 6 2 4 3 2 4 2" xfId="30103"/>
    <cellStyle name="常规 2 3 6 2 5 2 3" xfId="30104"/>
    <cellStyle name="40% - 强调文字颜色 4 2 2 3 2 8 3" xfId="30105"/>
    <cellStyle name="40% - 强调文字颜色 4 3 2 2 2 2 2 2 2 3" xfId="30106"/>
    <cellStyle name="40% - 强调文字颜色 6 2 4 3 2 4 3" xfId="30107"/>
    <cellStyle name="常规 2 3 6 2 5 3" xfId="30108"/>
    <cellStyle name="40% - 强调文字颜色 4 2 2 3 2 9" xfId="30109"/>
    <cellStyle name="40% - 强调文字颜色 4 3 2 2 2 2 2 2 3" xfId="30110"/>
    <cellStyle name="40% - 强调文字颜色 6 2 4 3 2 5" xfId="30111"/>
    <cellStyle name="常规 2 3 6 2 5 3 2" xfId="30112"/>
    <cellStyle name="40% - 强调文字颜色 4 2 2 3 2 9 2" xfId="30113"/>
    <cellStyle name="40% - 强调文字颜色 6 2 4 3 2 5 2" xfId="30114"/>
    <cellStyle name="40% - 强调文字颜色 6 2 7 2 2 5"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2 2 3 3 2 6" xfId="30131"/>
    <cellStyle name="40% - 强调文字颜色 4 4 2 5 3 2 2"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4 2 2 3 3 6" xfId="30146"/>
    <cellStyle name="40% - 强调文字颜色 6 2 4 3 3 2" xfId="30147"/>
    <cellStyle name="40% - 强调文字颜色 4 2 2 3 4" xfId="30148"/>
    <cellStyle name="40% - 强调文字颜色 5 3 3 5 3 2 2"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4 2 2 3 4 2 4" xfId="30155"/>
    <cellStyle name="40% - 强调文字颜色 6 2 10 2 2"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4 2 2 3 6 3 3" xfId="30178"/>
    <cellStyle name="40% - 强调文字颜色 5 2 3 2 5 6" xfId="30179"/>
    <cellStyle name="40% - 强调文字颜色 4 2 2 3 6 4" xfId="30180"/>
    <cellStyle name="40% - 强调文字颜色 4 2 2 3 6 4 2" xfId="30181"/>
    <cellStyle name="40% - 强调文字颜色 5 2 3 2 6 5"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2 2 3 7 2 3" xfId="30188"/>
    <cellStyle name="40% - 强调文字颜色 4 3 3 2 3 2 2 2 2"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4 2 2 4 5 2" xfId="30203"/>
    <cellStyle name="40% - 强调文字颜色 6 2 2 2 2 2 12" xfId="30204"/>
    <cellStyle name="40% - 强调文字颜色 4 2 2 4 6" xfId="30205"/>
    <cellStyle name="40% - 强调文字颜色 4 2 2 5" xfId="30206"/>
    <cellStyle name="40% - 强调文字颜色 6 2 4 4 3 2"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2 2 5 4 3" xfId="30215"/>
    <cellStyle name="40% - 强调文字颜色 4 3 3 2" xfId="30216"/>
    <cellStyle name="40% - 强调文字颜色 4 2 2 5 5" xfId="30217"/>
    <cellStyle name="40% - 强调文字颜色 4 2 2 5 6" xfId="30218"/>
    <cellStyle name="40% - 强调文字颜色 4 2 2 6" xfId="30219"/>
    <cellStyle name="40% - 强调文字颜色 6 2 4 4 3 3"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注释 2 11 5" xfId="30245"/>
    <cellStyle name="40% - 强调文字颜色 4 2 2 6 3 3" xfId="30246"/>
    <cellStyle name="40% - 强调文字颜色 4 4 2 2" xfId="30247"/>
    <cellStyle name="注释 2 11 5 2" xfId="30248"/>
    <cellStyle name="40% - 强调文字颜色 4 2 2 6 3 3 2" xfId="30249"/>
    <cellStyle name="40% - 强调文字颜色 4 4 2 2 2" xfId="30250"/>
    <cellStyle name="40% - 强调文字颜色 4 2 2 6 3 3 2 2" xfId="30251"/>
    <cellStyle name="40% - 强调文字颜色 4 4 2 2 2 2" xfId="30252"/>
    <cellStyle name="40% - 强调文字颜色 4 2 2 6 3 3 2 3" xfId="30253"/>
    <cellStyle name="40% - 强调文字颜色 4 4 2 2 2 3" xfId="30254"/>
    <cellStyle name="40% - 强调文字颜色 4 2 2 6 3 3 3" xfId="30255"/>
    <cellStyle name="40% - 强调文字颜色 4 4 2 2 3" xfId="30256"/>
    <cellStyle name="40% - 强调文字颜色 4 2 2 6 3 3 4" xfId="30257"/>
    <cellStyle name="40% - 强调文字颜色 4 4 2 2 4" xfId="30258"/>
    <cellStyle name="注释 2 11 6" xfId="30259"/>
    <cellStyle name="40% - 强调文字颜色 4 2 2 6 3 4" xfId="30260"/>
    <cellStyle name="40% - 强调文字颜色 4 4 2 3" xfId="30261"/>
    <cellStyle name="40% - 强调文字颜色 4 2 2 6 3 4 2" xfId="30262"/>
    <cellStyle name="40% - 强调文字颜色 4 4 2 3 2" xfId="30263"/>
    <cellStyle name="40% - 强调文字颜色 4 2 2 6 3 4 3" xfId="30264"/>
    <cellStyle name="40% - 强调文字颜色 4 4 2 3 3" xfId="30265"/>
    <cellStyle name="40% - 强调文字颜色 4 2 2 6 3 5" xfId="30266"/>
    <cellStyle name="40% - 强调文字颜色 4 4 2 4" xfId="30267"/>
    <cellStyle name="40% - 强调文字颜色 4 2 2 6 4" xfId="30268"/>
    <cellStyle name="40% - 强调文字颜色 4 2 2 6 4 2" xfId="30269"/>
    <cellStyle name="40% - 强调文字颜色 4 2 2 6 4 2 2" xfId="30270"/>
    <cellStyle name="40% - 强调文字颜色 4 2 2 6 4 3" xfId="30271"/>
    <cellStyle name="40% - 强调文字颜色 4 4 3 2"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2 2 7 2 2 2 2" xfId="30278"/>
    <cellStyle name="40% - 强调文字颜色 4 3 3 2 2 2 3 4"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4 2 2 7 2 6" xfId="30289"/>
    <cellStyle name="40% - 强调文字颜色 6 2 4 7 2 2" xfId="30290"/>
    <cellStyle name="40% - 强调文字颜色 4 2 2 7 2 7" xfId="30291"/>
    <cellStyle name="40% - 强调文字颜色 6 2 4 7 2 3"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2 2 7 3 3 2" xfId="30298"/>
    <cellStyle name="40% - 强调文字颜色 4 5 2 2 2" xfId="30299"/>
    <cellStyle name="40% - 强调文字颜色 4 2 2 7 3 3 2 2" xfId="30300"/>
    <cellStyle name="40% - 强调文字颜色 4 5 2 2 2 2" xfId="30301"/>
    <cellStyle name="40% - 强调文字颜色 4 2 2 7 3 3 2 3" xfId="30302"/>
    <cellStyle name="40% - 强调文字颜色 4 5 2 2 2 3" xfId="30303"/>
    <cellStyle name="40% - 强调文字颜色 4 2 2 7 3 3 3" xfId="30304"/>
    <cellStyle name="40% - 强调文字颜色 4 5 2 2 3" xfId="30305"/>
    <cellStyle name="40% - 强调文字颜色 4 2 2 7 3 3 4" xfId="30306"/>
    <cellStyle name="40% - 强调文字颜色 4 5 2 2 4" xfId="30307"/>
    <cellStyle name="40% - 强调文字颜色 4 2 2 7 3 4 2" xfId="30308"/>
    <cellStyle name="40% - 强调文字颜色 4 5 2 3 2" xfId="30309"/>
    <cellStyle name="40% - 强调文字颜色 4 2 2 7 3 4 3" xfId="30310"/>
    <cellStyle name="40% - 强调文字颜色 4 5 2 3 3" xfId="30311"/>
    <cellStyle name="40% - 强调文字颜色 4 2 2 7 3 5" xfId="30312"/>
    <cellStyle name="40% - 强调文字颜色 4 5 2 4" xfId="30313"/>
    <cellStyle name="40% - 强调文字颜色 4 2 2 7 3 5 2" xfId="30314"/>
    <cellStyle name="40% - 强调文字颜色 4 5 2 4 2" xfId="30315"/>
    <cellStyle name="40% - 强调文字颜色 4 2 2 7 3 6" xfId="30316"/>
    <cellStyle name="40% - 强调文字颜色 4 5 2 5" xfId="30317"/>
    <cellStyle name="40% - 强调文字颜色 6 2 4 7 3 2" xfId="30318"/>
    <cellStyle name="40% - 强调文字颜色 4 2 2 8" xfId="30319"/>
    <cellStyle name="40% - 强调文字颜色 4 2 2 8 2" xfId="30320"/>
    <cellStyle name="40% - 强调文字颜色 4 2 2 9 4" xfId="30321"/>
    <cellStyle name="40% - 强调文字颜色 4 2 3 2 5 3 2" xfId="30322"/>
    <cellStyle name="40% - 强调文字颜色 4 2 2 9 5" xfId="30323"/>
    <cellStyle name="40% - 强调文字颜色 4 2 3 2 5 3 3"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4 2 3 2 3 6" xfId="30371"/>
    <cellStyle name="40% - 强调文字颜色 6 2 5 2 3 2"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4 2 3 2 4 6" xfId="30378"/>
    <cellStyle name="40% - 强调文字颜色 6 2 5 2 4 2"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4 2 3 2 6 2 2" xfId="30386"/>
    <cellStyle name="40% - 强调文字颜色 5 3 2 2 4 5" xfId="30387"/>
    <cellStyle name="40% - 强调文字颜色 4 2 3 2 6 2 3" xfId="30388"/>
    <cellStyle name="40% - 强调文字颜色 5 3 2 2 4 6" xfId="30389"/>
    <cellStyle name="40% - 强调文字颜色 4 2 3 2 6 2 4" xfId="30390"/>
    <cellStyle name="40% - 强调文字颜色 4 2 3 2 6 3 2" xfId="30391"/>
    <cellStyle name="40% - 强调文字颜色 5 3 2 2 5 5" xfId="30392"/>
    <cellStyle name="40% - 强调文字颜色 4 2 3 2 6 3 3" xfId="30393"/>
    <cellStyle name="40% - 强调文字颜色 5 3 2 2 5 6" xfId="30394"/>
    <cellStyle name="40% - 强调文字颜色 4 2 3 2 6 4 2" xfId="30395"/>
    <cellStyle name="40% - 强调文字颜色 5 3 2 2 6 5" xfId="30396"/>
    <cellStyle name="40% - 强调文字颜色 4 2 3 2 7 2 2" xfId="30397"/>
    <cellStyle name="40% - 强调文字颜色 4 2 4 8 4" xfId="30398"/>
    <cellStyle name="40% - 强调文字颜色 4 2 3 2 7 2 3" xfId="30399"/>
    <cellStyle name="40% - 强调文字颜色 4 2 4 8 5"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4 2 3 6 2" xfId="30412"/>
    <cellStyle name="40% - 强调文字颜色 5 3 2 2 2 3" xfId="30413"/>
    <cellStyle name="40% - 强调文字颜色 4 2 4 10 2" xfId="30414"/>
    <cellStyle name="40% - 强调文字颜色 4 2 4 11 2" xfId="30415"/>
    <cellStyle name="40% - 强调文字颜色 4 2 4 12" xfId="30416"/>
    <cellStyle name="40% - 强调文字颜色 4 2 4 12 2" xfId="30417"/>
    <cellStyle name="40% - 强调文字颜色 4 3 2 2 2 5 2 3" xfId="30418"/>
    <cellStyle name="40% - 强调文字颜色 4 2 4 13 2" xfId="30419"/>
    <cellStyle name="常规 2 3 3 2 3 3 3 2 2" xfId="30420"/>
    <cellStyle name="40% - 强调文字颜色 4 3 2 2 2 5 3 3"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4 2 4 2 2" xfId="30427"/>
    <cellStyle name="40% - 强调文字颜色 6 2 2 2 2 2 13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常规 2 3 3 3 2" xfId="30447"/>
    <cellStyle name="40% - 强调文字颜色 4 2 4 2 3 2 3 2" xfId="30448"/>
    <cellStyle name="40% - 强调文字颜色 5 3 3 2 14"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常规 2 3 5 2" xfId="30456"/>
    <cellStyle name="40% - 强调文字颜色 4 2 4 2 3 4 2" xfId="30457"/>
    <cellStyle name="40% - 强调文字颜色 5 10 3" xfId="30458"/>
    <cellStyle name="常规 2 3 5 3" xfId="30459"/>
    <cellStyle name="40% - 强调文字颜色 4 2 4 2 3 4 3" xfId="30460"/>
    <cellStyle name="40% - 强调文字颜色 5 10 4" xfId="30461"/>
    <cellStyle name="常规 2 3 6 3" xfId="30462"/>
    <cellStyle name="40% - 强调文字颜色 4 2 4 2 3 5 3" xfId="30463"/>
    <cellStyle name="40% - 强调文字颜色 5 11 4" xfId="30464"/>
    <cellStyle name="常规 2 3 7 2" xfId="30465"/>
    <cellStyle name="40% - 强调文字颜色 4 2 4 2 3 6 2" xfId="30466"/>
    <cellStyle name="40% - 强调文字颜色 5 12 3" xfId="30467"/>
    <cellStyle name="40% - 强调文字颜色 6 2 6 2 3 2 2" xfId="30468"/>
    <cellStyle name="常规 2 3 8" xfId="30469"/>
    <cellStyle name="40% - 强调文字颜色 4 2 4 2 3 7" xfId="30470"/>
    <cellStyle name="40% - 强调文字颜色 6 2 6 2 3 3" xfId="30471"/>
    <cellStyle name="常规 2 3 9" xfId="30472"/>
    <cellStyle name="40% - 强调文字颜色 4 2 4 2 3 8" xfId="30473"/>
    <cellStyle name="40% - 强调文字颜色 6 2 6 2 3 4"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4 2 4 2 5 3 2" xfId="30487"/>
    <cellStyle name="40% - 强调文字颜色 5 2 2 9 4" xfId="30488"/>
    <cellStyle name="40% - 强调文字颜色 4 2 4 2 5 3 3" xfId="30489"/>
    <cellStyle name="40% - 强调文字颜色 5 2 2 9 5"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4 2 4 2 6 2 2" xfId="30496"/>
    <cellStyle name="40% - 强调文字颜色 5 4 2 2 4 5" xfId="30497"/>
    <cellStyle name="40% - 强调文字颜色 4 2 4 2 6 2 3" xfId="30498"/>
    <cellStyle name="40% - 强调文字颜色 5 4 2 2 4 6" xfId="30499"/>
    <cellStyle name="40% - 强调文字颜色 4 2 4 2 6 3 2" xfId="30500"/>
    <cellStyle name="40% - 强调文字颜色 5 4 2 2 5 5"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40% - 强调文字颜色 5 2 4 8 4" xfId="30507"/>
    <cellStyle name="常规 2 7 3 2" xfId="30508"/>
    <cellStyle name="40% - 强调文字颜色 4 2 4 2 7 2 2" xfId="30509"/>
    <cellStyle name="40% - 强调文字颜色 5 2 8 2 4 2"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4 2 4 2 9 2" xfId="30519"/>
    <cellStyle name="40% - 强调文字颜色 5 2 2 5 2 3 2 2" xfId="30520"/>
    <cellStyle name="40% - 强调文字颜色 4 2 4 3" xfId="30521"/>
    <cellStyle name="40% - 强调文字颜色 6 2 2 2 2 2 14" xfId="30522"/>
    <cellStyle name="40% - 强调文字颜色 4 2 4 3 2" xfId="30523"/>
    <cellStyle name="40% - 强调文字颜色 4 2 4 3 2 6" xfId="30524"/>
    <cellStyle name="40% - 强调文字颜色 6 2 6 3 2 2" xfId="30525"/>
    <cellStyle name="40% - 强调文字颜色 4 2 4 3 2 6 2" xfId="30526"/>
    <cellStyle name="40% - 强调文字颜色 4 2 4 3 2 7" xfId="30527"/>
    <cellStyle name="40% - 强调文字颜色 6 2 6 3 2 3"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4 2 4 3 3 5 3" xfId="30542"/>
    <cellStyle name="40% - 强调文字颜色 6 2 2 2 2 2 4 2 2"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4 2 4 4" xfId="30548"/>
    <cellStyle name="40% - 强调文字颜色 6 2 2 2 2 2 15"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4 2 4 5" xfId="30557"/>
    <cellStyle name="40% - 强调文字颜色 6 2 2 2 2 2 16"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4 2 5 2 2" xfId="30579"/>
    <cellStyle name="40% - 强调文字颜色 5 2 4 2 5 5" xfId="30580"/>
    <cellStyle name="40% - 强调文字颜色 4 2 5 2 3" xfId="30581"/>
    <cellStyle name="40% - 强调文字颜色 5 2 4 2 5 6"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4 2 7 2 2 2 2 2" xfId="30599"/>
    <cellStyle name="40% - 强调文字颜色 5 3 2 2 2 3 4 2" xfId="30600"/>
    <cellStyle name="40% - 强调文字颜色 4 2 7 2 2 2 2 3" xfId="30601"/>
    <cellStyle name="40% - 强调文字颜色 5 3 2 2 2 3 4 3" xfId="30602"/>
    <cellStyle name="40% - 强调文字颜色 4 2 7 2 2 2 4" xfId="30603"/>
    <cellStyle name="40% - 强调文字颜色 4 4 2 2 2 2 3 2 2" xfId="30604"/>
    <cellStyle name="40% - 强调文字颜色 5 3 2 2 2 3 6" xfId="30605"/>
    <cellStyle name="40% - 强调文字颜色 4 2 7 2 2 3 2" xfId="30606"/>
    <cellStyle name="40% - 强调文字颜色 5 3 2 2 2 4 4" xfId="30607"/>
    <cellStyle name="40% - 强调文字颜色 5 4 2 3" xfId="30608"/>
    <cellStyle name="40% - 强调文字颜色 6 3 3 11" xfId="30609"/>
    <cellStyle name="40% - 强调文字颜色 4 2 7 2 2 3 2 2" xfId="30610"/>
    <cellStyle name="40% - 强调文字颜色 5 3 2 2 2 4 4 2" xfId="30611"/>
    <cellStyle name="40% - 强调文字颜色 5 4 2 3 2" xfId="30612"/>
    <cellStyle name="40% - 强调文字颜色 6 3 3 11 2" xfId="30613"/>
    <cellStyle name="40% - 强调文字颜色 4 2 7 2 2 3 2 3" xfId="30614"/>
    <cellStyle name="40% - 强调文字颜色 5 4 2 3 3" xfId="30615"/>
    <cellStyle name="40% - 强调文字颜色 4 2 7 2 2 3 3" xfId="30616"/>
    <cellStyle name="40% - 强调文字颜色 5 3 2 2 2 4 5" xfId="30617"/>
    <cellStyle name="40% - 强调文字颜色 5 4 2 4" xfId="30618"/>
    <cellStyle name="40% - 强调文字颜色 6 3 3 12" xfId="30619"/>
    <cellStyle name="40% - 强调文字颜色 4 2 7 2 2 3 4" xfId="30620"/>
    <cellStyle name="40% - 强调文字颜色 5 3 2 2 2 4 6" xfId="30621"/>
    <cellStyle name="40% - 强调文字颜色 5 4 2 5" xfId="30622"/>
    <cellStyle name="40% - 强调文字颜色 6 3 3 13" xfId="30623"/>
    <cellStyle name="40% - 强调文字颜色 4 2 7 2 2 4 2" xfId="30624"/>
    <cellStyle name="40% - 强调文字颜色 5 3 2 2 2 5 4" xfId="30625"/>
    <cellStyle name="40% - 强调文字颜色 4 2 7 2 2 4 2 2" xfId="30626"/>
    <cellStyle name="40% - 强调文字颜色 5 3 2 2 2 5 4 2" xfId="30627"/>
    <cellStyle name="40% - 强调文字颜色 4 2 7 2 2 4 3" xfId="30628"/>
    <cellStyle name="40% - 强调文字颜色 5 3 2 2 2 5 5" xfId="30629"/>
    <cellStyle name="40% - 强调文字颜色 4 2 7 2 2 5 2" xfId="30630"/>
    <cellStyle name="40% - 强调文字颜色 5 3 2 2 2 6 4" xfId="30631"/>
    <cellStyle name="40% - 强调文字颜色 5 4 4 3"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2 8 2 2 2 2" xfId="30651"/>
    <cellStyle name="40% - 强调文字颜色 4 3 3 6 2 4" xfId="30652"/>
    <cellStyle name="40% - 强调文字颜色 4 4 2 3 2 5 2" xfId="30653"/>
    <cellStyle name="40% - 强调文字颜色 4 2 8 2 2 2 3" xfId="30654"/>
    <cellStyle name="40% - 强调文字颜色 4 2 8 2 3 2" xfId="30655"/>
    <cellStyle name="40% - 强调文字颜色 4 4 2 3 3 5" xfId="30656"/>
    <cellStyle name="40% - 强调文字颜色 4 2 8 2 3 2 2" xfId="30657"/>
    <cellStyle name="40% - 强调文字颜色 4 4 2 3 3 5 2" xfId="30658"/>
    <cellStyle name="40% - 强调文字颜色 5 3 3 2 3 3 4" xfId="30659"/>
    <cellStyle name="40% - 强调文字颜色 4 2 8 2 3 2 3" xfId="30660"/>
    <cellStyle name="40% - 强调文字颜色 4 4 2 3 3 5 3" xfId="30661"/>
    <cellStyle name="40% - 强调文字颜色 4 2 8 2 3 3" xfId="30662"/>
    <cellStyle name="40% - 强调文字颜色 4 4 2 3 3 6" xfId="30663"/>
    <cellStyle name="40% - 强调文字颜色 4 2 8 2 3 4" xfId="30664"/>
    <cellStyle name="40% - 强调文字颜色 4 4 2 3 3 7"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4 2 8 3 3 2 2" xfId="30673"/>
    <cellStyle name="40% - 强调文字颜色 5 3 3 3 3 3 4"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4 3 2 2 12 2" xfId="30692"/>
    <cellStyle name="40% - 强调文字颜色 6 2 2 5 2 3"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4 3 2 2 2 2 2 2 4" xfId="30700"/>
    <cellStyle name="40% - 强调文字颜色 6 2 4 3 2 6" xfId="30701"/>
    <cellStyle name="40% - 强调文字颜色 4 3 2 2 2 2 2 3" xfId="30702"/>
    <cellStyle name="40% - 强调文字颜色 4 3 2 2 2 2 2 3 2" xfId="30703"/>
    <cellStyle name="40% - 强调文字颜色 6 2 4 3 3 4" xfId="30704"/>
    <cellStyle name="40% - 强调文字颜色 4 3 2 2 2 2 2 3 2 2" xfId="30705"/>
    <cellStyle name="40% - 强调文字颜色 6 2 4 3 3 4 2" xfId="30706"/>
    <cellStyle name="40% - 强调文字颜色 4 3 2 2 2 2 2 3 2 3" xfId="30707"/>
    <cellStyle name="40% - 强调文字颜色 6 2 4 3 3 4 3" xfId="30708"/>
    <cellStyle name="40% - 强调文字颜色 4 3 2 2 2 2 2 3 3" xfId="30709"/>
    <cellStyle name="40% - 强调文字颜色 6 2 4 3 3 5" xfId="30710"/>
    <cellStyle name="40% - 强调文字颜色 4 3 2 2 2 2 2 3 4" xfId="30711"/>
    <cellStyle name="40% - 强调文字颜色 6 2 4 3 3 6"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4 3 2 2 2 3 3 3 2" xfId="30737"/>
    <cellStyle name="40% - 强调文字颜色 5 2 2 7"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4 3 2 2 2 6" xfId="30747"/>
    <cellStyle name="40% - 强调文字颜色 6 3 4 2 2 2" xfId="30748"/>
    <cellStyle name="40% - 强调文字颜色 4 3 2 2 2 6 2" xfId="30749"/>
    <cellStyle name="40% - 强调文字颜色 6 3 4 2 2 2 2" xfId="30750"/>
    <cellStyle name="40% - 强调文字颜色 4 3 2 2 2 6 2 2" xfId="30751"/>
    <cellStyle name="40% - 强调文字颜色 4 3 2 2 2 6 2 3" xfId="30752"/>
    <cellStyle name="40% - 强调文字颜色 4 3 2 2 2 6 3" xfId="30753"/>
    <cellStyle name="40% - 强调文字颜色 6 3 4 2 2 2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3 2 2 3 2 4 2" xfId="30768"/>
    <cellStyle name="40% - 强调文字颜色 4 5 10" xfId="30769"/>
    <cellStyle name="40% - 强调文字颜色 4 3 2 2 3 2 4 3" xfId="30770"/>
    <cellStyle name="40% - 强调文字颜色 4 5 11"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常规 5 2 2 3 4 2 2" xfId="30800"/>
    <cellStyle name="40% - 强调文字颜色 4 3 2 2 4 6" xfId="30801"/>
    <cellStyle name="40% - 强调文字颜色 6 3 4 2 4 2"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4 3 2 2 7 2 3" xfId="30828"/>
    <cellStyle name="40% - 强调文字颜色 6 2 2 3 4 6" xfId="30829"/>
    <cellStyle name="40% - 强调文字颜色 4 3 2 2 7 3 2" xfId="30830"/>
    <cellStyle name="40% - 强调文字颜色 6 2 2 3 5 5" xfId="30831"/>
    <cellStyle name="40% - 强调文字颜色 4 3 2 2 7 4" xfId="30832"/>
    <cellStyle name="40% - 强调文字颜色 4 3 2 2 7 5" xfId="30833"/>
    <cellStyle name="40% - 强调文字颜色 4 3 2 2 8" xfId="30834"/>
    <cellStyle name="40% - 强调文字颜色 4 3 2 2 8 2" xfId="30835"/>
    <cellStyle name="常规 2 3 4 3 7 4" xfId="30836"/>
    <cellStyle name="40% - 强调文字颜色 4 3 2 2 8 2 3" xfId="30837"/>
    <cellStyle name="40% - 强调文字颜色 6 4 2 11 2"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4 3 2 5" xfId="30846"/>
    <cellStyle name="40% - 强调文字颜色 6 2 4 5 3 2" xfId="30847"/>
    <cellStyle name="40% - 强调文字颜色 4 3 2 6" xfId="30848"/>
    <cellStyle name="40% - 强调文字颜色 6 2 4 5 3 3"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4 3 3 15 2" xfId="30856"/>
    <cellStyle name="40% - 强调文字颜色 6 2 2 3 2 8 3"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4 3 3 3 3 4 2 2" xfId="30918"/>
    <cellStyle name="40% - 强调文字颜色 5 2 4 2 3 2 4 2" xfId="30919"/>
    <cellStyle name="40% - 强调文字颜色 4 3 3 3 3 4 3" xfId="30920"/>
    <cellStyle name="40% - 强调文字颜色 5 2 4 2 3 2 5" xfId="30921"/>
    <cellStyle name="40% - 强调文字颜色 4 3 3 3 3 5" xfId="30922"/>
    <cellStyle name="40% - 强调文字颜色 4 3 3 3 3 5 2" xfId="30923"/>
    <cellStyle name="40% - 强调文字颜色 5 2 4 2 3 3 4"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4 3 3 5" xfId="30935"/>
    <cellStyle name="40% - 强调文字颜色 6 2 4 5 4 2"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4 3 3 6 2" xfId="30946"/>
    <cellStyle name="40% - 强调文字颜色 5 3 3 2 2 3" xfId="30947"/>
    <cellStyle name="40% - 强调文字颜色 4 3 3 6 2 2" xfId="30948"/>
    <cellStyle name="40% - 强调文字颜色 5 3 3 2 2 3 2" xfId="30949"/>
    <cellStyle name="40% - 强调文字颜色 4 3 3 6 2 3" xfId="30950"/>
    <cellStyle name="40% - 强调文字颜色 5 3 3 2 2 3 3" xfId="30951"/>
    <cellStyle name="40% - 强调文字颜色 4 3 3 6 3" xfId="30952"/>
    <cellStyle name="40% - 强调文字颜色 5 3 3 2 2 4" xfId="30953"/>
    <cellStyle name="40% - 强调文字颜色 4 3 3 6 3 2" xfId="30954"/>
    <cellStyle name="40% - 强调文字颜色 4 3 3 6 4 2" xfId="30955"/>
    <cellStyle name="40% - 强调文字颜色 4 3 3 6 6" xfId="30956"/>
    <cellStyle name="40% - 强调文字颜色 4 3 3 7" xfId="30957"/>
    <cellStyle name="40% - 强调文字颜色 4 3 3 7 2" xfId="30958"/>
    <cellStyle name="40% - 强调文字颜色 5 3 3 2 3 3" xfId="30959"/>
    <cellStyle name="40% - 强调文字颜色 4 3 3 7 2 3" xfId="30960"/>
    <cellStyle name="40% - 强调文字颜色 5 3 3 2 3 3 3" xfId="30961"/>
    <cellStyle name="40% - 强调文字颜色 4 3 3 7 3" xfId="30962"/>
    <cellStyle name="40% - 强调文字颜色 5 3 3 2 3 4" xfId="30963"/>
    <cellStyle name="40% - 强调文字颜色 4 3 3 7 3 2" xfId="30964"/>
    <cellStyle name="40% - 强调文字颜色 5 3 3 2 3 4 2" xfId="30965"/>
    <cellStyle name="40% - 强调文字颜色 4 3 3 7 4" xfId="30966"/>
    <cellStyle name="40% - 强调文字颜色 5 3 3 2 3 5" xfId="30967"/>
    <cellStyle name="40% - 强调文字颜色 4 3 3 7 5" xfId="30968"/>
    <cellStyle name="40% - 强调文字颜色 5 3 3 2 3 6" xfId="30969"/>
    <cellStyle name="40% - 强调文字颜色 4 3 3 8 5" xfId="30970"/>
    <cellStyle name="40% - 强调文字颜色 5 3 3 2 4 6"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4 3 5 6 2" xfId="30997"/>
    <cellStyle name="40% - 强调文字颜色 5 3 3 4 2 3"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4 3 7 2 2 2 3" xfId="31031"/>
    <cellStyle name="40% - 强调文字颜色 5 2 2 3 3 2 4 2" xfId="31032"/>
    <cellStyle name="40% - 强调文字颜色 4 3 7 2 2 3" xfId="31033"/>
    <cellStyle name="40% - 强调文字颜色 4 3 7 2 3 2 2" xfId="31034"/>
    <cellStyle name="40% - 强调文字颜色 5 4 2 2 3 3 4" xfId="31035"/>
    <cellStyle name="40% - 强调文字颜色 4 3 7 2 3 2 3" xfId="31036"/>
    <cellStyle name="40% - 强调文字颜色 5 2 2 3 3 3 4 2"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4 3 7 3 2 2 2" xfId="31045"/>
    <cellStyle name="40% - 强调文字颜色 5 2 4 6 2 4" xfId="31046"/>
    <cellStyle name="40% - 强调文字颜色 5 4 2 3 2 3 4" xfId="31047"/>
    <cellStyle name="40% - 强调文字颜色 4 3 7 3 2 2 3" xfId="31048"/>
    <cellStyle name="40% - 强调文字颜色 4 3 7 3 2 3" xfId="31049"/>
    <cellStyle name="40% - 强调文字颜色 4 3 7 3 3 2 2" xfId="31050"/>
    <cellStyle name="40% - 强调文字颜色 5 4 2 3 3 3 4" xfId="31051"/>
    <cellStyle name="40% - 强调文字颜色 4 3 7 3 3 2 3" xfId="31052"/>
    <cellStyle name="40% - 强调文字颜色 4 3 7 3 4 2 2" xfId="31053"/>
    <cellStyle name="40% - 强调文字颜色 6 2 2 3 3 2 4 3"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常规 2 3 4 2 2 6" xfId="31081"/>
    <cellStyle name="40% - 强调文字颜色 4 3 9 4" xfId="31082"/>
    <cellStyle name="40% - 强调文字颜色 6 2 2 4 2 2 2" xfId="31083"/>
    <cellStyle name="常规 2 3 4 2 2 6 2" xfId="31084"/>
    <cellStyle name="40% - 强调文字颜色 4 3 9 4 2" xfId="31085"/>
    <cellStyle name="40% - 强调文字颜色 6 2 2 4 2 2 2 2" xfId="31086"/>
    <cellStyle name="常规 2 3 4 2 2 6 2 2" xfId="31087"/>
    <cellStyle name="40% - 强调文字颜色 4 3 9 4 2 2" xfId="31088"/>
    <cellStyle name="常规 2 3 4 2 2 6 3" xfId="31089"/>
    <cellStyle name="40% - 强调文字颜色 4 3 9 4 3" xfId="31090"/>
    <cellStyle name="40% - 强调文字颜色 6 2 2 4 2 2 2 3" xfId="31091"/>
    <cellStyle name="常规 2 3 4 2 2 7" xfId="31092"/>
    <cellStyle name="40% - 强调文字颜色 4 3 9 5" xfId="31093"/>
    <cellStyle name="40% - 强调文字颜色 6 2 2 4 2 2 3" xfId="31094"/>
    <cellStyle name="常规 2 3 4 2 2 7 2" xfId="31095"/>
    <cellStyle name="40% - 强调文字颜色 4 3 9 5 2" xfId="31096"/>
    <cellStyle name="40% - 强调文字颜色 4 4" xfId="31097"/>
    <cellStyle name="40% - 强调文字颜色 4 4 2 14" xfId="31098"/>
    <cellStyle name="40% - 强调文字颜色 4 4 2 15" xfId="31099"/>
    <cellStyle name="40% - 强调文字颜色 4 4 2 4 2" xfId="31100"/>
    <cellStyle name="40% - 强调文字颜色 4 4 2 16" xfId="31101"/>
    <cellStyle name="40% - 强调文字颜色 4 4 2 4 3" xfId="31102"/>
    <cellStyle name="40% - 强调文字颜色 4 4 2 17" xfId="31103"/>
    <cellStyle name="40% - 强调文字颜色 4 4 2 4 4" xfId="31104"/>
    <cellStyle name="40% - 强调文字颜色 4 4 2 2 13" xfId="31105"/>
    <cellStyle name="40% - 强调文字颜色 5 4 2 2 9 2" xfId="31106"/>
    <cellStyle name="40% - 强调文字颜色 4 4 2 2 14" xfId="31107"/>
    <cellStyle name="40% - 强调文字颜色 5 4 2 2 9 3" xfId="31108"/>
    <cellStyle name="40% - 强调文字颜色 4 4 2 2 15" xfId="31109"/>
    <cellStyle name="40% - 强调文字颜色 4 4 2 2 2 2 2" xfId="31110"/>
    <cellStyle name="40% - 强调文字颜色 6 2 5 5" xfId="31111"/>
    <cellStyle name="40% - 强调文字颜色 4 4 2 2 2 2 3" xfId="31112"/>
    <cellStyle name="40% - 强调文字颜色 6 2 5 6" xfId="31113"/>
    <cellStyle name="40% - 强调文字颜色 4 4 2 2 2 2 3 2 3" xfId="31114"/>
    <cellStyle name="40% - 强调文字颜色 5 3 2 2 2 3 7"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4 4 2 2 3 2 3" xfId="31126"/>
    <cellStyle name="40% - 强调文字颜色 6 3 5 6" xfId="31127"/>
    <cellStyle name="40% - 强调文字颜色 4 4 2 2 3 2 4" xfId="31128"/>
    <cellStyle name="40% - 强调文字颜色 4 4 2 2 3 3" xfId="31129"/>
    <cellStyle name="40% - 强调文字颜色 4 4 2 2 3 3 2 2" xfId="31130"/>
    <cellStyle name="40% - 强调文字颜色 6 3 6 5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4 4 2 2 3 4 2" xfId="31136"/>
    <cellStyle name="40% - 强调文字颜色 6 3 7 5"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4 4 2 2 4 2 2" xfId="31143"/>
    <cellStyle name="40% - 强调文字颜色 6 4 5 5" xfId="31144"/>
    <cellStyle name="40% - 强调文字颜色 4 4 2 2 4 2 3" xfId="31145"/>
    <cellStyle name="40% - 强调文字颜色 6 4 5 6"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4 4 2 3 3 4 2 2" xfId="31173"/>
    <cellStyle name="40% - 强调文字颜色 5 3 3 2 3 2 4 2" xfId="31174"/>
    <cellStyle name="40% - 强调文字颜色 5 4 6 2 2 2 3" xfId="31175"/>
    <cellStyle name="40% - 强调文字颜色 4 4 2 3 3 4 3" xfId="31176"/>
    <cellStyle name="40% - 强调文字颜色 5 3 3 2 3 2 5"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4 4 2 6" xfId="31202"/>
    <cellStyle name="40% - 强调文字颜色 6 2 4 6 3 3"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4 4 5" xfId="31224"/>
    <cellStyle name="40% - 强调文字颜色 6 12 2 2" xfId="31225"/>
    <cellStyle name="40% - 强调文字颜色 4 4 5 2" xfId="31226"/>
    <cellStyle name="40% - 强调文字颜色 6 12 2 2 2" xfId="31227"/>
    <cellStyle name="40% - 强调文字颜色 4 4 5 2 2" xfId="31228"/>
    <cellStyle name="40% - 强调文字颜色 4 4 5 2 2 2" xfId="31229"/>
    <cellStyle name="40% - 强调文字颜色 4 4 5 2 2 2 2" xfId="31230"/>
    <cellStyle name="40% - 强调文字颜色 5 3 2 2 2 2 2 3" xfId="31231"/>
    <cellStyle name="40% - 强调文字颜色 4 4 5 2 2 2 3" xfId="31232"/>
    <cellStyle name="40% - 强调文字颜色 5 3 2 2 2 2 2 4"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4 4 5 2 4 2 2" xfId="31240"/>
    <cellStyle name="40% - 强调文字颜色 5 3 2 2 2 4 2 3"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4 4 6 2 2 2 3" xfId="31264"/>
    <cellStyle name="40% - 强调文字颜色 5 2 3 2 3 2 4 2" xfId="31265"/>
    <cellStyle name="40% - 强调文字颜色 4 4 6 2 2 3" xfId="31266"/>
    <cellStyle name="40% - 强调文字颜色 4 4 6 2 3" xfId="31267"/>
    <cellStyle name="40% - 强调文字颜色 4 4 6 2 3 2 2" xfId="31268"/>
    <cellStyle name="40% - 强调文字颜色 4 4 6 2 3 2 3" xfId="31269"/>
    <cellStyle name="40% - 强调文字颜色 5 2 3 2 3 3 4 2"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4 4 6 2 4 2 2" xfId="31275"/>
    <cellStyle name="40% - 强调文字颜色 6 2 3 2 2 2 4 3"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4 5" xfId="31287"/>
    <cellStyle name="40% - 强调文字颜色 5 2 3 2 2 10 2"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4 5 5" xfId="31307"/>
    <cellStyle name="40% - 强调文字颜色 6 12 3 2"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4 6" xfId="31337"/>
    <cellStyle name="40% - 强调文字颜色 6 2 2 2 2 3 3 4 2"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4 6 3 6 2" xfId="31352"/>
    <cellStyle name="40% - 强调文字颜色 5 3 6 2 2 3"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4 8 2 2 2" xfId="31366"/>
    <cellStyle name="40% - 强调文字颜色 6 2 3 2 5" xfId="31367"/>
    <cellStyle name="40% - 强调文字颜色 4 8 2 2 3" xfId="31368"/>
    <cellStyle name="40% - 强调文字颜色 6 2 3 2 6" xfId="31369"/>
    <cellStyle name="40% - 强调文字颜色 4 8 2 2 4" xfId="31370"/>
    <cellStyle name="40% - 强调文字颜色 6 2 3 2 7"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4 8 3 2 2" xfId="31382"/>
    <cellStyle name="40% - 强调文字颜色 5 2 3 2 16" xfId="31383"/>
    <cellStyle name="40% - 强调文字颜色 6 2 4 2 5" xfId="31384"/>
    <cellStyle name="40% - 强调文字颜色 4 8 3 2 2 2" xfId="31385"/>
    <cellStyle name="40% - 强调文字颜色 6 2 4 2 5 2" xfId="31386"/>
    <cellStyle name="40% - 强调文字颜色 4 8 3 2 2 3" xfId="31387"/>
    <cellStyle name="40% - 强调文字颜色 6 2 4 2 5 3" xfId="31388"/>
    <cellStyle name="40% - 强调文字颜色 4 8 3 2 4" xfId="31389"/>
    <cellStyle name="40% - 强调文字颜色 6 2 4 2 7" xfId="31390"/>
    <cellStyle name="40% - 强调文字颜色 4 8 3 3" xfId="31391"/>
    <cellStyle name="40% - 强调文字颜色 4 8 3 3 2" xfId="31392"/>
    <cellStyle name="40% - 强调文字颜色 6 2 4 3 5" xfId="31393"/>
    <cellStyle name="40% - 强调文字颜色 4 8 3 3 2 3" xfId="31394"/>
    <cellStyle name="40% - 强调文字颜色 4 8 3 3 4" xfId="31395"/>
    <cellStyle name="40% - 强调文字颜色 4 8 3 4" xfId="31396"/>
    <cellStyle name="40% - 强调文字颜色 4 8 3 4 3" xfId="31397"/>
    <cellStyle name="40% - 强调文字颜色 6 2 4 4 6" xfId="31398"/>
    <cellStyle name="常规 2 3 4 2 2 13 2" xfId="31399"/>
    <cellStyle name="40% - 强调文字颜色 4 8 3 5" xfId="31400"/>
    <cellStyle name="40% - 强调文字颜色 4 8 3 5 3" xfId="31401"/>
    <cellStyle name="40% - 强调文字颜色 6 2 4 5 6" xfId="31402"/>
    <cellStyle name="40% - 强调文字颜色 4 8 3 6" xfId="31403"/>
    <cellStyle name="40% - 强调文字颜色 4 8 3 7" xfId="31404"/>
    <cellStyle name="40% - 强调文字颜色 4 8 4" xfId="31405"/>
    <cellStyle name="40% - 强调文字颜色 4 9 2 2 2 2" xfId="31406"/>
    <cellStyle name="40% - 强调文字颜色 6 3 3 2 5 2" xfId="31407"/>
    <cellStyle name="常规 5 2 2 2 4 4" xfId="31408"/>
    <cellStyle name="40% - 强调文字颜色 4 9 2 2 3" xfId="31409"/>
    <cellStyle name="40% - 强调文字颜色 6 3 3 2 6" xfId="31410"/>
    <cellStyle name="40% - 强调文字颜色 4 9 2 2 3 2" xfId="31411"/>
    <cellStyle name="40% - 强调文字颜色 6 3 3 2 6 2" xfId="31412"/>
    <cellStyle name="40% - 强调文字颜色 4 9 2 2 4" xfId="31413"/>
    <cellStyle name="40% - 强调文字颜色 6 3 3 2 7" xfId="31414"/>
    <cellStyle name="40% - 强调文字颜色 4 9 2 3 2" xfId="31415"/>
    <cellStyle name="40% - 强调文字颜色 6 3 3 3 5" xfId="31416"/>
    <cellStyle name="40% - 强调文字颜色 4 9 2 3 2 2" xfId="31417"/>
    <cellStyle name="40% - 强调文字颜色 4 9 2 3 2 3" xfId="31418"/>
    <cellStyle name="40% - 强调文字颜色 4 9 2 3 3" xfId="31419"/>
    <cellStyle name="40% - 强调文字颜色 6 3 3 3 6" xfId="31420"/>
    <cellStyle name="40% - 强调文字颜色 4 9 2 4" xfId="31421"/>
    <cellStyle name="40% - 强调文字颜色 4 9 2 4 2" xfId="31422"/>
    <cellStyle name="40% - 强调文字颜色 5 4 2 15" xfId="31423"/>
    <cellStyle name="40% - 强调文字颜色 6 3 3 4 5" xfId="31424"/>
    <cellStyle name="40% - 强调文字颜色 4 9 2 4 3" xfId="31425"/>
    <cellStyle name="40% - 强调文字颜色 5 4 2 16" xfId="31426"/>
    <cellStyle name="40% - 强调文字颜色 6 3 3 4 6" xfId="31427"/>
    <cellStyle name="40% - 强调文字颜色 4 9 2 5" xfId="31428"/>
    <cellStyle name="40% - 强调文字颜色 4 9 2 5 2" xfId="31429"/>
    <cellStyle name="40% - 强调文字颜色 6 3 3 5 5" xfId="31430"/>
    <cellStyle name="40% - 强调文字颜色 4 9 2 6 2" xfId="31431"/>
    <cellStyle name="40% - 强调文字颜色 6 3 3 6 5" xfId="31432"/>
    <cellStyle name="40% - 强调文字颜色 4 9 2 7" xfId="31433"/>
    <cellStyle name="常规 5 2 2 3 4 3" xfId="31434"/>
    <cellStyle name="40% - 强调文字颜色 4 9 3 2 2" xfId="31435"/>
    <cellStyle name="40% - 强调文字颜色 6 3 4 2 5" xfId="31436"/>
    <cellStyle name="40% - 强调文字颜色 4 9 3 3" xfId="31437"/>
    <cellStyle name="40% - 强调文字颜色 5 10 2 2" xfId="31438"/>
    <cellStyle name="40% - 强调文字颜色 5 10 2 2 2" xfId="31439"/>
    <cellStyle name="40% - 强调文字颜色 5 10 2 2 3" xfId="31440"/>
    <cellStyle name="40% - 强调文字颜色 5 10 2 2 4" xfId="31441"/>
    <cellStyle name="40% - 强调文字颜色 5 2 9 2"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13 2" xfId="31483"/>
    <cellStyle name="40% - 强调文字颜色 5 3 2 2 3 2 2 2 2" xfId="31484"/>
    <cellStyle name="40% - 强调文字颜色 5 13 3" xfId="31485"/>
    <cellStyle name="40% - 强调文字颜色 5 3 2 2 3 2 2 2 3" xfId="31486"/>
    <cellStyle name="40% - 强调文字颜色 5 13 4" xfId="31487"/>
    <cellStyle name="40% - 强调文字颜色 5 13 5" xfId="31488"/>
    <cellStyle name="40% - 强调文字颜色 5 14" xfId="31489"/>
    <cellStyle name="40% - 强调文字颜色 5 3 2 2 3 2 2 3" xfId="31490"/>
    <cellStyle name="40% - 强调文字颜色 5 14 2" xfId="31491"/>
    <cellStyle name="40% - 强调文字颜色 5 3 2 2 3 2 2 3 2" xfId="31492"/>
    <cellStyle name="40% - 强调文字颜色 5 14 3" xfId="31493"/>
    <cellStyle name="40% - 强调文字颜色 5 15" xfId="31494"/>
    <cellStyle name="40% - 强调文字颜色 5 20" xfId="31495"/>
    <cellStyle name="40% - 强调文字颜色 5 3 2 2 3 2 2 4"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5 2 10 2 3" xfId="31513"/>
    <cellStyle name="40% - 强调文字颜色 6 4 6 2 3 2 2" xfId="31514"/>
    <cellStyle name="40% - 强调文字颜色 5 2 10 2 3 2" xfId="31515"/>
    <cellStyle name="40% - 强调文字颜色 5 2 10 2 4" xfId="31516"/>
    <cellStyle name="40% - 强调文字颜色 6 4 6 2 3 2 3" xfId="31517"/>
    <cellStyle name="40% - 强调文字颜色 5 2 10 3 2" xfId="31518"/>
    <cellStyle name="40% - 强调文字颜色 5 2 10 3 3" xfId="31519"/>
    <cellStyle name="40% - 强调文字颜色 5 2 10 3 4" xfId="31520"/>
    <cellStyle name="40% - 强调文字颜色 5 2 10 4" xfId="31521"/>
    <cellStyle name="40% - 强调文字颜色 6 2 4 6 2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常规 2 3 3 3 2 3 2 6" xfId="31528"/>
    <cellStyle name="40% - 强调文字颜色 5 2 2 2 2 2 15" xfId="31529"/>
    <cellStyle name="40% - 强调文字颜色 6 3 2 2 2 8 2" xfId="31530"/>
    <cellStyle name="常规 2 3 3 3 2 3 2 7" xfId="31531"/>
    <cellStyle name="40% - 强调文字颜色 5 2 2 2 2 2 16" xfId="31532"/>
    <cellStyle name="40% - 强调文字颜色 6 3 2 2 2 8 3"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2 2 2 2 2 6" xfId="31544"/>
    <cellStyle name="40% - 强调文字颜色 5 2 4 2 4 2 2 2"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2 2 2 2 2 4 4" xfId="31562"/>
    <cellStyle name="40% - 强调文字颜色 5 3 3 3 3 2 2 2" xfId="31563"/>
    <cellStyle name="40% - 强调文字颜色 5 2 2 2 2 2 4 4 2" xfId="31564"/>
    <cellStyle name="40% - 强调文字颜色 5 2 2 2 2 2 4 5" xfId="31565"/>
    <cellStyle name="40% - 强调文字颜色 5 3 3 3 3 2 2 3"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2 2 2 3 2 6" xfId="31596"/>
    <cellStyle name="40% - 强调文字颜色 5 2 4 2 4 3 2 2"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5 2 2 2 2 4 2 4" xfId="31606"/>
    <cellStyle name="40% - 强调文字颜色 6 2 4 2 3 2 2 2"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5 2 2 2 2 5 3 4" xfId="31613"/>
    <cellStyle name="40% - 强调文字颜色 6 2 4 2 3 3 3 2" xfId="31614"/>
    <cellStyle name="40% - 强调文字颜色 5 2 2 2 2 5 4 2" xfId="31615"/>
    <cellStyle name="40% - 强调文字颜色 6 3 3 3 2 3 2 2" xfId="31616"/>
    <cellStyle name="40% - 强调文字颜色 5 2 2 2 2 5 5" xfId="31617"/>
    <cellStyle name="40% - 强调文字颜色 6 3 3 3 2 3 3" xfId="31618"/>
    <cellStyle name="40% - 强调文字颜色 5 2 2 2 2 5 6" xfId="31619"/>
    <cellStyle name="40% - 强调文字颜色 5 2 8 3 2 2 2" xfId="31620"/>
    <cellStyle name="40% - 强调文字颜色 6 3 3 3 2 3 4" xfId="31621"/>
    <cellStyle name="40% - 强调文字颜色 5 2 2 2 2 6 2 3" xfId="31622"/>
    <cellStyle name="40% - 强调文字颜色 5 2 2 2 2 6 2 4" xfId="31623"/>
    <cellStyle name="40% - 强调文字颜色 6 2 4 2 3 4 2 2" xfId="31624"/>
    <cellStyle name="40% - 强调文字颜色 5 2 2 2 2 6 3 2" xfId="31625"/>
    <cellStyle name="40% - 强调文字颜色 5 2 2 2 2 6 3 3" xfId="31626"/>
    <cellStyle name="40% - 强调文字颜色 5 2 2 2 2 6 4 2" xfId="31627"/>
    <cellStyle name="40% - 强调文字颜色 6 3 3 3 2 4 2 2" xfId="31628"/>
    <cellStyle name="40% - 强调文字颜色 5 2 2 2 2 6 5" xfId="31629"/>
    <cellStyle name="40% - 强调文字颜色 6 3 3 3 2 4 3"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40% - 强调文字颜色 5 2 2 2 2 8 4" xfId="31638"/>
    <cellStyle name="常规 2 3 2 2 2 2 2 2 2 5" xfId="31639"/>
    <cellStyle name="40% - 强调文字颜色 6 3 3 3 2 6 2"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3 2 3 4 2" xfId="31678"/>
    <cellStyle name="40% - 强调文字颜色 5 2 2 7 2 5" xfId="31679"/>
    <cellStyle name="40% - 强调文字颜色 5 2 2 3 2 3 4 2 2" xfId="31680"/>
    <cellStyle name="40% - 强调文字颜色 5 2 2 7 2 5 2" xfId="31681"/>
    <cellStyle name="40% - 强调文字颜色 5 2 2 3 2 3 4 3" xfId="31682"/>
    <cellStyle name="40% - 强调文字颜色 5 2 2 7 2 6" xfId="31683"/>
    <cellStyle name="40% - 强调文字颜色 5 2 2 3 2 3 5" xfId="31684"/>
    <cellStyle name="40% - 强调文字颜色 5 2 2 3 2 3 5 2" xfId="31685"/>
    <cellStyle name="40% - 强调文字颜色 5 2 2 7 3 5" xfId="31686"/>
    <cellStyle name="40% - 强调文字颜色 5 2 2 3 2 3 5 3" xfId="31687"/>
    <cellStyle name="40% - 强调文字颜色 5 2 2 7 3 6"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2 2 3 3 2 3 2" xfId="31720"/>
    <cellStyle name="40% - 强调文字颜色 5 4 2 2 2 2 5" xfId="31721"/>
    <cellStyle name="40% - 强调文字颜色 5 2 2 3 3 2 3 3" xfId="31722"/>
    <cellStyle name="40% - 强调文字颜色 5 4 2 2 2 2 6"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2 2 3 3 2 6" xfId="31728"/>
    <cellStyle name="40% - 强调文字颜色 5 4 2 5 3 2 2"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2 2 5 2 3 3" xfId="31781"/>
    <cellStyle name="40% - 强调文字颜色 5 4 2 7 2 2" xfId="31782"/>
    <cellStyle name="40% - 强调文字颜色 5 2 2 5 2 3 4" xfId="31783"/>
    <cellStyle name="40% - 强调文字颜色 5 4 2 7 2 3"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2 3 2 12" xfId="31853"/>
    <cellStyle name="40% - 强调文字颜色 5 4 2 9 3" xfId="31854"/>
    <cellStyle name="40% - 强调文字颜色 5 2 3 2 13" xfId="31855"/>
    <cellStyle name="40% - 强调文字颜色 6 2 4 2 2" xfId="31856"/>
    <cellStyle name="40% - 强调文字颜色 5 2 3 2 14" xfId="31857"/>
    <cellStyle name="40% - 强调文字颜色 6 2 4 2 3" xfId="31858"/>
    <cellStyle name="40% - 强调文字颜色 5 2 3 2 15" xfId="31859"/>
    <cellStyle name="40% - 强调文字颜色 6 2 4 2 4"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5 2 3 2 2 12 2" xfId="31865"/>
    <cellStyle name="40% - 强调文字颜色 6 5"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3 3 2 2" xfId="31887"/>
    <cellStyle name="40% - 强调文字颜色 5 2 3 2 2 7 3" xfId="31888"/>
    <cellStyle name="40% - 强调文字颜色 5 2 3 2 2 3 3 2 3" xfId="31889"/>
    <cellStyle name="40% - 强调文字颜色 5 2 3 2 2 7 4"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5 2 3 2 2 4 2 2" xfId="31899"/>
    <cellStyle name="40% - 强调文字颜色 6 17" xfId="31900"/>
    <cellStyle name="40% - 强调文字颜色 5 2 3 2 2 4 2 3" xfId="31901"/>
    <cellStyle name="40% - 强调文字颜色 6 18"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5 2 3 2 6 2 2 2" xfId="31953"/>
    <cellStyle name="40% - 强调文字颜色 6 2 3 2 6 3 2" xfId="31954"/>
    <cellStyle name="40% - 强调文字颜色 5 2 3 2 6 3 2" xfId="31955"/>
    <cellStyle name="40% - 强调文字颜色 6 2 3 2 7 3"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2 3 6 2" xfId="31973"/>
    <cellStyle name="40% - 强调文字颜色 5 4 2 2 2 3"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2 4 6 2" xfId="32078"/>
    <cellStyle name="40% - 强调文字颜色 5 4 2 3 2 3" xfId="32079"/>
    <cellStyle name="40% - 强调文字颜色 5 2 4 6 2 2" xfId="32080"/>
    <cellStyle name="40% - 强调文字颜色 5 4 2 3 2 3 2" xfId="32081"/>
    <cellStyle name="40% - 强调文字颜色 5 2 4 6 2 3" xfId="32082"/>
    <cellStyle name="40% - 强调文字颜色 5 4 2 3 2 3 3" xfId="32083"/>
    <cellStyle name="40% - 强调文字颜色 5 2 4 6 3" xfId="32084"/>
    <cellStyle name="40% - 强调文字颜色 5 4 2 3 2 4" xfId="32085"/>
    <cellStyle name="40% - 强调文字颜色 5 2 4 6 3 3" xfId="32086"/>
    <cellStyle name="40% - 强调文字颜色 5 4 2 3 2 4 3" xfId="32087"/>
    <cellStyle name="40% - 强调文字颜色 6 3 3 2 2 2 5" xfId="32088"/>
    <cellStyle name="40% - 强调文字颜色 5 2 4 6 4" xfId="32089"/>
    <cellStyle name="40% - 强调文字颜色 5 2 8 2 2 2" xfId="32090"/>
    <cellStyle name="40% - 强调文字颜色 5 4 2 3 2 5" xfId="32091"/>
    <cellStyle name="40% - 强调文字颜色 5 2 4 7" xfId="32092"/>
    <cellStyle name="40% - 强调文字颜色 5 2 4 7 3" xfId="32093"/>
    <cellStyle name="40% - 强调文字颜色 5 4 2 3 3 4" xfId="32094"/>
    <cellStyle name="40% - 强调文字颜色 5 2 4 7 4" xfId="32095"/>
    <cellStyle name="常规 2 7 2 2" xfId="32096"/>
    <cellStyle name="40% - 强调文字颜色 5 2 8 2 3 2" xfId="32097"/>
    <cellStyle name="40% - 强调文字颜色 5 4 2 3 3 5" xfId="32098"/>
    <cellStyle name="40% - 强调文字颜色 5 2 4 8" xfId="32099"/>
    <cellStyle name="40% - 强调文字颜色 5 2 4 8 2" xfId="32100"/>
    <cellStyle name="40% - 强调文字颜色 5 2 4 8 2 2" xfId="32101"/>
    <cellStyle name="40% - 强调文字颜色 5 2 4 8 2 3" xfId="32102"/>
    <cellStyle name="40% - 强调文字颜色 6 2 2 3 3 2 4 2" xfId="32103"/>
    <cellStyle name="40% - 强调文字颜色 5 2 4 8 3" xfId="32104"/>
    <cellStyle name="40% - 强调文字颜色 5 2 4 8 3 2" xfId="32105"/>
    <cellStyle name="40% - 强调文字颜色 6 3 3 2 4 2 4"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2 5 6 2" xfId="32121"/>
    <cellStyle name="40% - 强调文字颜色 5 4 2 4 2 3"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5 2 7 2 2 2 2 2" xfId="32132"/>
    <cellStyle name="40% - 强调文字颜色 6 3 2 2 2 3 4 2" xfId="32133"/>
    <cellStyle name="40% - 强调文字颜色 5 2 7 2 2 2 2 3" xfId="32134"/>
    <cellStyle name="40% - 强调文字颜色 6 3 2 2 2 3 4 3" xfId="32135"/>
    <cellStyle name="40% - 强调文字颜色 5 2 7 2 2 3 2 2" xfId="32136"/>
    <cellStyle name="40% - 强调文字颜色 6 3 2 2 2 4 4 2" xfId="32137"/>
    <cellStyle name="40% - 强调文字颜色 5 2 7 2 2 3 2 3" xfId="32138"/>
    <cellStyle name="40% - 强调文字颜色 5 2 7 2 2 3 3" xfId="32139"/>
    <cellStyle name="40% - 强调文字颜色 6 3 2 2 2 4 5" xfId="32140"/>
    <cellStyle name="40% - 强调文字颜色 5 2 7 2 2 4 2" xfId="32141"/>
    <cellStyle name="40% - 强调文字颜色 6 3 2 2 2 5 4" xfId="32142"/>
    <cellStyle name="40% - 强调文字颜色 5 2 7 2 2 4 3" xfId="32143"/>
    <cellStyle name="40% - 强调文字颜色 6 3 2 2 2 5 5" xfId="32144"/>
    <cellStyle name="40% - 强调文字颜色 5 2 7 2 2 5 2" xfId="32145"/>
    <cellStyle name="40% - 强调文字颜色 6 3 2 2 2 6 4" xfId="32146"/>
    <cellStyle name="40% - 强调文字颜色 5 2 7 2 2 6" xfId="32147"/>
    <cellStyle name="40% - 强调文字颜色 5 2 7 2 2 7" xfId="32148"/>
    <cellStyle name="40% - 强调文字颜色 6 2 10 2 2 2 2"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5 2 8 2 3 2 2" xfId="32166"/>
    <cellStyle name="40% - 强调文字颜色 5 4 2 3 3 5 2" xfId="32167"/>
    <cellStyle name="40% - 强调文字颜色 6 3 3 2 3 3 4" xfId="32168"/>
    <cellStyle name="40% - 强调文字颜色 5 2 8 2 3 2 3" xfId="32169"/>
    <cellStyle name="40% - 强调文字颜色 5 4 2 3 3 5 3" xfId="32170"/>
    <cellStyle name="常规 2 7 3 2 2" xfId="32171"/>
    <cellStyle name="40% - 强调文字颜色 5 2 8 2 4 2 2" xfId="32172"/>
    <cellStyle name="40% - 强调文字颜色 6 3 3 2 4 3 4"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5 2 8 3 3 2 2" xfId="32181"/>
    <cellStyle name="40% - 强调文字颜色 6 3 3 3 3 3 4"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5 3 2 2 2 2 2 3 2 3" xfId="32214"/>
    <cellStyle name="40% - 强调文字颜色 6 2 2 3 2 2 2 5 2"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5 3 2 2 2 4 3 2" xfId="32232"/>
    <cellStyle name="40% - 强调文字颜色 5 4 2 2 2" xfId="32233"/>
    <cellStyle name="40% - 强调文字颜色 6 3 3 10 2" xfId="32234"/>
    <cellStyle name="40% - 强调文字颜色 5 3 2 2 2 4 3 3" xfId="32235"/>
    <cellStyle name="40% - 强调文字颜色 5 4 2 2 3" xfId="32236"/>
    <cellStyle name="40% - 强调文字颜色 5 3 2 2 2 5 2 2" xfId="32237"/>
    <cellStyle name="40% - 强调文字颜色 5 3 2 2 2 5 2 3" xfId="32238"/>
    <cellStyle name="40% - 强调文字颜色 5 3 2 2 2 5 3" xfId="32239"/>
    <cellStyle name="40% - 强调文字颜色 5 4 3 2" xfId="32240"/>
    <cellStyle name="40% - 强调文字颜色 5 3 2 2 2 5 3 2" xfId="32241"/>
    <cellStyle name="40% - 强调文字颜色 5 4 3 2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3 2 2 2 6 3" xfId="32248"/>
    <cellStyle name="40% - 强调文字颜色 5 4 4 2" xfId="32249"/>
    <cellStyle name="40% - 强调文字颜色 5 3 2 2 2 6 3 2" xfId="32250"/>
    <cellStyle name="40% - 强调文字颜色 5 4 4 2 2" xfId="32251"/>
    <cellStyle name="40% - 强调文字颜色 5 3 2 2 2 6 5" xfId="32252"/>
    <cellStyle name="40% - 强调文字颜色 5 4 4 4" xfId="32253"/>
    <cellStyle name="40% - 强调文字颜色 5 3 2 2 2 7" xfId="32254"/>
    <cellStyle name="40% - 强调文字颜色 5 3 2 2 2 7 2" xfId="32255"/>
    <cellStyle name="40% - 强调文字颜色 5 3 2 2 2 7 2 2" xfId="32256"/>
    <cellStyle name="40% - 强调文字颜色 5 3 2 2 2 7 3" xfId="32257"/>
    <cellStyle name="40% - 强调文字颜色 5 4 5 2" xfId="32258"/>
    <cellStyle name="40% - 强调文字颜色 5 3 2 2 2 7 4" xfId="32259"/>
    <cellStyle name="40% - 强调文字颜色 5 4 5 3" xfId="32260"/>
    <cellStyle name="40% - 强调文字颜色 5 3 2 2 2 8" xfId="32261"/>
    <cellStyle name="40% - 强调文字颜色 5 3 2 2 2 8 3" xfId="32262"/>
    <cellStyle name="40% - 强调文字颜色 5 4 6 2" xfId="32263"/>
    <cellStyle name="常规 5 2 4 2 10" xfId="32264"/>
    <cellStyle name="40% - 强调文字颜色 5 3 2 2 2 9" xfId="32265"/>
    <cellStyle name="40% - 强调文字颜色 5 3 2 2 2 9 3" xfId="32266"/>
    <cellStyle name="40% - 强调文字颜色 5 4 7 2"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2 2 3 2 4 2" xfId="32275"/>
    <cellStyle name="40% - 强调文字颜色 5 3 6 2 2 2 3" xfId="32276"/>
    <cellStyle name="40% - 强调文字颜色 5 3 2 2 3 2 4 3" xfId="32277"/>
    <cellStyle name="40% - 强调文字颜色 5 3 6 2 2 2 4" xfId="32278"/>
    <cellStyle name="40% - 强调文字颜色 5 3 2 2 3 2 5" xfId="32279"/>
    <cellStyle name="40% - 强调文字颜色 5 3 2 2 3 2 5 2" xfId="32280"/>
    <cellStyle name="40% - 强调文字颜色 5 3 6 2 2 3 3" xfId="32281"/>
    <cellStyle name="40% - 强调文字颜色 5 3 2 2 3 2 6" xfId="32282"/>
    <cellStyle name="40% - 强调文字颜色 5 3 2 2 3 2 6 2" xfId="32283"/>
    <cellStyle name="40% - 强调文字颜色 5 3 6 2 2 4 3"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3 2 2 6 2 2 2" xfId="32324"/>
    <cellStyle name="40% - 强调文字颜色 5 5 6"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5 3 3 2 3 5 3" xfId="32368"/>
    <cellStyle name="40% - 强调文字颜色 6 2 2 7 2 3 2"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5 3 3 3 3 4 2" xfId="32394"/>
    <cellStyle name="40% - 强调文字颜色 6 2 4 2 3 2 4" xfId="32395"/>
    <cellStyle name="40% - 强调文字颜色 5 3 3 3 3 4 2 2" xfId="32396"/>
    <cellStyle name="40% - 强调文字颜色 6 2 4 2 3 2 4 2" xfId="32397"/>
    <cellStyle name="40% - 强调文字颜色 5 3 3 3 3 5" xfId="32398"/>
    <cellStyle name="40% - 强调文字颜色 5 3 3 3 3 5 2" xfId="32399"/>
    <cellStyle name="40% - 强调文字颜色 6 2 4 2 3 3 4"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5 3 6 2 2 5 2" xfId="32476"/>
    <cellStyle name="40% - 强调文字颜色 6 1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5 3 6 3 4 2 2" xfId="32496"/>
    <cellStyle name="40% - 强调文字颜色 6 3 2 2 3 2 4 3"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5 3 7 2 4 3" xfId="32512"/>
    <cellStyle name="40% - 强调文字颜色 6 3 2 2 2 5 2 2"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5 3 7 3 3 2 2" xfId="32519"/>
    <cellStyle name="40% - 强调文字颜色 6 4 2 3 3 3 4"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5 3 7 3 4 3" xfId="32525"/>
    <cellStyle name="40% - 强调文字颜色 6 3 2 2 2 6 2 2"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常规 2 3 5 2 2 6" xfId="32549"/>
    <cellStyle name="40% - 强调文字颜色 5 3 9 4" xfId="32550"/>
    <cellStyle name="40% - 强调文字颜色 6 2 2 5 2 2 2"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常规 2 3 5 2 2 7" xfId="32558"/>
    <cellStyle name="40% - 强调文字颜色 5 3 9 5" xfId="32559"/>
    <cellStyle name="40% - 强调文字颜色 6 2 2 5 2 2 3" xfId="32560"/>
    <cellStyle name="常规 2 3 5 2 2 8" xfId="32561"/>
    <cellStyle name="40% - 强调文字颜色 5 3 9 6" xfId="32562"/>
    <cellStyle name="40% - 强调文字颜色 5 4 2 10" xfId="32563"/>
    <cellStyle name="40% - 强调文字颜色 5 4 2 11" xfId="32564"/>
    <cellStyle name="40% - 强调文字颜色 6 3 2 2 2 3 3 2 2" xfId="32565"/>
    <cellStyle name="40% - 强调文字颜色 5 4 2 12" xfId="32566"/>
    <cellStyle name="40% - 强调文字颜色 6 3 2 2 2 3 3 2 3" xfId="32567"/>
    <cellStyle name="40% - 强调文字颜色 6 3 3 4 2" xfId="32568"/>
    <cellStyle name="40% - 强调文字颜色 5 4 2 13" xfId="32569"/>
    <cellStyle name="40% - 强调文字颜色 6 3 3 4 3" xfId="32570"/>
    <cellStyle name="40% - 强调文字颜色 5 4 2 13 2" xfId="32571"/>
    <cellStyle name="40% - 强调文字颜色 6 3 3 4 3 2" xfId="32572"/>
    <cellStyle name="40% - 强调文字颜色 5 4 2 14" xfId="32573"/>
    <cellStyle name="40% - 强调文字颜色 6 3 3 4 4" xfId="32574"/>
    <cellStyle name="40% - 强调文字颜色 5 4 2 2 10 2" xfId="32575"/>
    <cellStyle name="40% - 强调文字颜色 5 4 2 2 11 2" xfId="32576"/>
    <cellStyle name="40% - 强调文字颜色 5 4 2 2 13 2" xfId="32577"/>
    <cellStyle name="40% - 强调文字颜色 5 4 2 2 2 2 2 3" xfId="32578"/>
    <cellStyle name="40% - 强调文字颜色 5 4 5 2 2 2 2" xfId="32579"/>
    <cellStyle name="40% - 强调文字颜色 5 4 2 2 2 2 2 4" xfId="32580"/>
    <cellStyle name="40% - 强调文字颜色 5 4 5 2 2 2 3"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5 4 2 2 5 3 3" xfId="32601"/>
    <cellStyle name="40% - 强调文字颜色 6 2 2 3 2 3 4 2"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2 3 2 2 2 3" xfId="32618"/>
    <cellStyle name="40% - 强调文字颜色 5 4 6 2 2 2 2" xfId="32619"/>
    <cellStyle name="40% - 强调文字颜色 5 4 2 3 2 2 3" xfId="32620"/>
    <cellStyle name="40% - 强调文字颜色 5 4 2 3 2 2 3 2" xfId="32621"/>
    <cellStyle name="40% - 强调文字颜色 6 3 3 2 9" xfId="32622"/>
    <cellStyle name="40% - 强调文字颜色 5 4 2 3 2 2 4" xfId="32623"/>
    <cellStyle name="40% - 强调文字颜色 5 4 2 3 3 2 4" xfId="32624"/>
    <cellStyle name="40% - 强调文字颜色 5 4 2 3 3 4 3" xfId="32625"/>
    <cellStyle name="40% - 强调文字颜色 6 3 3 2 3 2 5"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5 4 2 4 2" xfId="32632"/>
    <cellStyle name="40% - 强调文字颜色 6 3 3 12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注释 2 4 2 2 2 7" xfId="32639"/>
    <cellStyle name="40% - 强调文字颜色 5 4 2 5 2" xfId="32640"/>
    <cellStyle name="40% - 强调文字颜色 6 3 3 13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5 4 2 9" xfId="32664"/>
    <cellStyle name="40% - 强调文字颜色 6 3 3 17" xfId="32665"/>
    <cellStyle name="40% - 强调文字颜色 5 4 3" xfId="32666"/>
    <cellStyle name="40% - 强调文字颜色 5 4 4" xfId="32667"/>
    <cellStyle name="40% - 强调文字颜色 5 4 5" xfId="32668"/>
    <cellStyle name="40% - 强调文字颜色 6 13 2 2"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5 5 2 2 2 3" xfId="32711"/>
    <cellStyle name="40% - 强调文字颜色 6 2 3 6 2"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5 5 3 2 2" xfId="32726"/>
    <cellStyle name="40% - 强调文字颜色 6 3 2 2 2 3 3 4"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5 5 5" xfId="32745"/>
    <cellStyle name="40% - 强调文字颜色 6 13 3 2"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5 6 2 2 2" xfId="32767"/>
    <cellStyle name="40% - 强调文字颜色 6 3 2 2 3 2 3 4"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40% - 强调文字颜色 5 6 6" xfId="32802"/>
    <cellStyle name="常规 2 3 3 2 5 2 3 2 2"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40% - 强调文字颜色 5 9 2 3 2 2" xfId="32822"/>
    <cellStyle name="常规 5 3 2 2 5 3 2" xfId="32823"/>
    <cellStyle name="40% - 强调文字颜色 5 9 2 3 2 3" xfId="32824"/>
    <cellStyle name="常规 5 3 2 2 5 3 3" xfId="32825"/>
    <cellStyle name="40% - 强调文字颜色 5 9 2 4 2" xfId="32826"/>
    <cellStyle name="常规 5 3 2 2 6 3" xfId="32827"/>
    <cellStyle name="40% - 强调文字颜色 5 9 2 4 2 2" xfId="32828"/>
    <cellStyle name="常规 5 3 2 2 6 3 2" xfId="32829"/>
    <cellStyle name="40% - 强调文字颜色 5 9 2 4 3" xfId="32830"/>
    <cellStyle name="常规 5 3 2 2 6 4" xfId="32831"/>
    <cellStyle name="40% - 强调文字颜色 5 9 2 5 2" xfId="32832"/>
    <cellStyle name="常规 5 3 2 2 7 3"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40% - 强调文字颜色 6 3 3 3 3 2 2 2" xfId="32927"/>
    <cellStyle name="常规 5 3 10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8 3 2 2 2" xfId="32982"/>
    <cellStyle name="40% - 强调文字颜色 6 2 2 2 2 5 6"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40% - 强调文字颜色 6 2 2 3 11 2" xfId="33022"/>
    <cellStyle name="注释 2 2 2 2 2 6 2 4"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40% - 强调文字颜色 6 2 2 3 3 3 4 2" xfId="33079"/>
    <cellStyle name="常规 2 3 2 2 3 4" xfId="33080"/>
    <cellStyle name="40% - 强调文字颜色 6 2 2 3 3 3 4 2 2" xfId="33081"/>
    <cellStyle name="常规 2 3 2 2 3 4 2" xfId="33082"/>
    <cellStyle name="40% - 强调文字颜色 6 2 2 3 3 3 5" xfId="33083"/>
    <cellStyle name="40% - 强调文字颜色 6 2 2 3 3 3 6" xfId="33084"/>
    <cellStyle name="40% - 强调文字颜色 6 2 2 3 3 3 6 2" xfId="33085"/>
    <cellStyle name="常规 2 3 2 2 5 4"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2 2 3 5 6" xfId="33094"/>
    <cellStyle name="40% - 强调文字颜色 6 8 3 3 2 2"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8" xfId="33102"/>
    <cellStyle name="40% - 强调文字颜色 6 2 2 3 7 2 2" xfId="33103"/>
    <cellStyle name="40% - 强调文字颜色 6 2 9" xfId="33104"/>
    <cellStyle name="40% - 强调文字颜色 6 2 2 3 7 2 3" xfId="33105"/>
    <cellStyle name="40% - 强调文字颜色 6 2 2 3 7 3" xfId="33106"/>
    <cellStyle name="40% - 强调文字颜色 6 3 8" xfId="33107"/>
    <cellStyle name="40% - 强调文字颜色 6 2 2 3 7 3 2"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3 2 2 3 3 3 2" xfId="33197"/>
    <cellStyle name="40% - 强调文字颜色 6 2 2 9 5" xfId="33198"/>
    <cellStyle name="40% - 强调文字颜色 6 3 2 2 3 3 3 3" xfId="33199"/>
    <cellStyle name="40% - 强调文字颜色 6 2 2 9 6"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40% - 强调文字颜色 6 2 3 2 2 2 2 2 4" xfId="33207"/>
    <cellStyle name="注释 2 2 3 2 4 2 3"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40% - 强调文字颜色 6 4 4 2" xfId="33239"/>
    <cellStyle name="常规 2 3 2 2 3 2 14" xfId="33240"/>
    <cellStyle name="40% - 强调文字颜色 6 2 3 2 2 4 5" xfId="33241"/>
    <cellStyle name="40% - 强调文字颜色 6 4 4 3" xfId="33242"/>
    <cellStyle name="常规 2 3 2 2 3 2 15"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40% - 强调文字颜色 6 2 3 2 2 8 2" xfId="33258"/>
    <cellStyle name="常规 2 3 2 2 8 2 2 3" xfId="33259"/>
    <cellStyle name="40% - 强调文字颜色 6 2 3 2 2 8 3" xfId="33260"/>
    <cellStyle name="常规 2 3 2 2 8 2 2 4"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40% - 强调文字颜色 6 3 2 2 2 9 3" xfId="33539"/>
    <cellStyle name="常规 2 3 2 2 2 7 2 2 2 2"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4 2 8 5" xfId="33581"/>
    <cellStyle name="40% - 强调文字颜色 6 3 2 2 5 3 2 2"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40% - 强调文字颜色 6 3 3 3 3 6 2" xfId="33660"/>
    <cellStyle name="常规 2 3 2 2 2 2 2 3 2 5"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40% - 强调文字颜色 6 3 9 2" xfId="33747"/>
    <cellStyle name="常规 2 3 6 2 2 4" xfId="33748"/>
    <cellStyle name="40% - 强调文字颜色 6 3 9 2 2" xfId="33749"/>
    <cellStyle name="40% - 强调文字颜色 6 3 9 2 2 2 2" xfId="33750"/>
    <cellStyle name="40% - 强调文字颜色 6 3 9 2 3" xfId="33751"/>
    <cellStyle name="40% - 强调文字颜色 6 3 9 2 4" xfId="33752"/>
    <cellStyle name="40% - 强调文字颜色 6 3 9 3" xfId="33753"/>
    <cellStyle name="常规 2 3 6 2 2 5"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40% - 强调文字颜色 6 4 2 2 2 2" xfId="33772"/>
    <cellStyle name="常规 5 2 2 3 2 7 4"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40% - 强调文字颜色 6 4 2 3 3 3 2 3" xfId="33830"/>
    <cellStyle name="常规 2 3 6 2 2 2 6 2"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40% - 强调文字颜色 6 4 2 5 2" xfId="33848"/>
    <cellStyle name="注释 2 5 2 2 2 7"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40% - 强调文字颜色 6 4 2 6 2 4" xfId="33864"/>
    <cellStyle name="常规 2 3 4 3 2 3 2 2 2"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40% - 强调文字颜色 6 4 4 4" xfId="33882"/>
    <cellStyle name="常规 2 3 2 2 3 2 16"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40% - 强调文字颜色 6 5 9 2" xfId="33999"/>
    <cellStyle name="常规 2 3 6 4 2 4"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40% - 强调文字颜色 6 8 2 3 2 3" xfId="34139"/>
    <cellStyle name="常规 2 3 2 3 2 2 3 2 2 2"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40% - 强调文字颜色 6 8 3 3 2 3" xfId="34158"/>
    <cellStyle name="常规 2 3 2 3 2 2 4 2 2 2"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40% - 强调文字颜色 6 9 2 2 2" xfId="34177"/>
    <cellStyle name="常规 5 4 2 2 4 3" xfId="34178"/>
    <cellStyle name="40% - 强调文字颜色 6 9 2 2 2 2" xfId="34179"/>
    <cellStyle name="常规 5 4 2 2 4 3 2" xfId="34180"/>
    <cellStyle name="40% - 强调文字颜色 6 9 2 2 2 3" xfId="34181"/>
    <cellStyle name="常规 5 4 2 2 4 3 3" xfId="34182"/>
    <cellStyle name="40% - 强调文字颜色 6 9 2 2 3" xfId="34183"/>
    <cellStyle name="常规 5 4 2 2 4 4" xfId="34184"/>
    <cellStyle name="40% - 强调文字颜色 6 9 2 2 3 2" xfId="34185"/>
    <cellStyle name="常规 5 4 2 2 4 4 2" xfId="34186"/>
    <cellStyle name="40% - 强调文字颜色 6 9 2 2 4" xfId="34187"/>
    <cellStyle name="常规 5 4 2 2 4 5" xfId="34188"/>
    <cellStyle name="40% - 强调文字颜色 6 9 2 3" xfId="34189"/>
    <cellStyle name="40% - 强调文字颜色 6 9 2 3 2" xfId="34190"/>
    <cellStyle name="常规 5 4 2 2 5 3" xfId="34191"/>
    <cellStyle name="40% - 强调文字颜色 6 9 2 3 2 2" xfId="34192"/>
    <cellStyle name="常规 5 4 2 2 5 3 2" xfId="34193"/>
    <cellStyle name="40% - 强调文字颜色 6 9 2 3 2 3" xfId="34194"/>
    <cellStyle name="常规 5 4 2 2 5 3 3" xfId="34195"/>
    <cellStyle name="40% - 强调文字颜色 6 9 2 3 3" xfId="34196"/>
    <cellStyle name="常规 5 4 2 2 5 4" xfId="34197"/>
    <cellStyle name="40% - 强调文字颜色 6 9 2 3 4" xfId="34198"/>
    <cellStyle name="常规 5 4 2 2 5 5" xfId="34199"/>
    <cellStyle name="40% - 强调文字颜色 6 9 2 4" xfId="34200"/>
    <cellStyle name="40% - 强调文字颜色 6 9 2 4 2" xfId="34201"/>
    <cellStyle name="常规 5 4 2 2 6 3" xfId="34202"/>
    <cellStyle name="40% - 强调文字颜色 6 9 2 4 2 2" xfId="34203"/>
    <cellStyle name="常规 5 4 2 2 6 3 2" xfId="34204"/>
    <cellStyle name="40% - 强调文字颜色 6 9 2 4 3" xfId="34205"/>
    <cellStyle name="常规 5 4 2 2 6 4" xfId="34206"/>
    <cellStyle name="40% - 强调文字颜色 6 9 2 5" xfId="34207"/>
    <cellStyle name="40% - 强调文字颜色 6 9 2 5 2" xfId="34208"/>
    <cellStyle name="常规 5 4 2 2 7 3" xfId="34209"/>
    <cellStyle name="40% - 强调文字颜色 6 9 2 6" xfId="34210"/>
    <cellStyle name="40% - 强调文字颜色 6 9 2 6 2" xfId="34211"/>
    <cellStyle name="常规 5 4 2 2 8 3"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2 2" xfId="34262"/>
    <cellStyle name="常规 5 3 3 9" xfId="34263"/>
    <cellStyle name="常规 2 2 2" xfId="34264"/>
    <cellStyle name="常规 5 3 3 9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2 3 2 2 10 4" xfId="34368"/>
    <cellStyle name="常规 5 11 2 3 2"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2 2 2 2 2 10 2" xfId="34394"/>
    <cellStyle name="常规 2 3 2 3 2 2 6" xfId="34395"/>
    <cellStyle name="常规 2 3 2 2 2 2 2 2 11" xfId="34396"/>
    <cellStyle name="常规 2 3 2 2 2 2 2 2 11 2" xfId="34397"/>
    <cellStyle name="常规 2 3 2 2 2 2 2 2 12" xfId="34398"/>
    <cellStyle name="常规 2 3 2 2 2 2 2 2 12 2" xfId="34399"/>
    <cellStyle name="常规 2 3 2 2 2 2 2 2 13" xfId="34400"/>
    <cellStyle name="常规 2 3 8 4 2 2"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2 2 2 2 2 2 4 4" xfId="34455"/>
    <cellStyle name="常规 2 3 3 2 9 2 2 2" xfId="34456"/>
    <cellStyle name="常规 2 3 2 2 2 2 2 2 4 4 2" xfId="34457"/>
    <cellStyle name="常规 2 3 3 2 9 2 2 2 2" xfId="34458"/>
    <cellStyle name="常规 2 3 2 2 2 2 2 2 4 5" xfId="34459"/>
    <cellStyle name="常规 2 3 3 2 9 2 2 3"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2 2 2 2 2 2 5 4" xfId="34469"/>
    <cellStyle name="常规 2 3 3 2 9 2 3 2"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2 2 2 5 6" xfId="34550"/>
    <cellStyle name="常规 2 3 2 2 8 3 2 2 2"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2 3 2 2 2 3 2 11 2" xfId="34611"/>
    <cellStyle name="常规 5 3 2 2 2 3 2 2 3"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常规 2 3 2 2 2 3 3 3 2 2 3" xfId="34738"/>
    <cellStyle name="注释 2 2 2 3 2 2 2 4 2"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2 2 3 5 6" xfId="34787"/>
    <cellStyle name="常规 2 3 2 8 3 3 2 2"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常规 2 3 2 2 2 7 3 2 4" xfId="34919"/>
    <cellStyle name="注释 2 2 2 3 2 2 2 2 2 2" xfId="34920"/>
    <cellStyle name="常规 2 3 2 2 2 7 3 3" xfId="34921"/>
    <cellStyle name="常规 2 3 2 2 2 7 3 3 2" xfId="34922"/>
    <cellStyle name="常规 2 3 2 2 2 7 3 3 2 2" xfId="34923"/>
    <cellStyle name="常规 2 3 2 2 2 7 3 3 2 3" xfId="34924"/>
    <cellStyle name="常规 2 3 2 2 2 7 3 3 3" xfId="34925"/>
    <cellStyle name="常规 2 3 2 2 2 7 3 3 4" xfId="34926"/>
    <cellStyle name="注释 2 2 2 3 2 2 2 2 3 2"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3 2 2 16" xfId="34974"/>
    <cellStyle name="常规 2 3 2 2 5 3 2"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2 3 2 3 2 4 2" xfId="35075"/>
    <cellStyle name="常规 2 3 2 4 2 3 2 7" xfId="35076"/>
    <cellStyle name="常规 2 3 2 2 3 2 3 2 4 2 2" xfId="35077"/>
    <cellStyle name="常规 2 3 2 2 3 2 3 2 4 3" xfId="35078"/>
    <cellStyle name="常规 2 3 2 2 3 2 3 2 5" xfId="35079"/>
    <cellStyle name="常规 2 3 2 2 3 2 3 2 5 2" xfId="35080"/>
    <cellStyle name="常规 2 3 2 4 2 3 3 7"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常规 2 3 2 2 3 2 3 3 2 2 3" xfId="35089"/>
    <cellStyle name="注释 2 2 3 2 2 2 2 4 2"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2 3 2 2 4 2 12 2" xfId="35163"/>
    <cellStyle name="常规 5 4 2 4 2 3" xfId="35164"/>
    <cellStyle name="常规 2 3 2 2 4 2 13" xfId="35165"/>
    <cellStyle name="常规 2 3 2 2 4 2 13 2" xfId="35166"/>
    <cellStyle name="常规 5 4 2 4 3 3"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2 3 2 2 2 3 2 2 2" xfId="35559"/>
    <cellStyle name="常规 2 3 3 2 3 3 2 3 4"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2 3 2 2 2 3 3 2 2" xfId="35566"/>
    <cellStyle name="常规 2 3 3 2 3 3 3 3 4"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3 2 2 2 5" xfId="35589"/>
    <cellStyle name="常规 2 3 2 5 2 10 2"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常规 2 3 2 3 2 2 3 3 2 2 3" xfId="35626"/>
    <cellStyle name="注释 2 3 2 2 2 2 2 4 2"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3 2 2 3 5" xfId="35646"/>
    <cellStyle name="常规 2 3 2 5 2 11 2"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3 2 2 4 5" xfId="35659"/>
    <cellStyle name="常规 2 3 2 5 2 12 2"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3 2 2 5 5" xfId="35674"/>
    <cellStyle name="常规 2 3 2 5 2 13 2" xfId="35675"/>
    <cellStyle name="常规 2 3 2 3 2 2 5 6" xfId="35676"/>
    <cellStyle name="常规 2 3 2 9 3 2 2 2"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2 3 2 3 3 16" xfId="35730"/>
    <cellStyle name="常规 5 2 2 2 2 2 3 2" xfId="35731"/>
    <cellStyle name="常规 2 3 2 3 3 17" xfId="35732"/>
    <cellStyle name="常规 5 2 2 2 2 2 3 3"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3 4 2 2 2 2" xfId="35941"/>
    <cellStyle name="常规 2 3 2 5 4 6"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2 3 6 2 2 6" xfId="35992"/>
    <cellStyle name="常规 2 3 3 3 2 2 7 2 2"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2 3 2 3 6 3 6" xfId="36015"/>
    <cellStyle name="常规 5 3 7 2"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2 3 2 3 7 2 6" xfId="36042"/>
    <cellStyle name="常规 5 4 6 2"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常规 2 3 2 4 2 2 3 3 2 2" xfId="36148"/>
    <cellStyle name="注释 2 2 4 3 2 2 4" xfId="36149"/>
    <cellStyle name="常规 2 3 2 4 2 2 3 3 2 3" xfId="36150"/>
    <cellStyle name="常规 2 3 2 4 2 2 3 3 3" xfId="36151"/>
    <cellStyle name="常规 2 3 2 4 2 2 3 3 3 2" xfId="36152"/>
    <cellStyle name="注释 2 2 4 3 2 3 4"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2 3 2 5 17" xfId="36323"/>
    <cellStyle name="常规 5 2 2 6 3 4 2"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2 3 2 8 2 2" xfId="36592"/>
    <cellStyle name="常规 5 2 7 5" xfId="36593"/>
    <cellStyle name="常规 2 3 2 8 2 2 2" xfId="36594"/>
    <cellStyle name="常规 5 2 7 5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2 3 2 8 3 2" xfId="36618"/>
    <cellStyle name="常规 5 2 8 5"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2 3 2 9 2 2" xfId="36644"/>
    <cellStyle name="常规 5 3 7 5"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常规 2 3 3 2 2 2 2 2 2 2 3" xfId="36738"/>
    <cellStyle name="注释 2 2 2 2 2 3 2 2 2" xfId="36739"/>
    <cellStyle name="常规 2 3 3 2 2 2 2 2 2 2 4" xfId="36740"/>
    <cellStyle name="注释 2 2 2 2 2 3 2 2 3" xfId="36741"/>
    <cellStyle name="常规 2 3 3 2 2 2 2 2 2 3" xfId="36742"/>
    <cellStyle name="常规 2 3 3 2 2 2 2 2 2 3 2" xfId="36743"/>
    <cellStyle name="常规 2 3 3 2 2 2 2 2 2 3 3" xfId="36744"/>
    <cellStyle name="注释 2 2 2 2 2 3 2 3 2" xfId="36745"/>
    <cellStyle name="常规 2 3 3 2 2 2 2 2 2 3 4" xfId="36746"/>
    <cellStyle name="注释 2 2 2 2 2 3 2 3 3" xfId="36747"/>
    <cellStyle name="常规 2 3 3 2 2 2 2 2 2 4" xfId="36748"/>
    <cellStyle name="常规 2 3 3 2 2 2 2 2 2 4 2" xfId="36749"/>
    <cellStyle name="常规 2 3 3 2 2 2 2 2 2 4 3" xfId="36750"/>
    <cellStyle name="注释 2 2 2 2 2 3 2 4 2"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常规 2 3 3 2 2 2 2 3 2 2 3" xfId="36769"/>
    <cellStyle name="注释 2 2 2 2 2 4 2 2 2"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常规 2 3 3 2 2 2 2 3 3 3 2" xfId="36779"/>
    <cellStyle name="注释 2 2 3 2 2 11"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常规 2 3 3 2 2 2 3 2 4 2 2" xfId="36846"/>
    <cellStyle name="注释 2 3 2 2 3 2 2 2 3"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常规 2 3 3 2 2 2 3 3 4 2 2" xfId="36869"/>
    <cellStyle name="注释 2 3 2 2 3 3 2 2 3"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2 2 2 5 6" xfId="36907"/>
    <cellStyle name="常规 2 3 3 8 3 2 2 2"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常规 2 3 3 2 3 2 2 2 3 2 3" xfId="36974"/>
    <cellStyle name="注释 2 2 3 2 2 3 3 2 2" xfId="36975"/>
    <cellStyle name="常规 2 3 3 2 3 2 2 2 3 3" xfId="36976"/>
    <cellStyle name="常规 2 3 3 2 3 2 2 2 3 4" xfId="36977"/>
    <cellStyle name="常规 2 3 3 2 3 2 2 2 4" xfId="36978"/>
    <cellStyle name="常规 2 3 3 2 3 2 2 2 4 2" xfId="36979"/>
    <cellStyle name="常规 2 3 3 2 3 2 2 2 4 2 2" xfId="36980"/>
    <cellStyle name="注释 2 3 3 2 2 2 2 2 3"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2 3 3 2 3 5 3 2 2" xfId="37113"/>
    <cellStyle name="常规 5 2 7 2 2 2 2 3" xfId="37114"/>
    <cellStyle name="常规 2 3 3 2 3 5 4" xfId="37115"/>
    <cellStyle name="常规 2 3 3 2 3 5 4 2" xfId="37116"/>
    <cellStyle name="注释 2 2 4 2 3 2 3" xfId="37117"/>
    <cellStyle name="常规 2 3 3 2 3 5 5" xfId="37118"/>
    <cellStyle name="常规 2 3 3 2 3 5 6" xfId="37119"/>
    <cellStyle name="常规 2 3 9 3 3 2 2"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常规 2 3 3 2 3 6 4 2" xfId="37128"/>
    <cellStyle name="注释 2 2 4 2 4 2 3"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3 2 7 3 2 4" xfId="37261"/>
    <cellStyle name="常规 2 3 4 2 2 2 10 2" xfId="37262"/>
    <cellStyle name="常规 2 3 3 2 7 3 3" xfId="37263"/>
    <cellStyle name="常规 2 3 3 2 7 3 3 2" xfId="37264"/>
    <cellStyle name="常规 2 3 3 2 7 3 3 2 2" xfId="37265"/>
    <cellStyle name="常规 2 3 3 2 7 3 3 2 3" xfId="37266"/>
    <cellStyle name="常规 2 3 3 2 7 3 3 3" xfId="37267"/>
    <cellStyle name="常规 2 3 3 2 7 3 3 4" xfId="37268"/>
    <cellStyle name="常规 2 3 4 2 2 2 11 2"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2 3 3 3 2 11" xfId="37299"/>
    <cellStyle name="常规 5 5 3 3 5 2" xfId="37300"/>
    <cellStyle name="常规 2 3 3 3 2 11 2" xfId="37301"/>
    <cellStyle name="常规 2 3 3 3 2 12" xfId="37302"/>
    <cellStyle name="常规 5 5 3 3 5 3"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常规 2 3 3 3 2 2 2 2 2 2 3" xfId="37325"/>
    <cellStyle name="注释 2 3 2 2 2 3 2 2 2" xfId="37326"/>
    <cellStyle name="常规 2 3 3 3 2 2 2 2 2 3" xfId="37327"/>
    <cellStyle name="常规 2 3 3 3 2 2 2 2 3 2" xfId="37328"/>
    <cellStyle name="常规 2 3 3 3 2 2 2 2 3 2 2" xfId="37329"/>
    <cellStyle name="常规 2 3 3 3 2 2 2 2 3 2 3" xfId="37330"/>
    <cellStyle name="注释 2 3 2 2 2 3 3 2 2"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2 3 3 3 2 3 3 6 2" xfId="37446"/>
    <cellStyle name="常规 5 4 2 2 6"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常规 2 3 3 4 2 2 2 2" xfId="37538"/>
    <cellStyle name="注释 2 2 4 3 3" xfId="37539"/>
    <cellStyle name="常规 2 3 3 4 2 2 2 2 2" xfId="37540"/>
    <cellStyle name="注释 2 2 4 3 3 2" xfId="37541"/>
    <cellStyle name="常规 2 3 3 4 2 2 2 2 2 2" xfId="37542"/>
    <cellStyle name="注释 2 2 4 3 3 2 2" xfId="37543"/>
    <cellStyle name="常规 2 3 3 4 2 2 2 2 2 3" xfId="37544"/>
    <cellStyle name="注释 2 2 4 3 3 2 3" xfId="37545"/>
    <cellStyle name="常规 2 3 3 4 2 2 2 2 3" xfId="37546"/>
    <cellStyle name="注释 2 2 4 3 3 3" xfId="37547"/>
    <cellStyle name="常规 2 3 3 4 2 2 2 2 3 2" xfId="37548"/>
    <cellStyle name="注释 2 2 4 3 3 3 2" xfId="37549"/>
    <cellStyle name="常规 2 3 3 4 2 2 2 2 4" xfId="37550"/>
    <cellStyle name="注释 2 2 4 3 3 4" xfId="37551"/>
    <cellStyle name="常规 2 3 3 4 2 2 2 3" xfId="37552"/>
    <cellStyle name="注释 2 2 4 3 4" xfId="37553"/>
    <cellStyle name="常规 2 3 3 4 2 2 2 3 2" xfId="37554"/>
    <cellStyle name="常规 2 3 3 4 2 2 2 3 2 3" xfId="37555"/>
    <cellStyle name="常规 2 3 3 4 2 2 2 3 3" xfId="37556"/>
    <cellStyle name="常规 2 3 3 4 2 2 2 3 4" xfId="37557"/>
    <cellStyle name="常规 2 3 3 4 2 2 2 4" xfId="37558"/>
    <cellStyle name="注释 2 2 4 3 5"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常规 2 3 3 4 2 2 3 2" xfId="37567"/>
    <cellStyle name="注释 2 2 4 4 3" xfId="37568"/>
    <cellStyle name="常规 2 3 3 4 2 2 3 2 2" xfId="37569"/>
    <cellStyle name="注释 2 2 4 4 3 2" xfId="37570"/>
    <cellStyle name="常规 2 3 3 4 2 2 3 2 3" xfId="37571"/>
    <cellStyle name="注释 2 2 4 4 3 3" xfId="37572"/>
    <cellStyle name="常规 2 3 3 4 2 2 3 3" xfId="37573"/>
    <cellStyle name="注释 2 2 4 4 4" xfId="37574"/>
    <cellStyle name="常规 2 3 3 4 2 2 4" xfId="37575"/>
    <cellStyle name="常规 2 3 3 4 2 2 5" xfId="37576"/>
    <cellStyle name="常规 2 3 3 4 2 3" xfId="37577"/>
    <cellStyle name="常规 2 3 3 4 2 3 2" xfId="37578"/>
    <cellStyle name="常规 2 3 3 4 2 3 2 2" xfId="37579"/>
    <cellStyle name="注释 2 2 5 3 3" xfId="37580"/>
    <cellStyle name="常规 2 3 3 4 2 3 2 2 2 2" xfId="37581"/>
    <cellStyle name="注释 2 2 5 3 3 2 2" xfId="37582"/>
    <cellStyle name="常规 2 3 3 4 2 3 2 2 3" xfId="37583"/>
    <cellStyle name="注释 2 2 5 3 3 3" xfId="37584"/>
    <cellStyle name="常规 2 3 3 4 2 3 2 3" xfId="37585"/>
    <cellStyle name="注释 2 2 5 3 4" xfId="37586"/>
    <cellStyle name="常规 2 3 3 4 2 3 2 3 2" xfId="37587"/>
    <cellStyle name="常规 2 3 3 4 2 3 2 4 2" xfId="37588"/>
    <cellStyle name="常规 2 3 3 4 2 3 3" xfId="37589"/>
    <cellStyle name="常规 2 3 3 4 2 3 3 2" xfId="37590"/>
    <cellStyle name="注释 2 2 5 4 3" xfId="37591"/>
    <cellStyle name="常规 2 3 3 4 2 3 3 2 3" xfId="37592"/>
    <cellStyle name="注释 2 2 5 4 3 3" xfId="37593"/>
    <cellStyle name="常规 2 3 3 4 2 3 3 3" xfId="37594"/>
    <cellStyle name="注释 2 2 5 4 4" xfId="37595"/>
    <cellStyle name="常规 2 3 3 4 2 3 3 3 2" xfId="37596"/>
    <cellStyle name="常规 2 3 3 4 2 3 3 4" xfId="37597"/>
    <cellStyle name="常规 2 3 3 4 2 3 4" xfId="37598"/>
    <cellStyle name="常规 2 3 3 4 2 3 4 2" xfId="37599"/>
    <cellStyle name="注释 2 2 5 5 3" xfId="37600"/>
    <cellStyle name="常规 2 3 3 4 2 3 4 2 2" xfId="37601"/>
    <cellStyle name="常规 2 3 3 4 2 3 4 3" xfId="37602"/>
    <cellStyle name="注释 2 2 5 5 4"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常规 2 3 3 4 2 4 3 2" xfId="37617"/>
    <cellStyle name="注释 2 2 6 4 3" xfId="37618"/>
    <cellStyle name="常规 2 3 3 4 2 4 3 2 2" xfId="37619"/>
    <cellStyle name="注释 2 5 7 5"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常规 2 3 3 4 2 5 2 2" xfId="37628"/>
    <cellStyle name="注释 2 2 7 3 3" xfId="37629"/>
    <cellStyle name="常规 2 3 3 4 2 5 2 3" xfId="37630"/>
    <cellStyle name="注释 2 2 7 3 4" xfId="37631"/>
    <cellStyle name="常规 2 3 3 4 2 5 3" xfId="37632"/>
    <cellStyle name="常规 2 3 3 4 2 5 3 2" xfId="37633"/>
    <cellStyle name="注释 2 2 7 4 3"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常规 2 3 3 4 2 6 2 2" xfId="37642"/>
    <cellStyle name="注释 2 2 8 3 3" xfId="37643"/>
    <cellStyle name="常规 2 3 3 4 2 6 2 3" xfId="37644"/>
    <cellStyle name="注释 2 2 8 3 4"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常规 2 3 3 4 3 2 2 2" xfId="37665"/>
    <cellStyle name="注释 2 3 4 3 3"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常规 2 3 3 4 3 2 4 2" xfId="37677"/>
    <cellStyle name="注释 2 3 4 5 3"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常规 2 3 3 4 3 3 3 2" xfId="37691"/>
    <cellStyle name="注释 2 3 5 4 3"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常规 2 3 3 4 5 2 2 2" xfId="37725"/>
    <cellStyle name="注释 2 5 4 3 3" xfId="37726"/>
    <cellStyle name="常规 2 3 3 4 5 2 3" xfId="37727"/>
    <cellStyle name="常规 2 3 3 4 5 2 4" xfId="37728"/>
    <cellStyle name="常规 2 3 3 4 5 3" xfId="37729"/>
    <cellStyle name="常规 2 3 3 4 5 3 2" xfId="37730"/>
    <cellStyle name="常规 2 3 3 4 5 3 2 2" xfId="37731"/>
    <cellStyle name="注释 2 5 5 3 3"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常规 2 3 3 4 6 2 2 2" xfId="37742"/>
    <cellStyle name="注释 2 6 4 3 3"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常规 2 3 3 6 4" xfId="37815"/>
    <cellStyle name="注释 2 2 3 2 3 2 2 2 2" xfId="37816"/>
    <cellStyle name="常规 2 3 3 6 4 2" xfId="37817"/>
    <cellStyle name="常规 2 3 3 6 4 2 2" xfId="37818"/>
    <cellStyle name="常规 2 3 3 6 4 3" xfId="37819"/>
    <cellStyle name="常规 2 3 3 6 5" xfId="37820"/>
    <cellStyle name="注释 2 2 3 2 3 2 2 2 3"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常规 2 3 3 7 4" xfId="37867"/>
    <cellStyle name="注释 2 2 3 2 3 2 2 3 2"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2 3 3 8 5" xfId="37912"/>
    <cellStyle name="常规 5 3 4 5 2 2"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常规 2 3 4 6 4" xfId="38430"/>
    <cellStyle name="注释 2 2 3 2 3 2 3 2 2" xfId="38431"/>
    <cellStyle name="常规 2 3 4 6 4 2" xfId="38432"/>
    <cellStyle name="常规 2 3 4 6 4 2 2" xfId="38433"/>
    <cellStyle name="常规 2 3 4 6 4 3" xfId="38434"/>
    <cellStyle name="常规 2 3 4 6 5" xfId="38435"/>
    <cellStyle name="注释 2 2 3 2 3 2 3 2 3"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常规 2 3 4 7 2 2 3" xfId="38443"/>
    <cellStyle name="注释 2 3 2 2 3 3 2" xfId="38444"/>
    <cellStyle name="常规 2 3 4 7 2 2 4" xfId="38445"/>
    <cellStyle name="注释 2 3 2 2 3 3 3"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常规 2 3 4 7 3 2 3" xfId="38465"/>
    <cellStyle name="注释 2 3 2 2 4 3 2" xfId="38466"/>
    <cellStyle name="常规 2 3 4 7 3 2 4" xfId="38467"/>
    <cellStyle name="注释 2 3 2 2 4 3 3"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2 3 6 2 2 2 4 2" xfId="38716"/>
    <cellStyle name="常规 5 2 4 2 3 2 5"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2 3 6 5" xfId="38855"/>
    <cellStyle name="常规 5 3 6 2 2 2 2 2" xfId="38856"/>
    <cellStyle name="常规 2 3 6 5 2 2" xfId="38857"/>
    <cellStyle name="注释 2 3 10" xfId="38858"/>
    <cellStyle name="常规 2 3 6 5 2 2 2" xfId="38859"/>
    <cellStyle name="注释 2 3 10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2 3 6 6" xfId="38872"/>
    <cellStyle name="常规 5 3 6 2 2 2 2 3"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常规 5 2 2 2 2 2 2 2 2 2 3" xfId="39125"/>
    <cellStyle name="注释 2 8 2 2 4 2"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2 2 2 5 6" xfId="39273"/>
    <cellStyle name="常规 5 2 8 3 2 2 2"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常规 5 2 2 2 2 7" xfId="39288"/>
    <cellStyle name="注释 2 2 2 7 2 5 2"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常规 5 2 2 2 2 8 5" xfId="39304"/>
    <cellStyle name="注释 2 5 2 3 2 2 2 2"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常规 5 2 2 3 2 7" xfId="39429"/>
    <cellStyle name="注释 2 2 2 7 3 5 2"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常规 5 2 2 3 5 2 4" xfId="39504"/>
    <cellStyle name="注释 2 5 2 2 2 2 2" xfId="39505"/>
    <cellStyle name="常规 5 2 2 3 5 3" xfId="39506"/>
    <cellStyle name="常规 5 2 2 3 5 3 2" xfId="39507"/>
    <cellStyle name="常规 5 2 2 3 5 3 2 2" xfId="39508"/>
    <cellStyle name="常规 5 2 2 3 5 3 3" xfId="39509"/>
    <cellStyle name="常规 5 2 2 3 5 3 4" xfId="39510"/>
    <cellStyle name="注释 2 5 2 2 2 3 2" xfId="39511"/>
    <cellStyle name="常规 5 2 2 3 5 4" xfId="39512"/>
    <cellStyle name="常规 5 2 2 3 5 4 2" xfId="39513"/>
    <cellStyle name="常规 5 2 2 3 5 5" xfId="39514"/>
    <cellStyle name="常规 5 2 2 3 5 6" xfId="39515"/>
    <cellStyle name="常规 5 8 3 3 2 2" xfId="39516"/>
    <cellStyle name="常规 5 2 2 3 6" xfId="39517"/>
    <cellStyle name="常规 5 2 2 3 6 2" xfId="39518"/>
    <cellStyle name="常规 5 2 2 3 6 2 2" xfId="39519"/>
    <cellStyle name="常规 5 2 2 3 6 2 2 2" xfId="39520"/>
    <cellStyle name="常规 5 2 2 3 6 2 3" xfId="39521"/>
    <cellStyle name="常规 5 2 2 3 6 2 4" xfId="39522"/>
    <cellStyle name="注释 2 5 2 2 3 2 2"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常规 5 2 2 3 8 2 2" xfId="39541"/>
    <cellStyle name="注释 2 8" xfId="39542"/>
    <cellStyle name="常规 5 2 2 3 8 2 3" xfId="39543"/>
    <cellStyle name="注释 2 9"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常规 5 2 4 15 2" xfId="39945"/>
    <cellStyle name="注释 2 4 2 2 3"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常规 5 2 4 5 2 2" xfId="40122"/>
    <cellStyle name="注释 2 2 3 2 2 2 2 4 3"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常规 5 2 7 2 2 3 2 3" xfId="40210"/>
    <cellStyle name="注释 2 2 4 2 3 2 3 2"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2 7 3 4 2" xfId="40238"/>
    <cellStyle name="常规 5 3 3 3 2 2 2 3"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2 8 3 4 2" xfId="40281"/>
    <cellStyle name="常规 5 3 3 3 3 2 2 3"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3 2 2 5 6" xfId="40469"/>
    <cellStyle name="常规 5 9 3 2 2 2"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常规 5 3 6 2 2 3 2 3" xfId="40783"/>
    <cellStyle name="注释 2 3 3 2 3 2 3 2"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常规 5 5 6 2 3" xfId="41267"/>
    <cellStyle name="注释 2 2 2 2 5 2"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常规 5 5 7 2 3" xfId="41279"/>
    <cellStyle name="注释 2 2 2 3 5 2"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常规 5 5 8 2 3" xfId="41288"/>
    <cellStyle name="注释 2 2 2 4 5 2"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2 2 2 5 6" xfId="41700"/>
    <cellStyle name="注释 2 2 8 3 2 2 2"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2 2 3 5 6" xfId="41922"/>
    <cellStyle name="注释 2 8 3 3 2 2"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2 4 3 2 2 2 3" xfId="42386"/>
    <cellStyle name="注释 2 4 2 2 2 2 2 2 2" xfId="42387"/>
    <cellStyle name="注释 2 2 4 3 2 2 3" xfId="42388"/>
    <cellStyle name="注释 2 2 4 3 2 2 3 2" xfId="42389"/>
    <cellStyle name="注释 2 2 4 3 2 3" xfId="42390"/>
    <cellStyle name="注释 2 2 4 3 2 3 2" xfId="42391"/>
    <cellStyle name="注释 2 2 4 3 2 3 2 2" xfId="42392"/>
    <cellStyle name="注释 2 2 4 3 2 3 2 3" xfId="42393"/>
    <cellStyle name="注释 2 4 2 2 2 2 3 2 2"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2 6 2 2 2" xfId="42497"/>
    <cellStyle name="注释 2 3 6 5" xfId="42498"/>
    <cellStyle name="注释 2 2 6 2 2 3" xfId="42499"/>
    <cellStyle name="注释 2 2 6 2 3" xfId="42500"/>
    <cellStyle name="注释 2 2 6 2 3 2" xfId="42501"/>
    <cellStyle name="注释 2 3 7 5"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2 6 4 2 2" xfId="42513"/>
    <cellStyle name="注释 2 5 6 5"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3 2 2 5 6" xfId="42773"/>
    <cellStyle name="注释 2 9 3 2 2 2"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O1259"/>
  <sheetViews>
    <sheetView showGridLines="0" tabSelected="1" workbookViewId="0">
      <pane xSplit="4" ySplit="5" topLeftCell="AS6" activePane="bottomRight" state="frozen"/>
      <selection/>
      <selection pane="topRight"/>
      <selection pane="bottomLeft"/>
      <selection pane="bottomRight" activeCell="AX20" sqref="AX2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0.37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ht="14.25" spans="20:57">
      <c r="T1" s="24"/>
      <c r="AH1" s="24"/>
      <c r="AI1" s="24"/>
      <c r="BE1" s="24"/>
    </row>
    <row r="2" customHeight="1" spans="4:35">
      <c r="D2" s="1"/>
      <c r="AI2" s="26" t="s">
        <v>0</v>
      </c>
    </row>
    <row r="3" ht="14.25" spans="3:67">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ht="20.1" customHeight="1" spans="3:67">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ht="20.1" customHeight="1" spans="3:67">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ht="20.1" customHeight="1" spans="3:67">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ht="20.1" customHeight="1" spans="3:67">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ht="20.1" customHeight="1" spans="3:67">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ht="20.1" customHeight="1" spans="3:67">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ht="20.1" customHeight="1" spans="3:67">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ht="20.1" customHeight="1" spans="3:67">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ht="20.1" customHeight="1" spans="3:67">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ht="20.1" customHeight="1" spans="3:67">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ht="20.1" customHeight="1" spans="3:67">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ht="20.1" customHeight="1" spans="3:67">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ht="20.1" customHeight="1" spans="3:67">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ht="20.1" customHeight="1" spans="3:67">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ht="20.1" customHeight="1" spans="3:67">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ht="20.1" customHeight="1" spans="3:67">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ht="20.1" customHeight="1" spans="1:67">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0.3</v>
      </c>
      <c r="AO20" s="11">
        <v>200</v>
      </c>
      <c r="AP20" s="11">
        <v>0.1</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ht="20.1" customHeight="1" spans="3:67">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ht="20.1" customHeight="1" spans="3:67">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ht="20.1" customHeight="1" spans="3:67">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ht="20.1" customHeight="1" spans="3:67">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ht="20.1" customHeight="1" spans="3:67">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ht="20.1" customHeight="1" spans="3:67">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ht="20.1" customHeight="1" spans="3:67">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ht="20.1" customHeight="1" spans="3:67">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ht="20.1" customHeight="1" spans="3:67">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ht="20.1" customHeight="1" spans="3:67">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ht="20.1" customHeight="1" spans="3:67">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ht="20.1" customHeight="1" spans="3:67">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ht="19.5" customHeight="1" spans="3:67">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ht="20.1" customHeight="1" spans="3:67">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ht="20.1" customHeight="1" spans="3:67">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ht="20.1" customHeight="1" spans="3:67">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ht="20.1" customHeight="1" spans="3:67">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ht="20.1" customHeight="1" spans="3:67">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ht="20.1" customHeight="1" spans="3:67">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ht="20.1" customHeight="1" spans="3:67">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ht="20.1" customHeight="1" spans="3:67">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ht="20.1" customHeight="1" spans="3:67">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ht="20.1" customHeight="1" spans="3:67">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ht="20.1" customHeight="1" spans="3:67">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ht="20.1" customHeight="1" spans="3:67">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ht="20.1" customHeight="1" spans="3:67">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ht="20.1" customHeight="1" spans="3:67">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ht="20.1" customHeight="1" spans="3:67">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ht="20.1" customHeight="1" spans="3:67">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ht="20.1" customHeight="1" spans="3:67">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ht="20.1" customHeight="1" spans="3:67">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ht="20.1" customHeight="1" spans="3:67">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ht="20.1" customHeight="1" spans="3:67">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ht="20.1" customHeight="1" spans="3:67">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ht="20.1" customHeight="1" spans="3:67">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ht="20.1" customHeight="1" spans="3:67">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ht="20.1" customHeight="1" spans="3:67">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ht="20.1" customHeight="1" spans="3:67">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ht="20.1" customHeight="1" spans="3:67">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ht="20.1" customHeight="1" spans="3:67">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ht="20.1" customHeight="1" spans="3:67">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ht="20.1" customHeight="1" spans="3:67">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ht="20.1" customHeight="1" spans="3:67">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ht="20.1" customHeight="1" spans="3:67">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ht="20.1" customHeight="1" spans="3:67">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ht="20.1" customHeight="1" spans="3:67">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ht="20.1" customHeight="1" spans="3:67">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ht="20.1" customHeight="1" spans="3:67">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ht="20.1" customHeight="1" spans="3:67">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ht="20.1" customHeight="1" spans="3:67">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ht="20.1" customHeight="1" spans="3:67">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ht="20.1" customHeight="1" spans="3:67">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ht="20.1" customHeight="1" spans="3:67">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ht="20.1" customHeight="1" spans="3:67">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ht="20.1" customHeight="1" spans="3:67">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ht="20.1" customHeight="1" spans="3:67">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ht="20.1" customHeight="1" spans="3:67">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ht="20.1" customHeight="1" spans="3:67">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ht="20.1" customHeight="1" spans="3:67">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ht="20.1" customHeight="1" spans="3:67">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ht="20.1" customHeight="1" spans="3:67">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ht="20.1" customHeight="1" spans="3:67">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ht="20.1" customHeight="1" spans="3:67">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ht="20.1" customHeight="1" spans="3:67">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ht="20.1" customHeight="1" spans="3:67">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ht="20.1" customHeight="1" spans="3:67">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ht="20.1" customHeight="1" spans="3:67">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ht="20.1" customHeight="1" spans="3:67">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ht="20.1" customHeight="1" spans="3:67">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ht="20.1" customHeight="1" spans="3:67">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ht="20.1" customHeight="1" spans="3:67">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ht="20.1" customHeight="1" spans="3:67">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ht="20.1" customHeight="1" spans="3:67">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ht="20.1" customHeight="1" spans="3:67">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ht="20.1" customHeight="1" spans="3:67">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ht="20.1" customHeight="1" spans="3:67">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ht="20.1" customHeight="1" spans="3:67">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ht="20.1" customHeight="1" spans="3:67">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ht="20.1" customHeight="1" spans="3:67">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ht="20.1" customHeight="1" spans="3:67">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ht="20.1" customHeight="1" spans="3:67">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ht="20.1" customHeight="1" spans="3:67">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ht="20.1" customHeight="1" spans="3:67">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ht="20.1" customHeight="1" spans="3:67">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ht="20.1" customHeight="1" spans="3:67">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ht="20.1" customHeight="1" spans="3:67">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ht="20.1" customHeight="1" spans="3:67">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ht="20.1" customHeight="1" spans="3:67">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ht="20.1" customHeight="1" spans="3:67">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ht="20.1" customHeight="1" spans="3:67">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ht="20.1" customHeight="1" spans="3:67">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ht="20.1" customHeight="1" spans="3:67">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ht="20.1" customHeight="1" spans="3:67">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ht="20.1" customHeight="1" spans="3:67">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ht="20.1" customHeight="1" spans="3:67">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ht="20.1" customHeight="1" spans="3:67">
      <c r="C116" s="14">
        <v>60092003</v>
      </c>
      <c r="D116" s="16" t="s">
        <v>301</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ht="20.1" customHeight="1" spans="3:67">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ht="20.1" customHeight="1" spans="3:67">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ht="20.1" customHeight="1" spans="3:67">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ht="20.1" customHeight="1" spans="3:67">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ht="20.1" customHeight="1" spans="3:67">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ht="20.1" customHeight="1" spans="3:67">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ht="20.1" customHeight="1" spans="3:67">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ht="20.1" customHeight="1" spans="3:67">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ht="20.1" customHeight="1" spans="3:67">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ht="20.1" customHeight="1" spans="3:67">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ht="20.1" customHeight="1" spans="3:67">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ht="20.1" customHeight="1" spans="3:67">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ht="20.1" customHeight="1" spans="3:67">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ht="20.1" customHeight="1" spans="3:67">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ht="20.1" customHeight="1" spans="3:67">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ht="20.1" customHeight="1" spans="3:67">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ht="20.1" customHeight="1" spans="3:67">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ht="20.1" customHeight="1" spans="3:67">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ht="20.1" customHeight="1" spans="3:67">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ht="20.1" customHeight="1" spans="3:67">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ht="20.1" customHeight="1" spans="3:67">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ht="20.1" customHeight="1" spans="3:67">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ht="20.1" customHeight="1" spans="3:67">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ht="20.1" customHeight="1" spans="3:67">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ht="21.75" customHeight="1" spans="3:67">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ht="20.1" customHeight="1" spans="3:67">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ht="21.75" customHeight="1" spans="3:67">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ht="20.1" customHeight="1" spans="3:67">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v>
      </c>
      <c r="AO144" s="11">
        <v>3000</v>
      </c>
      <c r="AP144" s="11">
        <v>1.1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ht="20.1" customHeight="1" spans="3:67">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ht="20.1" customHeight="1" spans="3:67">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1</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ht="21.75" customHeight="1" spans="3:67">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ht="20.1" customHeight="1" spans="3:67">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6</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ht="20.1" customHeight="1" spans="3:67">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8</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ht="20.1" customHeight="1" spans="3:67">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ht="20.1" customHeight="1" spans="3:67">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20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ht="20.1" customHeight="1" spans="3:67">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15</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ht="20.1" customHeight="1" spans="3:67">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ht="19.5" customHeight="1" spans="3:67">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ht="20.1" customHeight="1" spans="3:67">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ht="20.1" customHeight="1" spans="3:67">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ht="20.1" customHeight="1" spans="3:67">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ht="20.1" customHeight="1" spans="3:67">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ht="20.1" customHeight="1" spans="3:67">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ht="20.1" customHeight="1" spans="3:67">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ht="19.5" customHeight="1" spans="3:67">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ht="20.1" customHeight="1" spans="3:67">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ht="20.1" customHeight="1" spans="3:67">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ht="20.1" customHeight="1" spans="3:67">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ht="20.1" customHeight="1" spans="3:67">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405</v>
      </c>
      <c r="AZ165" s="74">
        <v>0</v>
      </c>
      <c r="BA165" s="74">
        <v>0</v>
      </c>
      <c r="BB165" s="75" t="s">
        <v>406</v>
      </c>
      <c r="BC165" s="56">
        <v>0</v>
      </c>
      <c r="BD165" s="11">
        <v>0</v>
      </c>
      <c r="BE165" s="56">
        <v>0</v>
      </c>
      <c r="BF165" s="56">
        <v>0</v>
      </c>
      <c r="BG165" s="56">
        <v>0</v>
      </c>
      <c r="BH165" s="56">
        <v>0</v>
      </c>
      <c r="BI165" s="11">
        <v>0</v>
      </c>
      <c r="BJ165" s="6">
        <v>0</v>
      </c>
      <c r="BK165" s="6">
        <v>0</v>
      </c>
      <c r="BL165" s="6">
        <v>0</v>
      </c>
      <c r="BM165" s="6">
        <v>0</v>
      </c>
      <c r="BN165" s="6">
        <v>0</v>
      </c>
      <c r="BO165" s="6">
        <v>0</v>
      </c>
    </row>
    <row r="166" ht="20.1" customHeight="1" spans="3:67">
      <c r="C166" s="57">
        <v>62001211</v>
      </c>
      <c r="D166" s="58" t="s">
        <v>407</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408</v>
      </c>
      <c r="BC166" s="58">
        <v>0</v>
      </c>
      <c r="BD166" s="58">
        <v>0</v>
      </c>
      <c r="BE166" s="62">
        <v>0</v>
      </c>
      <c r="BF166" s="58">
        <v>0</v>
      </c>
      <c r="BG166" s="58">
        <v>0</v>
      </c>
      <c r="BH166" s="65">
        <v>0</v>
      </c>
      <c r="BI166" s="58">
        <v>0</v>
      </c>
      <c r="BJ166" s="62">
        <v>0</v>
      </c>
      <c r="BK166" s="62">
        <v>0</v>
      </c>
      <c r="BL166" s="62">
        <v>0</v>
      </c>
      <c r="BM166" s="62">
        <v>0</v>
      </c>
      <c r="BN166" s="62">
        <v>0</v>
      </c>
      <c r="BO166" s="62">
        <v>0</v>
      </c>
    </row>
    <row r="167" ht="20.1" customHeight="1" spans="3:67">
      <c r="C167" s="57">
        <v>62001212</v>
      </c>
      <c r="D167" s="58" t="s">
        <v>409</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410</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ht="20.1" customHeight="1" spans="3:67">
      <c r="C168" s="57">
        <v>62001213</v>
      </c>
      <c r="D168" s="58" t="s">
        <v>411</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412</v>
      </c>
      <c r="AZ168" s="78">
        <v>0</v>
      </c>
      <c r="BA168" s="78">
        <v>0</v>
      </c>
      <c r="BB168" s="79" t="s">
        <v>408</v>
      </c>
      <c r="BC168" s="58">
        <v>0</v>
      </c>
      <c r="BD168" s="58">
        <v>0</v>
      </c>
      <c r="BE168" s="62">
        <v>0</v>
      </c>
      <c r="BF168" s="58">
        <v>0</v>
      </c>
      <c r="BG168" s="58">
        <v>0</v>
      </c>
      <c r="BH168" s="65">
        <v>0</v>
      </c>
      <c r="BI168" s="58">
        <v>0</v>
      </c>
      <c r="BJ168" s="62">
        <v>0</v>
      </c>
      <c r="BK168" s="62">
        <v>0</v>
      </c>
      <c r="BL168" s="62">
        <v>0</v>
      </c>
      <c r="BM168" s="62">
        <v>0</v>
      </c>
      <c r="BN168" s="62">
        <v>0</v>
      </c>
      <c r="BO168" s="62">
        <v>0</v>
      </c>
    </row>
    <row r="169" ht="20.1" customHeight="1" spans="3:67">
      <c r="C169" s="57">
        <v>62001214</v>
      </c>
      <c r="D169" s="58" t="s">
        <v>413</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414</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415</v>
      </c>
      <c r="BC169" s="58">
        <v>0</v>
      </c>
      <c r="BD169" s="58">
        <v>0</v>
      </c>
      <c r="BE169" s="62">
        <v>0</v>
      </c>
      <c r="BF169" s="58">
        <v>0</v>
      </c>
      <c r="BG169" s="58">
        <v>3</v>
      </c>
      <c r="BH169" s="65">
        <v>0</v>
      </c>
      <c r="BI169" s="58">
        <v>0</v>
      </c>
      <c r="BJ169" s="62">
        <v>0</v>
      </c>
      <c r="BK169" s="62">
        <v>0</v>
      </c>
      <c r="BL169" s="62">
        <v>0</v>
      </c>
      <c r="BM169" s="62">
        <v>0</v>
      </c>
      <c r="BN169" s="62">
        <v>0</v>
      </c>
      <c r="BO169" s="62">
        <v>0</v>
      </c>
    </row>
    <row r="170" ht="20.1" customHeight="1" spans="3:67">
      <c r="C170" s="57">
        <v>62001215</v>
      </c>
      <c r="D170" s="58" t="s">
        <v>416</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417</v>
      </c>
      <c r="AG170" s="64">
        <v>0</v>
      </c>
      <c r="AH170" s="64">
        <v>0</v>
      </c>
      <c r="AI170" s="62">
        <v>0</v>
      </c>
      <c r="AJ170" s="58">
        <v>0</v>
      </c>
      <c r="AK170" s="65">
        <v>0</v>
      </c>
      <c r="AL170" s="58">
        <v>0</v>
      </c>
      <c r="AM170" s="58">
        <v>0</v>
      </c>
      <c r="AN170" s="58">
        <v>0.5</v>
      </c>
      <c r="AO170" s="58">
        <v>10000</v>
      </c>
      <c r="AP170" s="58">
        <v>1.15</v>
      </c>
      <c r="AQ170" s="58">
        <v>5</v>
      </c>
      <c r="AR170" s="62">
        <v>0</v>
      </c>
      <c r="AS170" s="68" t="s">
        <v>418</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1.15</v>
      </c>
      <c r="BH170" s="65">
        <v>0</v>
      </c>
      <c r="BI170" s="58">
        <v>0</v>
      </c>
      <c r="BJ170" s="62">
        <v>0</v>
      </c>
      <c r="BK170" s="62">
        <v>0</v>
      </c>
      <c r="BL170" s="62">
        <v>0</v>
      </c>
      <c r="BM170" s="62">
        <v>0</v>
      </c>
      <c r="BN170" s="62">
        <v>0</v>
      </c>
      <c r="BO170" s="62">
        <v>0</v>
      </c>
    </row>
    <row r="171" ht="20.1" customHeight="1" spans="3:67">
      <c r="C171" s="57">
        <v>62001216</v>
      </c>
      <c r="D171" s="58" t="s">
        <v>419</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420</v>
      </c>
      <c r="AZ171" s="78">
        <v>0</v>
      </c>
      <c r="BA171" s="78">
        <v>0</v>
      </c>
      <c r="BB171" s="79" t="s">
        <v>408</v>
      </c>
      <c r="BC171" s="58">
        <v>0</v>
      </c>
      <c r="BD171" s="58">
        <v>0</v>
      </c>
      <c r="BE171" s="62">
        <v>0</v>
      </c>
      <c r="BF171" s="58">
        <v>0</v>
      </c>
      <c r="BG171" s="58">
        <v>0</v>
      </c>
      <c r="BH171" s="65">
        <v>0</v>
      </c>
      <c r="BI171" s="58">
        <v>0</v>
      </c>
      <c r="BJ171" s="62">
        <v>0</v>
      </c>
      <c r="BK171" s="62">
        <v>0</v>
      </c>
      <c r="BL171" s="62">
        <v>0</v>
      </c>
      <c r="BM171" s="62">
        <v>0</v>
      </c>
      <c r="BN171" s="62">
        <v>0</v>
      </c>
      <c r="BO171" s="62">
        <v>0</v>
      </c>
    </row>
    <row r="172" ht="20.1" customHeight="1" spans="3:67">
      <c r="C172" s="57">
        <v>62001217</v>
      </c>
      <c r="D172" s="58" t="s">
        <v>419</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421</v>
      </c>
      <c r="AZ172" s="78">
        <v>0</v>
      </c>
      <c r="BA172" s="78">
        <v>0</v>
      </c>
      <c r="BB172" s="79" t="s">
        <v>408</v>
      </c>
      <c r="BC172" s="58">
        <v>0</v>
      </c>
      <c r="BD172" s="58">
        <v>0</v>
      </c>
      <c r="BE172" s="62">
        <v>0</v>
      </c>
      <c r="BF172" s="58">
        <v>0</v>
      </c>
      <c r="BG172" s="58">
        <v>0</v>
      </c>
      <c r="BH172" s="65">
        <v>0</v>
      </c>
      <c r="BI172" s="58">
        <v>0</v>
      </c>
      <c r="BJ172" s="62">
        <v>0</v>
      </c>
      <c r="BK172" s="62">
        <v>0</v>
      </c>
      <c r="BL172" s="62">
        <v>0</v>
      </c>
      <c r="BM172" s="62">
        <v>0</v>
      </c>
      <c r="BN172" s="62">
        <v>0</v>
      </c>
      <c r="BO172" s="62">
        <v>0</v>
      </c>
    </row>
    <row r="173" ht="20.1" customHeight="1" spans="3:67">
      <c r="C173" s="57">
        <v>62001218</v>
      </c>
      <c r="D173" s="58" t="s">
        <v>422</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423</v>
      </c>
      <c r="AG173" s="64">
        <v>0</v>
      </c>
      <c r="AH173" s="64">
        <v>0</v>
      </c>
      <c r="AI173" s="62">
        <v>0</v>
      </c>
      <c r="AJ173" s="58">
        <v>0</v>
      </c>
      <c r="AK173" s="65">
        <v>0</v>
      </c>
      <c r="AL173" s="58">
        <v>0</v>
      </c>
      <c r="AM173" s="58">
        <v>0</v>
      </c>
      <c r="AN173" s="58">
        <v>0.5</v>
      </c>
      <c r="AO173" s="58">
        <v>6000</v>
      </c>
      <c r="AP173" s="58">
        <v>1.15</v>
      </c>
      <c r="AQ173" s="58">
        <v>5</v>
      </c>
      <c r="AR173" s="62">
        <v>0</v>
      </c>
      <c r="AS173" s="68" t="s">
        <v>424</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1.15</v>
      </c>
      <c r="BH173" s="65">
        <v>0</v>
      </c>
      <c r="BI173" s="58">
        <v>0</v>
      </c>
      <c r="BJ173" s="62">
        <v>0</v>
      </c>
      <c r="BK173" s="62">
        <v>0</v>
      </c>
      <c r="BL173" s="62">
        <v>0</v>
      </c>
      <c r="BM173" s="62">
        <v>0</v>
      </c>
      <c r="BN173" s="62">
        <v>0</v>
      </c>
      <c r="BO173" s="62">
        <v>0</v>
      </c>
    </row>
    <row r="174" ht="19.5" customHeight="1" spans="3:67">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12</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425</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ht="20.1" customHeight="1" spans="3:67">
      <c r="C175" s="8">
        <v>62001302</v>
      </c>
      <c r="D175" s="12" t="s">
        <v>426</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12</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425</v>
      </c>
      <c r="AT175" s="19" t="s">
        <v>154</v>
      </c>
      <c r="AU175" s="11" t="s">
        <v>348</v>
      </c>
      <c r="AV175" s="18">
        <v>10000007</v>
      </c>
      <c r="AW175" s="18">
        <v>62001302</v>
      </c>
      <c r="AX175" s="12" t="s">
        <v>155</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ht="20.1" customHeight="1" spans="3:67">
      <c r="C176" s="8">
        <v>62001303</v>
      </c>
      <c r="D176" s="12" t="s">
        <v>429</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425</v>
      </c>
      <c r="AT176" s="19" t="s">
        <v>196</v>
      </c>
      <c r="AU176" s="11" t="s">
        <v>348</v>
      </c>
      <c r="AV176" s="18">
        <v>10000007</v>
      </c>
      <c r="AW176" s="18">
        <v>62001302</v>
      </c>
      <c r="AX176" s="12" t="s">
        <v>155</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ht="19.5" customHeight="1" spans="3:67">
      <c r="C177" s="8">
        <v>62001304</v>
      </c>
      <c r="D177" s="19" t="s">
        <v>432</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433</v>
      </c>
      <c r="BC177" s="18">
        <v>0</v>
      </c>
      <c r="BD177" s="11">
        <v>0</v>
      </c>
      <c r="BE177" s="18">
        <v>0</v>
      </c>
      <c r="BF177" s="18">
        <v>0</v>
      </c>
      <c r="BG177" s="18">
        <v>0</v>
      </c>
      <c r="BH177" s="18">
        <v>0</v>
      </c>
      <c r="BI177" s="9">
        <v>0</v>
      </c>
      <c r="BJ177" s="6">
        <v>0</v>
      </c>
      <c r="BK177" s="6">
        <v>0</v>
      </c>
      <c r="BL177" s="6">
        <v>0</v>
      </c>
      <c r="BM177" s="6">
        <v>0</v>
      </c>
      <c r="BN177" s="6">
        <v>0</v>
      </c>
      <c r="BO177" s="6">
        <v>0</v>
      </c>
    </row>
    <row r="178" ht="20.1" customHeight="1" spans="3:67">
      <c r="C178" s="8">
        <v>62001305</v>
      </c>
      <c r="D178" s="19" t="s">
        <v>434</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435</v>
      </c>
      <c r="BC178" s="18">
        <v>0</v>
      </c>
      <c r="BD178" s="11">
        <v>0</v>
      </c>
      <c r="BE178" s="18">
        <v>0</v>
      </c>
      <c r="BF178" s="18">
        <v>0</v>
      </c>
      <c r="BG178" s="18">
        <v>0</v>
      </c>
      <c r="BH178" s="18">
        <v>0</v>
      </c>
      <c r="BI178" s="9">
        <v>0</v>
      </c>
      <c r="BJ178" s="6">
        <v>0</v>
      </c>
      <c r="BK178" s="6">
        <v>0</v>
      </c>
      <c r="BL178" s="6">
        <v>0</v>
      </c>
      <c r="BM178" s="6">
        <v>0</v>
      </c>
      <c r="BN178" s="6">
        <v>0</v>
      </c>
      <c r="BO178" s="6">
        <v>0</v>
      </c>
    </row>
    <row r="179" ht="19.5" customHeight="1" spans="3:67">
      <c r="C179" s="8">
        <v>62001306</v>
      </c>
      <c r="D179" s="19" t="s">
        <v>436</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437</v>
      </c>
      <c r="AG179" s="6">
        <v>2</v>
      </c>
      <c r="AH179" s="6">
        <v>2</v>
      </c>
      <c r="AI179" s="6">
        <v>0</v>
      </c>
      <c r="AJ179" s="6">
        <v>3</v>
      </c>
      <c r="AK179" s="18">
        <v>0</v>
      </c>
      <c r="AL179" s="18">
        <v>0</v>
      </c>
      <c r="AM179" s="18">
        <v>0</v>
      </c>
      <c r="AN179" s="18">
        <v>0.5</v>
      </c>
      <c r="AO179" s="18">
        <v>4000</v>
      </c>
      <c r="AP179" s="18">
        <v>0</v>
      </c>
      <c r="AQ179" s="18">
        <v>4</v>
      </c>
      <c r="AR179" s="6">
        <v>0</v>
      </c>
      <c r="AS179" s="18" t="s">
        <v>425</v>
      </c>
      <c r="AT179" s="19" t="s">
        <v>154</v>
      </c>
      <c r="AU179" s="18" t="s">
        <v>355</v>
      </c>
      <c r="AV179" s="18">
        <v>10003002</v>
      </c>
      <c r="AW179" s="18">
        <v>20000027</v>
      </c>
      <c r="AX179" s="19" t="s">
        <v>438</v>
      </c>
      <c r="AY179" s="19" t="s">
        <v>439</v>
      </c>
      <c r="AZ179" s="13">
        <v>0</v>
      </c>
      <c r="BA179" s="13">
        <v>0</v>
      </c>
      <c r="BB179" s="69" t="s">
        <v>440</v>
      </c>
      <c r="BC179" s="18">
        <v>0</v>
      </c>
      <c r="BD179" s="11">
        <v>0</v>
      </c>
      <c r="BE179" s="18">
        <v>0</v>
      </c>
      <c r="BF179" s="18">
        <v>0</v>
      </c>
      <c r="BG179" s="18">
        <v>0</v>
      </c>
      <c r="BH179" s="18">
        <v>0</v>
      </c>
      <c r="BI179" s="9">
        <v>0</v>
      </c>
      <c r="BJ179" s="6">
        <v>0</v>
      </c>
      <c r="BK179" s="6">
        <v>0</v>
      </c>
      <c r="BL179" s="6">
        <v>0</v>
      </c>
      <c r="BM179" s="6">
        <v>0</v>
      </c>
      <c r="BN179" s="6">
        <v>0</v>
      </c>
      <c r="BO179" s="6">
        <v>0</v>
      </c>
    </row>
    <row r="180" ht="19.5" customHeight="1" spans="3:67">
      <c r="C180" s="8">
        <v>62001307</v>
      </c>
      <c r="D180" s="19" t="s">
        <v>436</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437</v>
      </c>
      <c r="AG180" s="6">
        <v>2</v>
      </c>
      <c r="AH180" s="6">
        <v>2</v>
      </c>
      <c r="AI180" s="6">
        <v>0</v>
      </c>
      <c r="AJ180" s="6">
        <v>3</v>
      </c>
      <c r="AK180" s="18">
        <v>0</v>
      </c>
      <c r="AL180" s="18">
        <v>0</v>
      </c>
      <c r="AM180" s="18">
        <v>0</v>
      </c>
      <c r="AN180" s="18">
        <v>0.5</v>
      </c>
      <c r="AO180" s="18">
        <v>8000</v>
      </c>
      <c r="AP180" s="18">
        <v>0</v>
      </c>
      <c r="AQ180" s="18">
        <v>4</v>
      </c>
      <c r="AR180" s="6">
        <v>0</v>
      </c>
      <c r="AS180" s="18" t="s">
        <v>425</v>
      </c>
      <c r="AT180" s="19" t="s">
        <v>154</v>
      </c>
      <c r="AU180" s="18" t="s">
        <v>355</v>
      </c>
      <c r="AV180" s="18">
        <v>10003002</v>
      </c>
      <c r="AW180" s="18">
        <v>20000027</v>
      </c>
      <c r="AX180" s="19" t="s">
        <v>438</v>
      </c>
      <c r="AY180" s="19" t="s">
        <v>441</v>
      </c>
      <c r="AZ180" s="13">
        <v>0</v>
      </c>
      <c r="BA180" s="13">
        <v>0</v>
      </c>
      <c r="BB180" s="69" t="s">
        <v>440</v>
      </c>
      <c r="BC180" s="18">
        <v>0</v>
      </c>
      <c r="BD180" s="11">
        <v>0</v>
      </c>
      <c r="BE180" s="18">
        <v>0</v>
      </c>
      <c r="BF180" s="18">
        <v>0</v>
      </c>
      <c r="BG180" s="18">
        <v>0</v>
      </c>
      <c r="BH180" s="18">
        <v>0</v>
      </c>
      <c r="BI180" s="9">
        <v>0</v>
      </c>
      <c r="BJ180" s="6">
        <v>0</v>
      </c>
      <c r="BK180" s="6">
        <v>0</v>
      </c>
      <c r="BL180" s="6">
        <v>0</v>
      </c>
      <c r="BM180" s="6">
        <v>0</v>
      </c>
      <c r="BN180" s="6">
        <v>0</v>
      </c>
      <c r="BO180" s="6">
        <v>0</v>
      </c>
    </row>
    <row r="181" ht="20.1" customHeight="1" spans="3:67">
      <c r="C181" s="57">
        <v>62001311</v>
      </c>
      <c r="D181" s="58" t="s">
        <v>442</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443</v>
      </c>
      <c r="AG181" s="64">
        <v>0</v>
      </c>
      <c r="AH181" s="64">
        <v>0</v>
      </c>
      <c r="AI181" s="62">
        <v>0</v>
      </c>
      <c r="AJ181" s="58">
        <v>0</v>
      </c>
      <c r="AK181" s="65">
        <v>0</v>
      </c>
      <c r="AL181" s="58">
        <v>0</v>
      </c>
      <c r="AM181" s="58">
        <v>0</v>
      </c>
      <c r="AN181" s="58">
        <v>0.5</v>
      </c>
      <c r="AO181" s="58">
        <v>20000</v>
      </c>
      <c r="AP181" s="58">
        <v>0</v>
      </c>
      <c r="AQ181" s="58">
        <v>4</v>
      </c>
      <c r="AR181" s="62">
        <v>0</v>
      </c>
      <c r="AS181" s="68" t="s">
        <v>444</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ht="20.1" customHeight="1" spans="3:67">
      <c r="C182" s="57">
        <v>62001312</v>
      </c>
      <c r="D182" s="58" t="s">
        <v>445</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446</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ht="20.1" customHeight="1" spans="3:67">
      <c r="C183" s="57">
        <v>62001313</v>
      </c>
      <c r="D183" s="58" t="s">
        <v>442</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443</v>
      </c>
      <c r="AG183" s="64">
        <v>0</v>
      </c>
      <c r="AH183" s="64">
        <v>0</v>
      </c>
      <c r="AI183" s="62">
        <v>0</v>
      </c>
      <c r="AJ183" s="58">
        <v>0</v>
      </c>
      <c r="AK183" s="65">
        <v>0</v>
      </c>
      <c r="AL183" s="58">
        <v>0</v>
      </c>
      <c r="AM183" s="58">
        <v>0</v>
      </c>
      <c r="AN183" s="58">
        <v>0.5</v>
      </c>
      <c r="AO183" s="58">
        <v>20000</v>
      </c>
      <c r="AP183" s="58">
        <v>0</v>
      </c>
      <c r="AQ183" s="58">
        <v>4</v>
      </c>
      <c r="AR183" s="62">
        <v>0</v>
      </c>
      <c r="AS183" s="68" t="s">
        <v>444</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ht="20.1" customHeight="1" spans="3:67">
      <c r="C184" s="57">
        <v>62001314</v>
      </c>
      <c r="D184" s="58" t="s">
        <v>445</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ht="20.1" customHeight="1" spans="3:67">
      <c r="C185" s="57">
        <v>62001315</v>
      </c>
      <c r="D185" s="58" t="s">
        <v>442</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443</v>
      </c>
      <c r="AG185" s="64">
        <v>0</v>
      </c>
      <c r="AH185" s="64">
        <v>0</v>
      </c>
      <c r="AI185" s="62">
        <v>0</v>
      </c>
      <c r="AJ185" s="58">
        <v>0</v>
      </c>
      <c r="AK185" s="65">
        <v>0</v>
      </c>
      <c r="AL185" s="58">
        <v>0</v>
      </c>
      <c r="AM185" s="58">
        <v>0</v>
      </c>
      <c r="AN185" s="58">
        <v>0.5</v>
      </c>
      <c r="AO185" s="58">
        <v>20000</v>
      </c>
      <c r="AP185" s="58">
        <v>0</v>
      </c>
      <c r="AQ185" s="58">
        <v>4</v>
      </c>
      <c r="AR185" s="62">
        <v>0</v>
      </c>
      <c r="AS185" s="68" t="s">
        <v>444</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ht="20.1" customHeight="1" spans="3:67">
      <c r="C186" s="60">
        <v>62002001</v>
      </c>
      <c r="D186" s="61"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8">
        <v>0</v>
      </c>
      <c r="AH186" s="28">
        <v>0</v>
      </c>
      <c r="AI186" s="6">
        <v>0</v>
      </c>
      <c r="AJ186" s="9">
        <v>0</v>
      </c>
      <c r="AK186" s="29">
        <v>0</v>
      </c>
      <c r="AL186" s="9">
        <v>0</v>
      </c>
      <c r="AM186" s="9">
        <v>0</v>
      </c>
      <c r="AN186" s="9">
        <v>0</v>
      </c>
      <c r="AO186" s="9">
        <v>2000</v>
      </c>
      <c r="AP186" s="9">
        <v>0</v>
      </c>
      <c r="AQ186" s="9">
        <v>0</v>
      </c>
      <c r="AR186" s="6">
        <v>0</v>
      </c>
      <c r="AS186" s="32" t="s">
        <v>449</v>
      </c>
      <c r="AT186" s="9" t="s">
        <v>154</v>
      </c>
      <c r="AU186" s="10">
        <v>0</v>
      </c>
      <c r="AV186" s="10">
        <v>0</v>
      </c>
      <c r="AW186" s="10">
        <v>0</v>
      </c>
      <c r="AX186" s="19" t="s">
        <v>155</v>
      </c>
      <c r="AY186" s="1">
        <v>0</v>
      </c>
      <c r="AZ186" s="34">
        <v>0</v>
      </c>
      <c r="BA186" s="34">
        <v>0</v>
      </c>
      <c r="BB186" s="72" t="s">
        <v>450</v>
      </c>
      <c r="BC186" s="9">
        <v>4</v>
      </c>
      <c r="BD186" s="9">
        <v>0</v>
      </c>
      <c r="BE186" s="18">
        <v>0</v>
      </c>
      <c r="BF186" s="9">
        <v>1</v>
      </c>
      <c r="BG186" s="9">
        <v>0</v>
      </c>
      <c r="BH186" s="29">
        <v>0</v>
      </c>
      <c r="BI186" s="9">
        <v>0</v>
      </c>
      <c r="BJ186" s="6">
        <v>0</v>
      </c>
      <c r="BK186" s="6">
        <v>0</v>
      </c>
      <c r="BL186" s="6">
        <v>0</v>
      </c>
      <c r="BM186" s="6">
        <v>0</v>
      </c>
      <c r="BN186" s="6">
        <v>0</v>
      </c>
      <c r="BO186" s="6">
        <v>0</v>
      </c>
    </row>
    <row r="187" ht="20.1" customHeight="1" spans="3:67">
      <c r="C187" s="60">
        <v>62002002</v>
      </c>
      <c r="D187" s="53"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452</v>
      </c>
      <c r="BC187" s="9">
        <v>0</v>
      </c>
      <c r="BD187" s="9">
        <v>0</v>
      </c>
      <c r="BE187" s="18">
        <v>0</v>
      </c>
      <c r="BF187" s="9">
        <v>0</v>
      </c>
      <c r="BG187" s="9">
        <v>0</v>
      </c>
      <c r="BH187" s="29">
        <v>0</v>
      </c>
      <c r="BI187" s="9">
        <v>0</v>
      </c>
      <c r="BJ187" s="6">
        <v>0</v>
      </c>
      <c r="BK187" s="6">
        <v>0</v>
      </c>
      <c r="BL187" s="6">
        <v>0</v>
      </c>
      <c r="BM187" s="6">
        <v>0</v>
      </c>
      <c r="BN187" s="6">
        <v>0</v>
      </c>
      <c r="BO187" s="6">
        <v>0</v>
      </c>
    </row>
    <row r="188" ht="20.1" customHeight="1" spans="3:67">
      <c r="C188" s="8">
        <v>62002003</v>
      </c>
      <c r="D188" s="52"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2" t="s">
        <v>455</v>
      </c>
      <c r="BC188" s="9">
        <v>0</v>
      </c>
      <c r="BD188" s="9">
        <v>0</v>
      </c>
      <c r="BE188" s="18">
        <v>0</v>
      </c>
      <c r="BF188" s="9">
        <v>0</v>
      </c>
      <c r="BG188" s="9">
        <v>0</v>
      </c>
      <c r="BH188" s="29">
        <v>0</v>
      </c>
      <c r="BI188" s="9">
        <v>0</v>
      </c>
      <c r="BJ188" s="6">
        <v>0</v>
      </c>
      <c r="BK188" s="6">
        <v>0</v>
      </c>
      <c r="BL188" s="6">
        <v>0</v>
      </c>
      <c r="BM188" s="6">
        <v>0</v>
      </c>
      <c r="BN188" s="6">
        <v>0</v>
      </c>
      <c r="BO188" s="6">
        <v>0</v>
      </c>
    </row>
    <row r="189" ht="20.1" customHeight="1" spans="3:67">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ht="20.1" customHeight="1" spans="3:67">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ht="20.1" customHeight="1" spans="3:67">
      <c r="C191" s="18">
        <v>62002101</v>
      </c>
      <c r="D191" s="19" t="s">
        <v>457</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425</v>
      </c>
      <c r="AT191" s="19" t="s">
        <v>458</v>
      </c>
      <c r="AU191" s="18">
        <v>0</v>
      </c>
      <c r="AV191" s="18">
        <v>10007001</v>
      </c>
      <c r="AW191" s="18">
        <v>0</v>
      </c>
      <c r="AX191" s="19" t="s">
        <v>155</v>
      </c>
      <c r="AY191" s="19" t="s">
        <v>153</v>
      </c>
      <c r="AZ191" s="13">
        <v>0</v>
      </c>
      <c r="BA191" s="13">
        <v>0</v>
      </c>
      <c r="BB191" s="69" t="s">
        <v>459</v>
      </c>
      <c r="BC191" s="18">
        <v>0</v>
      </c>
      <c r="BD191" s="11">
        <v>0</v>
      </c>
      <c r="BE191" s="18">
        <v>0</v>
      </c>
      <c r="BF191" s="18">
        <v>0</v>
      </c>
      <c r="BG191" s="18">
        <v>0</v>
      </c>
      <c r="BH191" s="18">
        <v>0</v>
      </c>
      <c r="BI191" s="9">
        <v>0</v>
      </c>
      <c r="BJ191" s="6">
        <v>0</v>
      </c>
      <c r="BK191" s="6">
        <v>0</v>
      </c>
      <c r="BL191" s="6">
        <v>0</v>
      </c>
      <c r="BM191" s="6">
        <v>0</v>
      </c>
      <c r="BN191" s="6">
        <v>0</v>
      </c>
      <c r="BO191" s="6">
        <v>0</v>
      </c>
    </row>
    <row r="192" ht="20.1" customHeight="1" spans="3:67">
      <c r="C192" s="18">
        <v>62002102</v>
      </c>
      <c r="D192" s="12" t="s">
        <v>460</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ht="20.1" customHeight="1" spans="3:67">
      <c r="C193" s="18">
        <v>62002103</v>
      </c>
      <c r="D193" s="19" t="s">
        <v>462</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463</v>
      </c>
      <c r="AS193" s="18" t="s">
        <v>153</v>
      </c>
      <c r="AT193" s="19" t="s">
        <v>154</v>
      </c>
      <c r="AU193" s="18" t="s">
        <v>246</v>
      </c>
      <c r="AV193" s="18">
        <v>0</v>
      </c>
      <c r="AW193" s="18">
        <v>0</v>
      </c>
      <c r="AX193" s="19" t="s">
        <v>155</v>
      </c>
      <c r="AY193" s="19" t="s">
        <v>153</v>
      </c>
      <c r="AZ193" s="13">
        <v>0</v>
      </c>
      <c r="BA193" s="13">
        <v>0</v>
      </c>
      <c r="BB193" s="69" t="s">
        <v>464</v>
      </c>
      <c r="BC193" s="18">
        <v>0</v>
      </c>
      <c r="BD193" s="11">
        <v>0</v>
      </c>
      <c r="BE193" s="18">
        <v>0</v>
      </c>
      <c r="BF193" s="18">
        <v>0</v>
      </c>
      <c r="BG193" s="18">
        <v>0</v>
      </c>
      <c r="BH193" s="18">
        <v>0</v>
      </c>
      <c r="BI193" s="9">
        <v>0</v>
      </c>
      <c r="BJ193" s="6">
        <v>0</v>
      </c>
      <c r="BK193" s="6">
        <v>0</v>
      </c>
      <c r="BL193" s="6">
        <v>0</v>
      </c>
      <c r="BM193" s="6">
        <v>0</v>
      </c>
      <c r="BN193" s="6">
        <v>0</v>
      </c>
      <c r="BO193" s="6">
        <v>0</v>
      </c>
    </row>
    <row r="194" ht="20.1" customHeight="1" spans="3:67">
      <c r="C194" s="18">
        <v>62002104</v>
      </c>
      <c r="D194" s="19" t="s">
        <v>465</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466</v>
      </c>
      <c r="BC194" s="18">
        <v>0</v>
      </c>
      <c r="BD194" s="11">
        <v>0</v>
      </c>
      <c r="BE194" s="18">
        <v>0</v>
      </c>
      <c r="BF194" s="18">
        <v>0</v>
      </c>
      <c r="BG194" s="18">
        <v>0</v>
      </c>
      <c r="BH194" s="18">
        <v>0</v>
      </c>
      <c r="BI194" s="9">
        <v>0</v>
      </c>
      <c r="BJ194" s="6">
        <v>0</v>
      </c>
      <c r="BK194" s="6">
        <v>0</v>
      </c>
      <c r="BL194" s="6">
        <v>0</v>
      </c>
      <c r="BM194" s="6">
        <v>0</v>
      </c>
      <c r="BN194" s="6">
        <v>0</v>
      </c>
      <c r="BO194" s="6">
        <v>0</v>
      </c>
    </row>
    <row r="195" ht="20.1" customHeight="1" spans="3:67">
      <c r="C195" s="18">
        <v>62002105</v>
      </c>
      <c r="D195" s="12" t="s">
        <v>467</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449</v>
      </c>
      <c r="AT195" s="12" t="s">
        <v>468</v>
      </c>
      <c r="AU195" s="11" t="s">
        <v>165</v>
      </c>
      <c r="AV195" s="18">
        <v>10000011</v>
      </c>
      <c r="AW195" s="18">
        <v>70404004</v>
      </c>
      <c r="AX195" s="12" t="s">
        <v>166</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ht="19.5" customHeight="1" spans="3:67">
      <c r="C196" s="18">
        <v>62002106</v>
      </c>
      <c r="D196" s="12" t="s">
        <v>470</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ht="20.1" customHeight="1" spans="3:67">
      <c r="C197" s="57">
        <v>62002121</v>
      </c>
      <c r="D197" s="58" t="s">
        <v>472</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408</v>
      </c>
      <c r="BC197" s="58">
        <v>0</v>
      </c>
      <c r="BD197" s="58">
        <v>0</v>
      </c>
      <c r="BE197" s="62">
        <v>0</v>
      </c>
      <c r="BF197" s="58">
        <v>0</v>
      </c>
      <c r="BG197" s="58">
        <v>0</v>
      </c>
      <c r="BH197" s="65">
        <v>0</v>
      </c>
      <c r="BI197" s="58">
        <v>0</v>
      </c>
      <c r="BJ197" s="62">
        <v>0</v>
      </c>
      <c r="BK197" s="62">
        <v>0</v>
      </c>
      <c r="BL197" s="62">
        <v>0</v>
      </c>
      <c r="BM197" s="62">
        <v>0</v>
      </c>
      <c r="BN197" s="62">
        <v>0</v>
      </c>
      <c r="BO197" s="62">
        <v>0</v>
      </c>
    </row>
    <row r="198" ht="20.1" customHeight="1" spans="3:67">
      <c r="C198" s="57">
        <v>62002122</v>
      </c>
      <c r="D198" s="58" t="s">
        <v>473</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417</v>
      </c>
      <c r="AG198" s="64">
        <v>0</v>
      </c>
      <c r="AH198" s="64">
        <v>0</v>
      </c>
      <c r="AI198" s="62">
        <v>0</v>
      </c>
      <c r="AJ198" s="58">
        <v>0</v>
      </c>
      <c r="AK198" s="65">
        <v>0</v>
      </c>
      <c r="AL198" s="58">
        <v>0</v>
      </c>
      <c r="AM198" s="58">
        <v>0</v>
      </c>
      <c r="AN198" s="58">
        <v>0.5</v>
      </c>
      <c r="AO198" s="58">
        <v>10000</v>
      </c>
      <c r="AP198" s="58">
        <v>1.15</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1.15</v>
      </c>
      <c r="BH198" s="65">
        <v>0</v>
      </c>
      <c r="BI198" s="58">
        <v>0</v>
      </c>
      <c r="BJ198" s="62">
        <v>0</v>
      </c>
      <c r="BK198" s="62">
        <v>0</v>
      </c>
      <c r="BL198" s="62">
        <v>0</v>
      </c>
      <c r="BM198" s="62">
        <v>0</v>
      </c>
      <c r="BN198" s="62">
        <v>0</v>
      </c>
      <c r="BO198" s="62">
        <v>0</v>
      </c>
    </row>
    <row r="199" ht="20.1" customHeight="1" spans="3:67">
      <c r="C199" s="57">
        <v>62002123</v>
      </c>
      <c r="D199" s="58" t="s">
        <v>474</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417</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475</v>
      </c>
      <c r="BC199" s="58">
        <v>0</v>
      </c>
      <c r="BD199" s="58">
        <v>0</v>
      </c>
      <c r="BE199" s="62">
        <v>0</v>
      </c>
      <c r="BF199" s="58">
        <v>0</v>
      </c>
      <c r="BG199" s="58">
        <v>3</v>
      </c>
      <c r="BH199" s="65">
        <v>0</v>
      </c>
      <c r="BI199" s="58">
        <v>0</v>
      </c>
      <c r="BJ199" s="62">
        <v>0</v>
      </c>
      <c r="BK199" s="62">
        <v>0</v>
      </c>
      <c r="BL199" s="62">
        <v>0</v>
      </c>
      <c r="BM199" s="62">
        <v>0</v>
      </c>
      <c r="BN199" s="62">
        <v>0</v>
      </c>
      <c r="BO199" s="62">
        <v>0</v>
      </c>
    </row>
    <row r="200" ht="20.1" customHeight="1" spans="3:67">
      <c r="C200" s="57">
        <v>62002124</v>
      </c>
      <c r="D200" s="58" t="s">
        <v>476</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417</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ht="20.1" customHeight="1" spans="3:67">
      <c r="C201" s="18">
        <v>62002201</v>
      </c>
      <c r="D201" s="19" t="s">
        <v>457</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425</v>
      </c>
      <c r="AT201" s="19" t="s">
        <v>458</v>
      </c>
      <c r="AU201" s="18">
        <v>0</v>
      </c>
      <c r="AV201" s="18">
        <v>10007001</v>
      </c>
      <c r="AW201" s="18">
        <v>0</v>
      </c>
      <c r="AX201" s="19" t="s">
        <v>155</v>
      </c>
      <c r="AY201" s="19" t="s">
        <v>153</v>
      </c>
      <c r="AZ201" s="13">
        <v>0</v>
      </c>
      <c r="BA201" s="13">
        <v>0</v>
      </c>
      <c r="BB201" s="69" t="s">
        <v>459</v>
      </c>
      <c r="BC201" s="18">
        <v>0</v>
      </c>
      <c r="BD201" s="11">
        <v>0</v>
      </c>
      <c r="BE201" s="18">
        <v>0</v>
      </c>
      <c r="BF201" s="18">
        <v>0</v>
      </c>
      <c r="BG201" s="18">
        <v>0</v>
      </c>
      <c r="BH201" s="18">
        <v>0</v>
      </c>
      <c r="BI201" s="9">
        <v>0</v>
      </c>
      <c r="BJ201" s="6">
        <v>0</v>
      </c>
      <c r="BK201" s="6">
        <v>0</v>
      </c>
      <c r="BL201" s="6">
        <v>0</v>
      </c>
      <c r="BM201" s="6">
        <v>0</v>
      </c>
      <c r="BN201" s="6">
        <v>0</v>
      </c>
      <c r="BO201" s="6">
        <v>0</v>
      </c>
    </row>
    <row r="202" ht="20.1" customHeight="1" spans="3:67">
      <c r="C202" s="18">
        <v>62002202</v>
      </c>
      <c r="D202" s="53"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2" t="s">
        <v>479</v>
      </c>
      <c r="BC202" s="9">
        <v>0</v>
      </c>
      <c r="BD202" s="9">
        <v>0</v>
      </c>
      <c r="BE202" s="18">
        <v>0</v>
      </c>
      <c r="BF202" s="9">
        <v>0</v>
      </c>
      <c r="BG202" s="9">
        <v>0</v>
      </c>
      <c r="BH202" s="29">
        <v>0</v>
      </c>
      <c r="BI202" s="9">
        <v>0</v>
      </c>
      <c r="BJ202" s="6">
        <v>0</v>
      </c>
      <c r="BK202" s="6">
        <v>0</v>
      </c>
      <c r="BL202" s="6">
        <v>0</v>
      </c>
      <c r="BM202" s="6">
        <v>0</v>
      </c>
      <c r="BN202" s="6">
        <v>0</v>
      </c>
      <c r="BO202" s="6">
        <v>0</v>
      </c>
    </row>
    <row r="203" ht="20.1" customHeight="1" spans="3:67">
      <c r="C203" s="18">
        <v>62002204</v>
      </c>
      <c r="D203" s="19" t="s">
        <v>465</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466</v>
      </c>
      <c r="BC203" s="18">
        <v>0</v>
      </c>
      <c r="BD203" s="11">
        <v>0</v>
      </c>
      <c r="BE203" s="18">
        <v>0</v>
      </c>
      <c r="BF203" s="18">
        <v>0</v>
      </c>
      <c r="BG203" s="18">
        <v>0</v>
      </c>
      <c r="BH203" s="18">
        <v>0</v>
      </c>
      <c r="BI203" s="9">
        <v>0</v>
      </c>
      <c r="BJ203" s="6">
        <v>0</v>
      </c>
      <c r="BK203" s="6">
        <v>0</v>
      </c>
      <c r="BL203" s="6">
        <v>0</v>
      </c>
      <c r="BM203" s="6">
        <v>0</v>
      </c>
      <c r="BN203" s="6">
        <v>0</v>
      </c>
      <c r="BO203" s="6">
        <v>0</v>
      </c>
    </row>
    <row r="204" ht="20.1" customHeight="1" spans="3:67">
      <c r="C204" s="18">
        <v>62002205</v>
      </c>
      <c r="D204" s="12" t="s">
        <v>467</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ht="19.5" customHeight="1" spans="3:67">
      <c r="C205" s="18">
        <v>62002206</v>
      </c>
      <c r="D205" s="12" t="s">
        <v>470</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9" t="s">
        <v>196</v>
      </c>
      <c r="AU205" s="11" t="s">
        <v>348</v>
      </c>
      <c r="AV205" s="18">
        <v>10000007</v>
      </c>
      <c r="AW205" s="18">
        <v>70205002</v>
      </c>
      <c r="AX205" s="12" t="s">
        <v>155</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ht="20.1" customHeight="1" spans="3:67">
      <c r="C206" s="18">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8">
        <v>0</v>
      </c>
      <c r="AH206" s="28">
        <v>2</v>
      </c>
      <c r="AI206" s="6">
        <v>0</v>
      </c>
      <c r="AJ206" s="9">
        <v>4</v>
      </c>
      <c r="AK206" s="29">
        <v>0</v>
      </c>
      <c r="AL206" s="9">
        <v>0</v>
      </c>
      <c r="AM206" s="9">
        <v>0</v>
      </c>
      <c r="AN206" s="9">
        <v>2</v>
      </c>
      <c r="AO206" s="11">
        <v>4000</v>
      </c>
      <c r="AP206" s="9">
        <v>2</v>
      </c>
      <c r="AQ206" s="9">
        <v>0</v>
      </c>
      <c r="AR206" s="6">
        <v>0</v>
      </c>
      <c r="AS206" s="11" t="s">
        <v>425</v>
      </c>
      <c r="AT206" s="19" t="s">
        <v>213</v>
      </c>
      <c r="AU206" s="10">
        <v>0</v>
      </c>
      <c r="AV206" s="10">
        <v>0</v>
      </c>
      <c r="AW206" s="10">
        <v>70205004</v>
      </c>
      <c r="AX206" s="19" t="s">
        <v>155</v>
      </c>
      <c r="AY206" s="11">
        <v>0</v>
      </c>
      <c r="AZ206" s="13">
        <v>0</v>
      </c>
      <c r="BA206" s="13">
        <v>0</v>
      </c>
      <c r="BB206" s="37" t="s">
        <v>483</v>
      </c>
      <c r="BC206" s="9">
        <v>2</v>
      </c>
      <c r="BD206" s="9">
        <v>0</v>
      </c>
      <c r="BE206" s="18">
        <v>0</v>
      </c>
      <c r="BF206" s="9">
        <v>1</v>
      </c>
      <c r="BG206" s="9">
        <v>2</v>
      </c>
      <c r="BH206" s="29">
        <v>0</v>
      </c>
      <c r="BI206" s="9">
        <v>0</v>
      </c>
      <c r="BJ206" s="6">
        <v>0</v>
      </c>
      <c r="BK206" s="6">
        <v>0</v>
      </c>
      <c r="BL206" s="6">
        <v>0</v>
      </c>
      <c r="BM206" s="6">
        <v>0</v>
      </c>
      <c r="BN206" s="6">
        <v>0</v>
      </c>
      <c r="BO206" s="6">
        <v>0</v>
      </c>
    </row>
    <row r="207" ht="20.1" customHeight="1" spans="3:67">
      <c r="C207" s="57">
        <v>62002221</v>
      </c>
      <c r="D207" s="58" t="s">
        <v>484</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485</v>
      </c>
      <c r="AZ207" s="78">
        <v>0</v>
      </c>
      <c r="BA207" s="78">
        <v>0</v>
      </c>
      <c r="BB207" s="79" t="s">
        <v>408</v>
      </c>
      <c r="BC207" s="58">
        <v>0</v>
      </c>
      <c r="BD207" s="58">
        <v>0</v>
      </c>
      <c r="BE207" s="62">
        <v>0</v>
      </c>
      <c r="BF207" s="58">
        <v>0</v>
      </c>
      <c r="BG207" s="58">
        <v>0</v>
      </c>
      <c r="BH207" s="65">
        <v>0</v>
      </c>
      <c r="BI207" s="58">
        <v>0</v>
      </c>
      <c r="BJ207" s="62">
        <v>0</v>
      </c>
      <c r="BK207" s="62">
        <v>0</v>
      </c>
      <c r="BL207" s="62">
        <v>0</v>
      </c>
      <c r="BM207" s="62">
        <v>0</v>
      </c>
      <c r="BN207" s="62">
        <v>0</v>
      </c>
      <c r="BO207" s="62">
        <v>0</v>
      </c>
    </row>
    <row r="208" ht="20.1" customHeight="1" spans="3:67">
      <c r="C208" s="57">
        <v>62002222</v>
      </c>
      <c r="D208" s="58" t="s">
        <v>486</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77">
        <v>0</v>
      </c>
      <c r="AZ208" s="78">
        <v>0</v>
      </c>
      <c r="BA208" s="78">
        <v>0</v>
      </c>
      <c r="BB208" s="79" t="s">
        <v>408</v>
      </c>
      <c r="BC208" s="58">
        <v>0</v>
      </c>
      <c r="BD208" s="58">
        <v>0</v>
      </c>
      <c r="BE208" s="62">
        <v>0</v>
      </c>
      <c r="BF208" s="58">
        <v>0</v>
      </c>
      <c r="BG208" s="58">
        <v>0</v>
      </c>
      <c r="BH208" s="65">
        <v>0</v>
      </c>
      <c r="BI208" s="58">
        <v>0</v>
      </c>
      <c r="BJ208" s="62">
        <v>0</v>
      </c>
      <c r="BK208" s="62">
        <v>0</v>
      </c>
      <c r="BL208" s="62">
        <v>0</v>
      </c>
      <c r="BM208" s="62">
        <v>0</v>
      </c>
      <c r="BN208" s="62">
        <v>0</v>
      </c>
      <c r="BO208" s="62">
        <v>0</v>
      </c>
    </row>
    <row r="209" ht="20.1" customHeight="1" spans="3:67">
      <c r="C209" s="57">
        <v>62002223</v>
      </c>
      <c r="D209" s="58" t="s">
        <v>487</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482</v>
      </c>
      <c r="AG209" s="64">
        <v>0</v>
      </c>
      <c r="AH209" s="64">
        <v>0</v>
      </c>
      <c r="AI209" s="62">
        <v>0</v>
      </c>
      <c r="AJ209" s="58">
        <v>0</v>
      </c>
      <c r="AK209" s="65">
        <v>0</v>
      </c>
      <c r="AL209" s="58">
        <v>0</v>
      </c>
      <c r="AM209" s="58">
        <v>0</v>
      </c>
      <c r="AN209" s="58">
        <v>0.5</v>
      </c>
      <c r="AO209" s="58">
        <v>1000</v>
      </c>
      <c r="AP209" s="58">
        <v>2</v>
      </c>
      <c r="AQ209" s="58">
        <v>0</v>
      </c>
      <c r="AR209" s="62">
        <v>0</v>
      </c>
      <c r="AS209" s="68" t="s">
        <v>488</v>
      </c>
      <c r="AT209" s="58" t="s">
        <v>196</v>
      </c>
      <c r="AU209" s="59">
        <v>0</v>
      </c>
      <c r="AV209" s="59">
        <v>0</v>
      </c>
      <c r="AW209" s="59">
        <v>20000004</v>
      </c>
      <c r="AX209" s="76" t="s">
        <v>155</v>
      </c>
      <c r="AY209" s="77">
        <v>0</v>
      </c>
      <c r="AZ209" s="78">
        <v>0</v>
      </c>
      <c r="BA209" s="78">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ht="20.1" customHeight="1" spans="3:67">
      <c r="C210" s="57">
        <v>62002224</v>
      </c>
      <c r="D210" s="58" t="s">
        <v>489</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490</v>
      </c>
      <c r="AZ210" s="78">
        <v>0</v>
      </c>
      <c r="BA210" s="78">
        <v>0</v>
      </c>
      <c r="BB210" s="79" t="s">
        <v>408</v>
      </c>
      <c r="BC210" s="58">
        <v>0</v>
      </c>
      <c r="BD210" s="58">
        <v>0</v>
      </c>
      <c r="BE210" s="62">
        <v>0</v>
      </c>
      <c r="BF210" s="58">
        <v>0</v>
      </c>
      <c r="BG210" s="58">
        <v>0</v>
      </c>
      <c r="BH210" s="65">
        <v>0</v>
      </c>
      <c r="BI210" s="58">
        <v>0</v>
      </c>
      <c r="BJ210" s="62">
        <v>0</v>
      </c>
      <c r="BK210" s="62">
        <v>0</v>
      </c>
      <c r="BL210" s="62">
        <v>0</v>
      </c>
      <c r="BM210" s="62">
        <v>0</v>
      </c>
      <c r="BN210" s="62">
        <v>0</v>
      </c>
      <c r="BO210" s="62">
        <v>0</v>
      </c>
    </row>
    <row r="211" ht="20.1" customHeight="1" spans="3:67">
      <c r="C211" s="57">
        <v>62002225</v>
      </c>
      <c r="D211" s="58" t="s">
        <v>489</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490</v>
      </c>
      <c r="AZ211" s="78">
        <v>0</v>
      </c>
      <c r="BA211" s="78">
        <v>0</v>
      </c>
      <c r="BB211" s="79" t="s">
        <v>408</v>
      </c>
      <c r="BC211" s="58">
        <v>0</v>
      </c>
      <c r="BD211" s="58">
        <v>0</v>
      </c>
      <c r="BE211" s="62">
        <v>0</v>
      </c>
      <c r="BF211" s="58">
        <v>0</v>
      </c>
      <c r="BG211" s="58">
        <v>0</v>
      </c>
      <c r="BH211" s="65">
        <v>0</v>
      </c>
      <c r="BI211" s="58">
        <v>0</v>
      </c>
      <c r="BJ211" s="62">
        <v>0</v>
      </c>
      <c r="BK211" s="62">
        <v>0</v>
      </c>
      <c r="BL211" s="62">
        <v>0</v>
      </c>
      <c r="BM211" s="62">
        <v>0</v>
      </c>
      <c r="BN211" s="62">
        <v>0</v>
      </c>
      <c r="BO211" s="62">
        <v>0</v>
      </c>
    </row>
    <row r="212" ht="20.1" customHeight="1" spans="3:67">
      <c r="C212" s="57">
        <v>62002226</v>
      </c>
      <c r="D212" s="58" t="s">
        <v>491</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490</v>
      </c>
      <c r="AZ212" s="78">
        <v>0</v>
      </c>
      <c r="BA212" s="78">
        <v>0</v>
      </c>
      <c r="BB212" s="79" t="s">
        <v>408</v>
      </c>
      <c r="BC212" s="58">
        <v>0</v>
      </c>
      <c r="BD212" s="58">
        <v>0</v>
      </c>
      <c r="BE212" s="62">
        <v>0</v>
      </c>
      <c r="BF212" s="58">
        <v>0</v>
      </c>
      <c r="BG212" s="58">
        <v>0</v>
      </c>
      <c r="BH212" s="65">
        <v>0</v>
      </c>
      <c r="BI212" s="58">
        <v>0</v>
      </c>
      <c r="BJ212" s="62">
        <v>0</v>
      </c>
      <c r="BK212" s="62">
        <v>0</v>
      </c>
      <c r="BL212" s="62">
        <v>0</v>
      </c>
      <c r="BM212" s="62">
        <v>0</v>
      </c>
      <c r="BN212" s="62">
        <v>0</v>
      </c>
      <c r="BO212" s="62">
        <v>0</v>
      </c>
    </row>
    <row r="213" ht="20.1" customHeight="1" spans="3:67">
      <c r="C213" s="57">
        <v>62002227</v>
      </c>
      <c r="D213" s="58" t="s">
        <v>491</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490</v>
      </c>
      <c r="AZ213" s="78">
        <v>0</v>
      </c>
      <c r="BA213" s="78">
        <v>0</v>
      </c>
      <c r="BB213" s="79" t="s">
        <v>408</v>
      </c>
      <c r="BC213" s="58">
        <v>0</v>
      </c>
      <c r="BD213" s="58">
        <v>0</v>
      </c>
      <c r="BE213" s="62">
        <v>0</v>
      </c>
      <c r="BF213" s="58">
        <v>0</v>
      </c>
      <c r="BG213" s="58">
        <v>0</v>
      </c>
      <c r="BH213" s="65">
        <v>0</v>
      </c>
      <c r="BI213" s="58">
        <v>0</v>
      </c>
      <c r="BJ213" s="62">
        <v>0</v>
      </c>
      <c r="BK213" s="62">
        <v>0</v>
      </c>
      <c r="BL213" s="62">
        <v>0</v>
      </c>
      <c r="BM213" s="62">
        <v>0</v>
      </c>
      <c r="BN213" s="62">
        <v>0</v>
      </c>
      <c r="BO213" s="62">
        <v>0</v>
      </c>
    </row>
    <row r="214" ht="20.1" customHeight="1" spans="3:67">
      <c r="C214" s="57">
        <v>62002228</v>
      </c>
      <c r="D214" s="58" t="s">
        <v>491</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490</v>
      </c>
      <c r="AZ214" s="78">
        <v>0</v>
      </c>
      <c r="BA214" s="78">
        <v>0</v>
      </c>
      <c r="BB214" s="79" t="s">
        <v>408</v>
      </c>
      <c r="BC214" s="58">
        <v>0</v>
      </c>
      <c r="BD214" s="58">
        <v>0</v>
      </c>
      <c r="BE214" s="62">
        <v>0</v>
      </c>
      <c r="BF214" s="58">
        <v>0</v>
      </c>
      <c r="BG214" s="58">
        <v>0</v>
      </c>
      <c r="BH214" s="65">
        <v>0</v>
      </c>
      <c r="BI214" s="58">
        <v>0</v>
      </c>
      <c r="BJ214" s="62">
        <v>0</v>
      </c>
      <c r="BK214" s="62">
        <v>0</v>
      </c>
      <c r="BL214" s="62">
        <v>0</v>
      </c>
      <c r="BM214" s="62">
        <v>0</v>
      </c>
      <c r="BN214" s="62">
        <v>0</v>
      </c>
      <c r="BO214" s="62">
        <v>0</v>
      </c>
    </row>
    <row r="215" ht="20.1" customHeight="1" spans="3:67">
      <c r="C215" s="57">
        <v>62002229</v>
      </c>
      <c r="D215" s="58" t="s">
        <v>492</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490</v>
      </c>
      <c r="AZ215" s="78">
        <v>0</v>
      </c>
      <c r="BA215" s="78">
        <v>0</v>
      </c>
      <c r="BB215" s="79" t="s">
        <v>408</v>
      </c>
      <c r="BC215" s="58">
        <v>0</v>
      </c>
      <c r="BD215" s="58">
        <v>0</v>
      </c>
      <c r="BE215" s="62">
        <v>0</v>
      </c>
      <c r="BF215" s="58">
        <v>0</v>
      </c>
      <c r="BG215" s="58">
        <v>0</v>
      </c>
      <c r="BH215" s="65">
        <v>0</v>
      </c>
      <c r="BI215" s="58">
        <v>0</v>
      </c>
      <c r="BJ215" s="62">
        <v>0</v>
      </c>
      <c r="BK215" s="62">
        <v>0</v>
      </c>
      <c r="BL215" s="62">
        <v>0</v>
      </c>
      <c r="BM215" s="62">
        <v>0</v>
      </c>
      <c r="BN215" s="62">
        <v>0</v>
      </c>
      <c r="BO215" s="62">
        <v>0</v>
      </c>
    </row>
    <row r="216" ht="20.1" customHeight="1" spans="3:67">
      <c r="C216" s="57">
        <v>62002230</v>
      </c>
      <c r="D216" s="58" t="s">
        <v>492</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490</v>
      </c>
      <c r="AZ216" s="78">
        <v>0</v>
      </c>
      <c r="BA216" s="78">
        <v>0</v>
      </c>
      <c r="BB216" s="79" t="s">
        <v>408</v>
      </c>
      <c r="BC216" s="58">
        <v>0</v>
      </c>
      <c r="BD216" s="58">
        <v>0</v>
      </c>
      <c r="BE216" s="62">
        <v>0</v>
      </c>
      <c r="BF216" s="58">
        <v>0</v>
      </c>
      <c r="BG216" s="58">
        <v>0</v>
      </c>
      <c r="BH216" s="65">
        <v>0</v>
      </c>
      <c r="BI216" s="58">
        <v>0</v>
      </c>
      <c r="BJ216" s="62">
        <v>0</v>
      </c>
      <c r="BK216" s="62">
        <v>0</v>
      </c>
      <c r="BL216" s="62">
        <v>0</v>
      </c>
      <c r="BM216" s="62">
        <v>0</v>
      </c>
      <c r="BN216" s="62">
        <v>0</v>
      </c>
      <c r="BO216" s="62">
        <v>0</v>
      </c>
    </row>
    <row r="217" ht="20.1" customHeight="1" spans="3:67">
      <c r="C217" s="57">
        <v>62002231</v>
      </c>
      <c r="D217" s="58" t="s">
        <v>492</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490</v>
      </c>
      <c r="AZ217" s="78">
        <v>0</v>
      </c>
      <c r="BA217" s="78">
        <v>0</v>
      </c>
      <c r="BB217" s="79" t="s">
        <v>408</v>
      </c>
      <c r="BC217" s="58">
        <v>0</v>
      </c>
      <c r="BD217" s="58">
        <v>0</v>
      </c>
      <c r="BE217" s="62">
        <v>0</v>
      </c>
      <c r="BF217" s="58">
        <v>0</v>
      </c>
      <c r="BG217" s="58">
        <v>0</v>
      </c>
      <c r="BH217" s="65">
        <v>0</v>
      </c>
      <c r="BI217" s="58">
        <v>0</v>
      </c>
      <c r="BJ217" s="62">
        <v>0</v>
      </c>
      <c r="BK217" s="62">
        <v>0</v>
      </c>
      <c r="BL217" s="62">
        <v>0</v>
      </c>
      <c r="BM217" s="62">
        <v>0</v>
      </c>
      <c r="BN217" s="62">
        <v>0</v>
      </c>
      <c r="BO217" s="62">
        <v>0</v>
      </c>
    </row>
    <row r="218" ht="20.1" customHeight="1" spans="3:67">
      <c r="C218" s="57">
        <v>62002232</v>
      </c>
      <c r="D218" s="58" t="s">
        <v>492</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490</v>
      </c>
      <c r="AZ218" s="78">
        <v>0</v>
      </c>
      <c r="BA218" s="78">
        <v>0</v>
      </c>
      <c r="BB218" s="79" t="s">
        <v>408</v>
      </c>
      <c r="BC218" s="58">
        <v>0</v>
      </c>
      <c r="BD218" s="58">
        <v>0</v>
      </c>
      <c r="BE218" s="62">
        <v>0</v>
      </c>
      <c r="BF218" s="58">
        <v>0</v>
      </c>
      <c r="BG218" s="58">
        <v>0</v>
      </c>
      <c r="BH218" s="65">
        <v>0</v>
      </c>
      <c r="BI218" s="58">
        <v>0</v>
      </c>
      <c r="BJ218" s="62">
        <v>0</v>
      </c>
      <c r="BK218" s="62">
        <v>0</v>
      </c>
      <c r="BL218" s="62">
        <v>0</v>
      </c>
      <c r="BM218" s="62">
        <v>0</v>
      </c>
      <c r="BN218" s="62">
        <v>0</v>
      </c>
      <c r="BO218" s="62">
        <v>0</v>
      </c>
    </row>
    <row r="219" ht="20.1" customHeight="1" spans="3:67">
      <c r="C219" s="57">
        <v>62002233</v>
      </c>
      <c r="D219" s="58" t="s">
        <v>492</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490</v>
      </c>
      <c r="AZ219" s="78">
        <v>0</v>
      </c>
      <c r="BA219" s="78">
        <v>0</v>
      </c>
      <c r="BB219" s="79" t="s">
        <v>408</v>
      </c>
      <c r="BC219" s="58">
        <v>0</v>
      </c>
      <c r="BD219" s="58">
        <v>0</v>
      </c>
      <c r="BE219" s="62">
        <v>0</v>
      </c>
      <c r="BF219" s="58">
        <v>0</v>
      </c>
      <c r="BG219" s="58">
        <v>0</v>
      </c>
      <c r="BH219" s="65">
        <v>0</v>
      </c>
      <c r="BI219" s="58">
        <v>0</v>
      </c>
      <c r="BJ219" s="62">
        <v>0</v>
      </c>
      <c r="BK219" s="62">
        <v>0</v>
      </c>
      <c r="BL219" s="62">
        <v>0</v>
      </c>
      <c r="BM219" s="62">
        <v>0</v>
      </c>
      <c r="BN219" s="62">
        <v>0</v>
      </c>
      <c r="BO219" s="62">
        <v>0</v>
      </c>
    </row>
    <row r="220" ht="19.5" customHeight="1" spans="3:67">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ht="19.5" customHeight="1" spans="3:67">
      <c r="C221" s="18">
        <v>62002302</v>
      </c>
      <c r="D221" s="12" t="s">
        <v>495</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ht="20.1" customHeight="1" spans="3:67">
      <c r="C222" s="18">
        <v>62002303</v>
      </c>
      <c r="D222" s="12" t="s">
        <v>497</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ht="20.1" customHeight="1" spans="3:67">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500</v>
      </c>
      <c r="BC223" s="18">
        <v>0</v>
      </c>
      <c r="BD223" s="11">
        <v>0</v>
      </c>
      <c r="BE223" s="18">
        <v>0</v>
      </c>
      <c r="BF223" s="18">
        <v>0</v>
      </c>
      <c r="BG223" s="18">
        <v>0</v>
      </c>
      <c r="BH223" s="18">
        <v>0</v>
      </c>
      <c r="BI223" s="9">
        <v>0</v>
      </c>
      <c r="BJ223" s="6">
        <v>0</v>
      </c>
      <c r="BK223" s="6">
        <v>0</v>
      </c>
      <c r="BL223" s="6">
        <v>0</v>
      </c>
      <c r="BM223" s="6">
        <v>0</v>
      </c>
      <c r="BN223" s="6">
        <v>0</v>
      </c>
      <c r="BO223" s="6">
        <v>0</v>
      </c>
    </row>
    <row r="224" ht="20.1" customHeight="1" spans="3:67">
      <c r="C224" s="18">
        <v>62002306</v>
      </c>
      <c r="D224" s="12" t="s">
        <v>501</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8">
        <v>10000007</v>
      </c>
      <c r="AW224" s="18">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ht="19.5" customHeight="1" spans="3:67">
      <c r="C225" s="18">
        <v>62002307</v>
      </c>
      <c r="D225" s="12" t="s">
        <v>506</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9" t="s">
        <v>213</v>
      </c>
      <c r="AU225" s="11" t="s">
        <v>348</v>
      </c>
      <c r="AV225" s="18">
        <v>10000007</v>
      </c>
      <c r="AW225" s="18">
        <v>62002307</v>
      </c>
      <c r="AX225" s="19" t="s">
        <v>229</v>
      </c>
      <c r="AY225" s="19"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ht="20.1" customHeight="1" spans="3:67">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509</v>
      </c>
      <c r="BC226" s="18">
        <v>0</v>
      </c>
      <c r="BD226" s="11">
        <v>0</v>
      </c>
      <c r="BE226" s="18">
        <v>0</v>
      </c>
      <c r="BF226" s="18">
        <v>0</v>
      </c>
      <c r="BG226" s="18">
        <v>0</v>
      </c>
      <c r="BH226" s="18">
        <v>0</v>
      </c>
      <c r="BI226" s="9">
        <v>0</v>
      </c>
      <c r="BJ226" s="6">
        <v>0</v>
      </c>
      <c r="BK226" s="6">
        <v>0</v>
      </c>
      <c r="BL226" s="6">
        <v>0</v>
      </c>
      <c r="BM226" s="6">
        <v>0</v>
      </c>
      <c r="BN226" s="6">
        <v>0</v>
      </c>
      <c r="BO226" s="6">
        <v>0</v>
      </c>
    </row>
    <row r="227" ht="19.5" customHeight="1" spans="3:67">
      <c r="C227" s="18">
        <v>62002309</v>
      </c>
      <c r="D227" s="19" t="s">
        <v>510</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511</v>
      </c>
      <c r="BC227" s="18">
        <v>0</v>
      </c>
      <c r="BD227" s="11">
        <v>0</v>
      </c>
      <c r="BE227" s="18">
        <v>0</v>
      </c>
      <c r="BF227" s="18">
        <v>0</v>
      </c>
      <c r="BG227" s="18">
        <v>0</v>
      </c>
      <c r="BH227" s="18">
        <v>0</v>
      </c>
      <c r="BI227" s="9">
        <v>0</v>
      </c>
      <c r="BJ227" s="6">
        <v>0</v>
      </c>
      <c r="BK227" s="6">
        <v>0</v>
      </c>
      <c r="BL227" s="6">
        <v>0</v>
      </c>
      <c r="BM227" s="6">
        <v>0</v>
      </c>
      <c r="BN227" s="6">
        <v>0</v>
      </c>
      <c r="BO227" s="6">
        <v>0</v>
      </c>
    </row>
    <row r="228" ht="20.1" customHeight="1" spans="3:67">
      <c r="C228" s="18">
        <v>62002351</v>
      </c>
      <c r="D228" s="12" t="s">
        <v>512</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ht="20.1" customHeight="1" spans="3:67">
      <c r="C229" s="57">
        <v>62002321</v>
      </c>
      <c r="D229" s="58" t="s">
        <v>515</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516</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415</v>
      </c>
      <c r="BC229" s="58">
        <v>4</v>
      </c>
      <c r="BD229" s="58">
        <v>0</v>
      </c>
      <c r="BE229" s="62">
        <v>0</v>
      </c>
      <c r="BF229" s="58">
        <v>1</v>
      </c>
      <c r="BG229" s="58">
        <v>3</v>
      </c>
      <c r="BH229" s="65">
        <v>0</v>
      </c>
      <c r="BI229" s="58">
        <v>0</v>
      </c>
      <c r="BJ229" s="62">
        <v>0</v>
      </c>
      <c r="BK229" s="62">
        <v>0</v>
      </c>
      <c r="BL229" s="62">
        <v>0</v>
      </c>
      <c r="BM229" s="62">
        <v>0</v>
      </c>
      <c r="BN229" s="62">
        <v>0</v>
      </c>
      <c r="BO229" s="62">
        <v>0</v>
      </c>
    </row>
    <row r="230" ht="20.1" customHeight="1" spans="3:67">
      <c r="C230" s="57">
        <v>62002322</v>
      </c>
      <c r="D230" s="58" t="s">
        <v>517</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482</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ht="20.1" customHeight="1" spans="3:67">
      <c r="C231" s="57">
        <v>62002323</v>
      </c>
      <c r="D231" s="58" t="s">
        <v>518</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ht="20.1" customHeight="1" spans="3:67">
      <c r="C232" s="57">
        <v>62002324</v>
      </c>
      <c r="D232" s="58" t="s">
        <v>519</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408</v>
      </c>
      <c r="BC232" s="58">
        <v>0</v>
      </c>
      <c r="BD232" s="58">
        <v>0</v>
      </c>
      <c r="BE232" s="62">
        <v>0</v>
      </c>
      <c r="BF232" s="58">
        <v>0</v>
      </c>
      <c r="BG232" s="58">
        <v>0</v>
      </c>
      <c r="BH232" s="65">
        <v>0</v>
      </c>
      <c r="BI232" s="58">
        <v>0</v>
      </c>
      <c r="BJ232" s="62">
        <v>0</v>
      </c>
      <c r="BK232" s="62">
        <v>0</v>
      </c>
      <c r="BL232" s="62">
        <v>0</v>
      </c>
      <c r="BM232" s="62">
        <v>0</v>
      </c>
      <c r="BN232" s="62">
        <v>0</v>
      </c>
      <c r="BO232" s="62">
        <v>0</v>
      </c>
    </row>
    <row r="233" ht="20.1" customHeight="1" spans="3:67">
      <c r="C233" s="57">
        <v>62002325</v>
      </c>
      <c r="D233" s="58" t="s">
        <v>520</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521</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415</v>
      </c>
      <c r="BC233" s="58">
        <v>0</v>
      </c>
      <c r="BD233" s="58">
        <v>0</v>
      </c>
      <c r="BE233" s="62">
        <v>0</v>
      </c>
      <c r="BF233" s="58">
        <v>1</v>
      </c>
      <c r="BG233" s="58">
        <v>10</v>
      </c>
      <c r="BH233" s="65">
        <v>0</v>
      </c>
      <c r="BI233" s="58">
        <v>0</v>
      </c>
      <c r="BJ233" s="62">
        <v>0</v>
      </c>
      <c r="BK233" s="62">
        <v>0</v>
      </c>
      <c r="BL233" s="62">
        <v>0</v>
      </c>
      <c r="BM233" s="62">
        <v>0</v>
      </c>
      <c r="BN233" s="62">
        <v>0</v>
      </c>
      <c r="BO233" s="62">
        <v>0</v>
      </c>
    </row>
    <row r="234" ht="20.1" customHeight="1" spans="3:67">
      <c r="C234" s="57">
        <v>62002326</v>
      </c>
      <c r="D234" s="58" t="s">
        <v>522</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414</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415</v>
      </c>
      <c r="BC234" s="58">
        <v>0</v>
      </c>
      <c r="BD234" s="58">
        <v>0</v>
      </c>
      <c r="BE234" s="62">
        <v>0</v>
      </c>
      <c r="BF234" s="58">
        <v>1</v>
      </c>
      <c r="BG234" s="58">
        <v>11</v>
      </c>
      <c r="BH234" s="65">
        <v>0</v>
      </c>
      <c r="BI234" s="58">
        <v>0</v>
      </c>
      <c r="BJ234" s="62">
        <v>0</v>
      </c>
      <c r="BK234" s="62">
        <v>0</v>
      </c>
      <c r="BL234" s="62">
        <v>0</v>
      </c>
      <c r="BM234" s="62">
        <v>0</v>
      </c>
      <c r="BN234" s="62">
        <v>0</v>
      </c>
      <c r="BO234" s="62">
        <v>0</v>
      </c>
    </row>
    <row r="235" ht="20.1" customHeight="1" spans="3:67">
      <c r="C235" s="18">
        <v>62003001</v>
      </c>
      <c r="D235" s="12" t="s">
        <v>523</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ht="20.1" customHeight="1" spans="3:67">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435</v>
      </c>
      <c r="BC236" s="18">
        <v>0</v>
      </c>
      <c r="BD236" s="11">
        <v>0</v>
      </c>
      <c r="BE236" s="18">
        <v>0</v>
      </c>
      <c r="BF236" s="18">
        <v>0</v>
      </c>
      <c r="BG236" s="18">
        <v>0</v>
      </c>
      <c r="BH236" s="18">
        <v>0</v>
      </c>
      <c r="BI236" s="9">
        <v>0</v>
      </c>
      <c r="BJ236" s="6">
        <v>0</v>
      </c>
      <c r="BK236" s="6">
        <v>0</v>
      </c>
      <c r="BL236" s="6">
        <v>0</v>
      </c>
      <c r="BM236" s="6">
        <v>0</v>
      </c>
      <c r="BN236" s="6">
        <v>0</v>
      </c>
      <c r="BO236" s="6">
        <v>0</v>
      </c>
    </row>
    <row r="237" ht="20.1" customHeight="1" spans="3:67">
      <c r="C237" s="18">
        <v>62003003</v>
      </c>
      <c r="D237" s="12" t="s">
        <v>457</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ht="19.5" customHeight="1" spans="3:67">
      <c r="C238" s="18">
        <v>62003004</v>
      </c>
      <c r="D238" s="19" t="s">
        <v>528</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425</v>
      </c>
      <c r="AT238" s="19" t="s">
        <v>154</v>
      </c>
      <c r="AU238" s="18" t="s">
        <v>355</v>
      </c>
      <c r="AV238" s="18">
        <v>10003002</v>
      </c>
      <c r="AW238" s="18">
        <v>70106005</v>
      </c>
      <c r="AX238" s="19" t="s">
        <v>379</v>
      </c>
      <c r="AY238" s="19">
        <v>0</v>
      </c>
      <c r="AZ238" s="13">
        <v>0</v>
      </c>
      <c r="BA238" s="13">
        <v>0</v>
      </c>
      <c r="BB238" s="69" t="s">
        <v>529</v>
      </c>
      <c r="BC238" s="18">
        <v>0</v>
      </c>
      <c r="BD238" s="11">
        <v>0</v>
      </c>
      <c r="BE238" s="18">
        <v>0</v>
      </c>
      <c r="BF238" s="18">
        <v>0</v>
      </c>
      <c r="BG238" s="18">
        <v>0</v>
      </c>
      <c r="BH238" s="18">
        <v>0</v>
      </c>
      <c r="BI238" s="9">
        <v>0</v>
      </c>
      <c r="BJ238" s="6">
        <v>0</v>
      </c>
      <c r="BK238" s="6">
        <v>0</v>
      </c>
      <c r="BL238" s="6">
        <v>0</v>
      </c>
      <c r="BM238" s="6">
        <v>0</v>
      </c>
      <c r="BN238" s="6">
        <v>0</v>
      </c>
      <c r="BO238" s="6">
        <v>0</v>
      </c>
    </row>
    <row r="239" ht="20.1" customHeight="1" spans="3:67">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ht="20.1" customHeight="1" spans="3:67">
      <c r="C240" s="57">
        <v>62003021</v>
      </c>
      <c r="D240" s="58" t="s">
        <v>531</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0">
        <v>0</v>
      </c>
      <c r="BA240" s="80">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ht="20.1" customHeight="1" spans="3:67">
      <c r="C241" s="57">
        <v>62003022</v>
      </c>
      <c r="D241" s="58" t="s">
        <v>532</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533</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0">
        <v>0</v>
      </c>
      <c r="BA241" s="80">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ht="20.1" customHeight="1" spans="3:67">
      <c r="C242" s="57">
        <v>62003023</v>
      </c>
      <c r="D242" s="58" t="s">
        <v>534</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0">
        <v>0</v>
      </c>
      <c r="BA242" s="80">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ht="20.1" customHeight="1" spans="3:67">
      <c r="C243" s="57">
        <v>62003024</v>
      </c>
      <c r="D243" s="58" t="s">
        <v>535</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536</v>
      </c>
      <c r="AT243" s="58" t="s">
        <v>154</v>
      </c>
      <c r="AU243" s="59">
        <v>0</v>
      </c>
      <c r="AV243" s="59">
        <v>0</v>
      </c>
      <c r="AW243" s="59">
        <v>0</v>
      </c>
      <c r="AX243" s="76" t="s">
        <v>155</v>
      </c>
      <c r="AY243" s="64">
        <v>0</v>
      </c>
      <c r="AZ243" s="80">
        <v>0</v>
      </c>
      <c r="BA243" s="80">
        <v>0</v>
      </c>
      <c r="BB243" s="79" t="s">
        <v>537</v>
      </c>
      <c r="BC243" s="58">
        <v>0</v>
      </c>
      <c r="BD243" s="58">
        <v>62003005</v>
      </c>
      <c r="BE243" s="62">
        <v>0</v>
      </c>
      <c r="BF243" s="58">
        <v>0</v>
      </c>
      <c r="BG243" s="58">
        <v>45</v>
      </c>
      <c r="BH243" s="65">
        <v>0</v>
      </c>
      <c r="BI243" s="58">
        <v>0</v>
      </c>
      <c r="BJ243" s="62">
        <v>0</v>
      </c>
      <c r="BK243" s="62">
        <v>0</v>
      </c>
      <c r="BL243" s="62">
        <v>0</v>
      </c>
      <c r="BM243" s="62">
        <v>0</v>
      </c>
      <c r="BN243" s="62">
        <v>0</v>
      </c>
      <c r="BO243" s="62">
        <v>0</v>
      </c>
    </row>
    <row r="244" ht="20.1" customHeight="1" spans="3:67">
      <c r="C244" s="57">
        <v>62003025</v>
      </c>
      <c r="D244" s="58" t="s">
        <v>538</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0">
        <v>0</v>
      </c>
      <c r="BA244" s="80">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ht="19.5" customHeight="1" spans="3:67">
      <c r="C245" s="18">
        <v>62003101</v>
      </c>
      <c r="D245" s="12" t="s">
        <v>539</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ht="20.1" customHeight="1" spans="3:67">
      <c r="C246" s="18">
        <v>62003102</v>
      </c>
      <c r="D246" s="12" t="s">
        <v>541</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ht="20.1" customHeight="1" spans="3:67">
      <c r="C247" s="18">
        <v>62003103</v>
      </c>
      <c r="D247" s="12" t="s">
        <v>544</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ht="20.1" customHeight="1" spans="3:67">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509</v>
      </c>
      <c r="BC248" s="18">
        <v>0</v>
      </c>
      <c r="BD248" s="11">
        <v>0</v>
      </c>
      <c r="BE248" s="18">
        <v>0</v>
      </c>
      <c r="BF248" s="18">
        <v>0</v>
      </c>
      <c r="BG248" s="18">
        <v>0</v>
      </c>
      <c r="BH248" s="18">
        <v>0</v>
      </c>
      <c r="BI248" s="9">
        <v>0</v>
      </c>
      <c r="BJ248" s="6">
        <v>0</v>
      </c>
      <c r="BK248" s="6">
        <v>0</v>
      </c>
      <c r="BL248" s="6">
        <v>0</v>
      </c>
      <c r="BM248" s="6">
        <v>0</v>
      </c>
      <c r="BN248" s="6">
        <v>0</v>
      </c>
      <c r="BO248" s="6">
        <v>0</v>
      </c>
    </row>
    <row r="249" ht="20.1" customHeight="1" spans="3:67">
      <c r="C249" s="18">
        <v>62003105</v>
      </c>
      <c r="D249" s="12" t="s">
        <v>547</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468</v>
      </c>
      <c r="AU249" s="11" t="s">
        <v>348</v>
      </c>
      <c r="AV249" s="18">
        <v>10000007</v>
      </c>
      <c r="AW249" s="18">
        <v>70302003</v>
      </c>
      <c r="AX249" s="19"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ht="20.1" customHeight="1" spans="3:67">
      <c r="C250" s="57">
        <v>62003111</v>
      </c>
      <c r="D250" s="58" t="s">
        <v>550</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551</v>
      </c>
      <c r="AZ250" s="78">
        <v>0</v>
      </c>
      <c r="BA250" s="78">
        <v>0</v>
      </c>
      <c r="BB250" s="79" t="s">
        <v>408</v>
      </c>
      <c r="BC250" s="58">
        <v>0</v>
      </c>
      <c r="BD250" s="58">
        <v>0</v>
      </c>
      <c r="BE250" s="62">
        <v>0</v>
      </c>
      <c r="BF250" s="58">
        <v>0</v>
      </c>
      <c r="BG250" s="58">
        <v>0</v>
      </c>
      <c r="BH250" s="65">
        <v>0</v>
      </c>
      <c r="BI250" s="58">
        <v>0</v>
      </c>
      <c r="BJ250" s="62">
        <v>0</v>
      </c>
      <c r="BK250" s="62">
        <v>0</v>
      </c>
      <c r="BL250" s="62">
        <v>0</v>
      </c>
      <c r="BM250" s="62">
        <v>0</v>
      </c>
      <c r="BN250" s="62">
        <v>0</v>
      </c>
      <c r="BO250" s="62">
        <v>0</v>
      </c>
    </row>
    <row r="251" ht="20.1" customHeight="1" spans="3:67">
      <c r="C251" s="57">
        <v>62003112</v>
      </c>
      <c r="D251" s="58" t="s">
        <v>552</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551</v>
      </c>
      <c r="AZ251" s="78">
        <v>0</v>
      </c>
      <c r="BA251" s="78">
        <v>0</v>
      </c>
      <c r="BB251" s="79" t="s">
        <v>408</v>
      </c>
      <c r="BC251" s="58">
        <v>0</v>
      </c>
      <c r="BD251" s="58">
        <v>0</v>
      </c>
      <c r="BE251" s="62">
        <v>0</v>
      </c>
      <c r="BF251" s="58">
        <v>0</v>
      </c>
      <c r="BG251" s="58">
        <v>0</v>
      </c>
      <c r="BH251" s="65">
        <v>0</v>
      </c>
      <c r="BI251" s="58">
        <v>0</v>
      </c>
      <c r="BJ251" s="62">
        <v>0</v>
      </c>
      <c r="BK251" s="62">
        <v>0</v>
      </c>
      <c r="BL251" s="62">
        <v>0</v>
      </c>
      <c r="BM251" s="62">
        <v>0</v>
      </c>
      <c r="BN251" s="62">
        <v>0</v>
      </c>
      <c r="BO251" s="62">
        <v>0</v>
      </c>
    </row>
    <row r="252" ht="20.1" customHeight="1" spans="3:67">
      <c r="C252" s="57">
        <v>62003113</v>
      </c>
      <c r="D252" s="58" t="s">
        <v>553</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551</v>
      </c>
      <c r="AZ252" s="78">
        <v>0</v>
      </c>
      <c r="BA252" s="78">
        <v>0</v>
      </c>
      <c r="BB252" s="79" t="s">
        <v>408</v>
      </c>
      <c r="BC252" s="58">
        <v>0</v>
      </c>
      <c r="BD252" s="58">
        <v>0</v>
      </c>
      <c r="BE252" s="62">
        <v>0</v>
      </c>
      <c r="BF252" s="58">
        <v>0</v>
      </c>
      <c r="BG252" s="58">
        <v>0</v>
      </c>
      <c r="BH252" s="65">
        <v>0</v>
      </c>
      <c r="BI252" s="58">
        <v>0</v>
      </c>
      <c r="BJ252" s="62">
        <v>0</v>
      </c>
      <c r="BK252" s="62">
        <v>0</v>
      </c>
      <c r="BL252" s="62">
        <v>0</v>
      </c>
      <c r="BM252" s="62">
        <v>0</v>
      </c>
      <c r="BN252" s="62">
        <v>0</v>
      </c>
      <c r="BO252" s="62">
        <v>0</v>
      </c>
    </row>
    <row r="253" ht="20.1" customHeight="1" spans="3:67">
      <c r="C253" s="57">
        <v>62003114</v>
      </c>
      <c r="D253" s="58" t="s">
        <v>554</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417</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77">
        <v>0</v>
      </c>
      <c r="AZ253" s="78">
        <v>0</v>
      </c>
      <c r="BA253" s="78">
        <v>0</v>
      </c>
      <c r="BB253" s="79" t="s">
        <v>415</v>
      </c>
      <c r="BC253" s="58">
        <v>0</v>
      </c>
      <c r="BD253" s="58">
        <v>0</v>
      </c>
      <c r="BE253" s="62">
        <v>0</v>
      </c>
      <c r="BF253" s="58">
        <v>0</v>
      </c>
      <c r="BG253" s="58">
        <v>3</v>
      </c>
      <c r="BH253" s="65">
        <v>0</v>
      </c>
      <c r="BI253" s="58">
        <v>0</v>
      </c>
      <c r="BJ253" s="62">
        <v>0</v>
      </c>
      <c r="BK253" s="62">
        <v>0</v>
      </c>
      <c r="BL253" s="62">
        <v>0</v>
      </c>
      <c r="BM253" s="62">
        <v>0</v>
      </c>
      <c r="BN253" s="62">
        <v>0</v>
      </c>
      <c r="BO253" s="62">
        <v>0</v>
      </c>
    </row>
    <row r="254" ht="20.1" customHeight="1" spans="3:67">
      <c r="C254" s="57">
        <v>62003115</v>
      </c>
      <c r="D254" s="58" t="s">
        <v>552</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77" t="s">
        <v>555</v>
      </c>
      <c r="AZ254" s="78">
        <v>0</v>
      </c>
      <c r="BA254" s="78">
        <v>0</v>
      </c>
      <c r="BB254" s="79" t="s">
        <v>408</v>
      </c>
      <c r="BC254" s="58">
        <v>0</v>
      </c>
      <c r="BD254" s="58">
        <v>0</v>
      </c>
      <c r="BE254" s="62">
        <v>0</v>
      </c>
      <c r="BF254" s="58">
        <v>0</v>
      </c>
      <c r="BG254" s="58">
        <v>0</v>
      </c>
      <c r="BH254" s="65">
        <v>0</v>
      </c>
      <c r="BI254" s="58">
        <v>0</v>
      </c>
      <c r="BJ254" s="62">
        <v>0</v>
      </c>
      <c r="BK254" s="62">
        <v>0</v>
      </c>
      <c r="BL254" s="62">
        <v>0</v>
      </c>
      <c r="BM254" s="62">
        <v>0</v>
      </c>
      <c r="BN254" s="62">
        <v>0</v>
      </c>
      <c r="BO254" s="62">
        <v>0</v>
      </c>
    </row>
    <row r="255" ht="19.5" customHeight="1" spans="3:67">
      <c r="C255" s="8">
        <v>62003201</v>
      </c>
      <c r="D255" s="19" t="s">
        <v>556</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10000</v>
      </c>
      <c r="AP255" s="18">
        <v>0</v>
      </c>
      <c r="AQ255" s="18">
        <v>4</v>
      </c>
      <c r="AR255" s="6">
        <v>0</v>
      </c>
      <c r="AS255" s="11" t="s">
        <v>425</v>
      </c>
      <c r="AT255" s="19" t="s">
        <v>154</v>
      </c>
      <c r="AU255" s="18" t="s">
        <v>355</v>
      </c>
      <c r="AV255" s="18">
        <v>10003002</v>
      </c>
      <c r="AW255" s="18">
        <v>70106005</v>
      </c>
      <c r="AX255" s="19" t="s">
        <v>379</v>
      </c>
      <c r="AY255" s="19">
        <v>0</v>
      </c>
      <c r="AZ255" s="13">
        <v>0</v>
      </c>
      <c r="BA255" s="13">
        <v>0</v>
      </c>
      <c r="BB255" s="69" t="s">
        <v>529</v>
      </c>
      <c r="BC255" s="18">
        <v>0</v>
      </c>
      <c r="BD255" s="11">
        <v>0</v>
      </c>
      <c r="BE255" s="18">
        <v>0</v>
      </c>
      <c r="BF255" s="18">
        <v>0</v>
      </c>
      <c r="BG255" s="18">
        <v>0</v>
      </c>
      <c r="BH255" s="18">
        <v>0</v>
      </c>
      <c r="BI255" s="9">
        <v>0</v>
      </c>
      <c r="BJ255" s="6">
        <v>0</v>
      </c>
      <c r="BK255" s="6">
        <v>0</v>
      </c>
      <c r="BL255" s="6">
        <v>0</v>
      </c>
      <c r="BM255" s="6">
        <v>0</v>
      </c>
      <c r="BN255" s="6">
        <v>0</v>
      </c>
      <c r="BO255" s="6">
        <v>0</v>
      </c>
    </row>
    <row r="256" ht="19.5" customHeight="1" spans="3:67">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ht="20.1" customHeight="1" spans="3:67">
      <c r="C257" s="8">
        <v>62003204</v>
      </c>
      <c r="D257" s="19" t="s">
        <v>432</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433</v>
      </c>
      <c r="BC257" s="18">
        <v>0</v>
      </c>
      <c r="BD257" s="11">
        <v>0</v>
      </c>
      <c r="BE257" s="18">
        <v>0</v>
      </c>
      <c r="BF257" s="18">
        <v>0</v>
      </c>
      <c r="BG257" s="18">
        <v>0</v>
      </c>
      <c r="BH257" s="18">
        <v>0</v>
      </c>
      <c r="BI257" s="9">
        <v>0</v>
      </c>
      <c r="BJ257" s="6">
        <v>0</v>
      </c>
      <c r="BK257" s="6">
        <v>0</v>
      </c>
      <c r="BL257" s="6">
        <v>0</v>
      </c>
      <c r="BM257" s="6">
        <v>0</v>
      </c>
      <c r="BN257" s="6">
        <v>0</v>
      </c>
      <c r="BO257" s="6">
        <v>0</v>
      </c>
    </row>
    <row r="258" ht="20.1" customHeight="1" spans="3:67">
      <c r="C258" s="8">
        <v>62003205</v>
      </c>
      <c r="D258" s="19" t="s">
        <v>434</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435</v>
      </c>
      <c r="BC258" s="18">
        <v>0</v>
      </c>
      <c r="BD258" s="11">
        <v>0</v>
      </c>
      <c r="BE258" s="18">
        <v>0</v>
      </c>
      <c r="BF258" s="18">
        <v>0</v>
      </c>
      <c r="BG258" s="18">
        <v>0</v>
      </c>
      <c r="BH258" s="18">
        <v>0</v>
      </c>
      <c r="BI258" s="9">
        <v>0</v>
      </c>
      <c r="BJ258" s="6">
        <v>0</v>
      </c>
      <c r="BK258" s="6">
        <v>0</v>
      </c>
      <c r="BL258" s="6">
        <v>0</v>
      </c>
      <c r="BM258" s="6">
        <v>0</v>
      </c>
      <c r="BN258" s="6">
        <v>0</v>
      </c>
      <c r="BO258" s="6">
        <v>0</v>
      </c>
    </row>
    <row r="259" ht="19.5" customHeight="1" spans="3:67">
      <c r="C259" s="8">
        <v>62003206</v>
      </c>
      <c r="D259" s="19" t="s">
        <v>559</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15</v>
      </c>
      <c r="AE259" s="18">
        <v>1</v>
      </c>
      <c r="AF259" s="11">
        <v>2</v>
      </c>
      <c r="AG259" s="6">
        <v>2</v>
      </c>
      <c r="AH259" s="6">
        <v>2</v>
      </c>
      <c r="AI259" s="6">
        <v>0</v>
      </c>
      <c r="AJ259" s="6">
        <v>3</v>
      </c>
      <c r="AK259" s="18">
        <v>0</v>
      </c>
      <c r="AL259" s="18">
        <v>0</v>
      </c>
      <c r="AM259" s="18">
        <v>0</v>
      </c>
      <c r="AN259" s="18">
        <v>0.5</v>
      </c>
      <c r="AO259" s="18">
        <v>8000</v>
      </c>
      <c r="AP259" s="18">
        <v>0</v>
      </c>
      <c r="AQ259" s="18">
        <v>4</v>
      </c>
      <c r="AR259" s="6">
        <v>0</v>
      </c>
      <c r="AS259" s="18" t="s">
        <v>425</v>
      </c>
      <c r="AT259" s="19" t="s">
        <v>154</v>
      </c>
      <c r="AU259" s="18"/>
      <c r="AV259" s="18">
        <v>10003002</v>
      </c>
      <c r="AW259" s="18">
        <v>20001040</v>
      </c>
      <c r="AX259" s="19" t="s">
        <v>438</v>
      </c>
      <c r="AY259" s="19" t="s">
        <v>560</v>
      </c>
      <c r="AZ259" s="13">
        <v>0</v>
      </c>
      <c r="BA259" s="13">
        <v>0</v>
      </c>
      <c r="BB259" s="69" t="s">
        <v>440</v>
      </c>
      <c r="BC259" s="18">
        <v>0</v>
      </c>
      <c r="BD259" s="11">
        <v>0</v>
      </c>
      <c r="BE259" s="18">
        <v>0</v>
      </c>
      <c r="BF259" s="18">
        <v>0</v>
      </c>
      <c r="BG259" s="18">
        <v>0</v>
      </c>
      <c r="BH259" s="18">
        <v>0</v>
      </c>
      <c r="BI259" s="9">
        <v>0</v>
      </c>
      <c r="BJ259" s="6">
        <v>0</v>
      </c>
      <c r="BK259" s="6">
        <v>0</v>
      </c>
      <c r="BL259" s="6">
        <v>0</v>
      </c>
      <c r="BM259" s="6">
        <v>0</v>
      </c>
      <c r="BN259" s="6">
        <v>0</v>
      </c>
      <c r="BO259" s="6">
        <v>0</v>
      </c>
    </row>
    <row r="260" ht="19.5" customHeight="1" spans="3:67">
      <c r="C260" s="8">
        <v>62003207</v>
      </c>
      <c r="D260" s="19" t="s">
        <v>559</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2</v>
      </c>
      <c r="AG260" s="6">
        <v>2</v>
      </c>
      <c r="AH260" s="6">
        <v>2</v>
      </c>
      <c r="AI260" s="6">
        <v>0</v>
      </c>
      <c r="AJ260" s="6">
        <v>3</v>
      </c>
      <c r="AK260" s="18">
        <v>0</v>
      </c>
      <c r="AL260" s="18">
        <v>0</v>
      </c>
      <c r="AM260" s="18">
        <v>0</v>
      </c>
      <c r="AN260" s="18">
        <v>0.5</v>
      </c>
      <c r="AO260" s="18">
        <v>8000</v>
      </c>
      <c r="AP260" s="18">
        <v>0</v>
      </c>
      <c r="AQ260" s="18">
        <v>4</v>
      </c>
      <c r="AR260" s="6">
        <v>0</v>
      </c>
      <c r="AS260" s="18" t="s">
        <v>425</v>
      </c>
      <c r="AT260" s="19" t="s">
        <v>154</v>
      </c>
      <c r="AU260" s="18"/>
      <c r="AV260" s="18">
        <v>10003002</v>
      </c>
      <c r="AW260" s="18">
        <v>20001040</v>
      </c>
      <c r="AX260" s="19" t="s">
        <v>438</v>
      </c>
      <c r="AY260" s="19" t="s">
        <v>561</v>
      </c>
      <c r="AZ260" s="13">
        <v>0</v>
      </c>
      <c r="BA260" s="13">
        <v>0</v>
      </c>
      <c r="BB260" s="69" t="s">
        <v>440</v>
      </c>
      <c r="BC260" s="18">
        <v>0</v>
      </c>
      <c r="BD260" s="11">
        <v>0</v>
      </c>
      <c r="BE260" s="18">
        <v>0</v>
      </c>
      <c r="BF260" s="18">
        <v>0</v>
      </c>
      <c r="BG260" s="18">
        <v>0</v>
      </c>
      <c r="BH260" s="18">
        <v>0</v>
      </c>
      <c r="BI260" s="9">
        <v>0</v>
      </c>
      <c r="BJ260" s="6">
        <v>0</v>
      </c>
      <c r="BK260" s="6">
        <v>0</v>
      </c>
      <c r="BL260" s="6">
        <v>0</v>
      </c>
      <c r="BM260" s="6">
        <v>0</v>
      </c>
      <c r="BN260" s="6">
        <v>0</v>
      </c>
      <c r="BO260" s="6">
        <v>0</v>
      </c>
    </row>
    <row r="261" ht="19.5" customHeight="1" spans="3:67">
      <c r="C261" s="8">
        <v>62003208</v>
      </c>
      <c r="D261" s="19" t="s">
        <v>559</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2</v>
      </c>
      <c r="AG261" s="6">
        <v>2</v>
      </c>
      <c r="AH261" s="6">
        <v>2</v>
      </c>
      <c r="AI261" s="6">
        <v>0</v>
      </c>
      <c r="AJ261" s="6">
        <v>3</v>
      </c>
      <c r="AK261" s="18">
        <v>0</v>
      </c>
      <c r="AL261" s="18">
        <v>0</v>
      </c>
      <c r="AM261" s="18">
        <v>0</v>
      </c>
      <c r="AN261" s="18">
        <v>0.5</v>
      </c>
      <c r="AO261" s="18">
        <v>8000</v>
      </c>
      <c r="AP261" s="18">
        <v>0</v>
      </c>
      <c r="AQ261" s="18">
        <v>4</v>
      </c>
      <c r="AR261" s="6">
        <v>0</v>
      </c>
      <c r="AS261" s="18" t="s">
        <v>425</v>
      </c>
      <c r="AT261" s="19" t="s">
        <v>154</v>
      </c>
      <c r="AU261" s="18"/>
      <c r="AV261" s="18">
        <v>10003002</v>
      </c>
      <c r="AW261" s="18">
        <v>20001040</v>
      </c>
      <c r="AX261" s="19" t="s">
        <v>438</v>
      </c>
      <c r="AY261" s="19" t="s">
        <v>562</v>
      </c>
      <c r="AZ261" s="13">
        <v>0</v>
      </c>
      <c r="BA261" s="13">
        <v>0</v>
      </c>
      <c r="BB261" s="69" t="s">
        <v>440</v>
      </c>
      <c r="BC261" s="18">
        <v>0</v>
      </c>
      <c r="BD261" s="11">
        <v>0</v>
      </c>
      <c r="BE261" s="18">
        <v>0</v>
      </c>
      <c r="BF261" s="18">
        <v>0</v>
      </c>
      <c r="BG261" s="18">
        <v>0</v>
      </c>
      <c r="BH261" s="18">
        <v>0</v>
      </c>
      <c r="BI261" s="9">
        <v>0</v>
      </c>
      <c r="BJ261" s="6">
        <v>0</v>
      </c>
      <c r="BK261" s="6">
        <v>0</v>
      </c>
      <c r="BL261" s="6">
        <v>0</v>
      </c>
      <c r="BM261" s="6">
        <v>0</v>
      </c>
      <c r="BN261" s="6">
        <v>0</v>
      </c>
      <c r="BO261" s="6">
        <v>0</v>
      </c>
    </row>
    <row r="262" ht="19.5" customHeight="1" spans="3:67">
      <c r="C262" s="8">
        <v>62003209</v>
      </c>
      <c r="D262" s="19" t="s">
        <v>559</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15</v>
      </c>
      <c r="AE262" s="18">
        <v>1</v>
      </c>
      <c r="AF262" s="11">
        <v>2</v>
      </c>
      <c r="AG262" s="6">
        <v>2</v>
      </c>
      <c r="AH262" s="6">
        <v>2</v>
      </c>
      <c r="AI262" s="6">
        <v>0</v>
      </c>
      <c r="AJ262" s="6">
        <v>3</v>
      </c>
      <c r="AK262" s="18">
        <v>0</v>
      </c>
      <c r="AL262" s="18">
        <v>0</v>
      </c>
      <c r="AM262" s="18">
        <v>0</v>
      </c>
      <c r="AN262" s="18">
        <v>0.5</v>
      </c>
      <c r="AO262" s="18">
        <v>8000</v>
      </c>
      <c r="AP262" s="18">
        <v>0</v>
      </c>
      <c r="AQ262" s="18">
        <v>4</v>
      </c>
      <c r="AR262" s="6">
        <v>0</v>
      </c>
      <c r="AS262" s="18" t="s">
        <v>425</v>
      </c>
      <c r="AT262" s="19" t="s">
        <v>154</v>
      </c>
      <c r="AU262" s="18"/>
      <c r="AV262" s="18">
        <v>10003002</v>
      </c>
      <c r="AW262" s="18">
        <v>20001040</v>
      </c>
      <c r="AX262" s="19" t="s">
        <v>438</v>
      </c>
      <c r="AY262" s="19" t="s">
        <v>563</v>
      </c>
      <c r="AZ262" s="13">
        <v>0</v>
      </c>
      <c r="BA262" s="13">
        <v>0</v>
      </c>
      <c r="BB262" s="69" t="s">
        <v>440</v>
      </c>
      <c r="BC262" s="18">
        <v>0</v>
      </c>
      <c r="BD262" s="11">
        <v>0</v>
      </c>
      <c r="BE262" s="18">
        <v>0</v>
      </c>
      <c r="BF262" s="18">
        <v>0</v>
      </c>
      <c r="BG262" s="18">
        <v>0</v>
      </c>
      <c r="BH262" s="18">
        <v>0</v>
      </c>
      <c r="BI262" s="9">
        <v>0</v>
      </c>
      <c r="BJ262" s="6">
        <v>0</v>
      </c>
      <c r="BK262" s="6">
        <v>0</v>
      </c>
      <c r="BL262" s="6">
        <v>0</v>
      </c>
      <c r="BM262" s="6">
        <v>0</v>
      </c>
      <c r="BN262" s="6">
        <v>0</v>
      </c>
      <c r="BO262" s="6">
        <v>0</v>
      </c>
    </row>
    <row r="263" ht="20.1" customHeight="1" spans="3:67">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2</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564</v>
      </c>
      <c r="BC263" s="18">
        <v>0</v>
      </c>
      <c r="BD263" s="11">
        <v>0</v>
      </c>
      <c r="BE263" s="18">
        <v>0</v>
      </c>
      <c r="BF263" s="18">
        <v>0</v>
      </c>
      <c r="BG263" s="18">
        <v>0</v>
      </c>
      <c r="BH263" s="18">
        <v>0</v>
      </c>
      <c r="BI263" s="9">
        <v>0</v>
      </c>
      <c r="BJ263" s="6">
        <v>0</v>
      </c>
      <c r="BK263" s="6">
        <v>0</v>
      </c>
      <c r="BL263" s="6">
        <v>0</v>
      </c>
      <c r="BM263" s="6">
        <v>0</v>
      </c>
      <c r="BN263" s="6">
        <v>0</v>
      </c>
      <c r="BO263" s="6">
        <v>0</v>
      </c>
    </row>
    <row r="264" ht="20.1" customHeight="1" spans="3:67">
      <c r="C264" s="57">
        <v>62003221</v>
      </c>
      <c r="D264" s="58" t="s">
        <v>565</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77">
        <v>0</v>
      </c>
      <c r="AZ264" s="78">
        <v>0</v>
      </c>
      <c r="BA264" s="78">
        <v>0</v>
      </c>
      <c r="BB264" s="79" t="s">
        <v>408</v>
      </c>
      <c r="BC264" s="58">
        <v>0</v>
      </c>
      <c r="BD264" s="58">
        <v>0</v>
      </c>
      <c r="BE264" s="62">
        <v>0</v>
      </c>
      <c r="BF264" s="58">
        <v>0</v>
      </c>
      <c r="BG264" s="58">
        <v>0</v>
      </c>
      <c r="BH264" s="65">
        <v>0</v>
      </c>
      <c r="BI264" s="58">
        <v>0</v>
      </c>
      <c r="BJ264" s="62">
        <v>0</v>
      </c>
      <c r="BK264" s="62">
        <v>0</v>
      </c>
      <c r="BL264" s="62">
        <v>0</v>
      </c>
      <c r="BM264" s="62">
        <v>0</v>
      </c>
      <c r="BN264" s="62">
        <v>0</v>
      </c>
      <c r="BO264" s="62">
        <v>0</v>
      </c>
    </row>
    <row r="265" ht="20.1" customHeight="1" spans="3:67">
      <c r="C265" s="57">
        <v>62003222</v>
      </c>
      <c r="D265" s="58" t="s">
        <v>566</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448</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77">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ht="20.1" customHeight="1" spans="3:67">
      <c r="C266" s="57">
        <v>62003223</v>
      </c>
      <c r="D266" s="58" t="s">
        <v>567</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448</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77">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ht="20.1" customHeight="1" spans="3:67">
      <c r="C267" s="57">
        <v>62003224</v>
      </c>
      <c r="D267" s="58" t="s">
        <v>568</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410</v>
      </c>
      <c r="AG267" s="64">
        <v>1</v>
      </c>
      <c r="AH267" s="64">
        <v>1</v>
      </c>
      <c r="AI267" s="62">
        <v>0</v>
      </c>
      <c r="AJ267" s="58">
        <v>2</v>
      </c>
      <c r="AK267" s="65">
        <v>0</v>
      </c>
      <c r="AL267" s="58">
        <v>0</v>
      </c>
      <c r="AM267" s="58">
        <v>0</v>
      </c>
      <c r="AN267" s="58">
        <v>0.5</v>
      </c>
      <c r="AO267" s="58">
        <v>3200</v>
      </c>
      <c r="AP267" s="58">
        <v>0</v>
      </c>
      <c r="AQ267" s="58">
        <v>0</v>
      </c>
      <c r="AR267" s="62">
        <v>0</v>
      </c>
      <c r="AS267" s="68" t="s">
        <v>569</v>
      </c>
      <c r="AT267" s="58" t="s">
        <v>154</v>
      </c>
      <c r="AU267" s="59">
        <v>0</v>
      </c>
      <c r="AV267" s="59">
        <v>0</v>
      </c>
      <c r="AW267" s="59">
        <v>20000019</v>
      </c>
      <c r="AX267" s="76" t="s">
        <v>155</v>
      </c>
      <c r="AY267" s="77">
        <v>0</v>
      </c>
      <c r="AZ267" s="78">
        <v>0</v>
      </c>
      <c r="BA267" s="78">
        <v>0</v>
      </c>
      <c r="BB267" s="79" t="s">
        <v>415</v>
      </c>
      <c r="BC267" s="58">
        <v>0</v>
      </c>
      <c r="BD267" s="58">
        <v>0</v>
      </c>
      <c r="BE267" s="62">
        <v>0</v>
      </c>
      <c r="BF267" s="58">
        <v>0</v>
      </c>
      <c r="BG267" s="58">
        <v>0</v>
      </c>
      <c r="BH267" s="65">
        <v>0</v>
      </c>
      <c r="BI267" s="58">
        <v>0</v>
      </c>
      <c r="BJ267" s="62">
        <v>0</v>
      </c>
      <c r="BK267" s="62">
        <v>0</v>
      </c>
      <c r="BL267" s="62">
        <v>0</v>
      </c>
      <c r="BM267" s="62">
        <v>0</v>
      </c>
      <c r="BN267" s="62">
        <v>0</v>
      </c>
      <c r="BO267" s="62">
        <v>0</v>
      </c>
    </row>
    <row r="268" ht="20.1" customHeight="1" spans="3:67">
      <c r="C268" s="8">
        <v>62003301</v>
      </c>
      <c r="D268" s="12" t="s">
        <v>570</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ht="20.1" customHeight="1" spans="3:67">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500</v>
      </c>
      <c r="BC269" s="18">
        <v>0</v>
      </c>
      <c r="BD269" s="11">
        <v>0</v>
      </c>
      <c r="BE269" s="18">
        <v>0</v>
      </c>
      <c r="BF269" s="18">
        <v>0</v>
      </c>
      <c r="BG269" s="18">
        <v>0</v>
      </c>
      <c r="BH269" s="18">
        <v>0</v>
      </c>
      <c r="BI269" s="9">
        <v>0</v>
      </c>
      <c r="BJ269" s="6">
        <v>0</v>
      </c>
      <c r="BK269" s="6">
        <v>0</v>
      </c>
      <c r="BL269" s="6">
        <v>0</v>
      </c>
      <c r="BM269" s="6">
        <v>0</v>
      </c>
      <c r="BN269" s="6">
        <v>0</v>
      </c>
      <c r="BO269" s="6">
        <v>0</v>
      </c>
    </row>
    <row r="270" ht="20.1" customHeight="1" spans="3:67">
      <c r="C270" s="8">
        <v>62003303</v>
      </c>
      <c r="D270" s="19" t="s">
        <v>432</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573</v>
      </c>
      <c r="AS270" s="18" t="s">
        <v>153</v>
      </c>
      <c r="AT270" s="19" t="s">
        <v>154</v>
      </c>
      <c r="AU270" s="18" t="s">
        <v>246</v>
      </c>
      <c r="AV270" s="18">
        <v>0</v>
      </c>
      <c r="AW270" s="18">
        <v>0</v>
      </c>
      <c r="AX270" s="19" t="s">
        <v>155</v>
      </c>
      <c r="AY270" s="19" t="s">
        <v>153</v>
      </c>
      <c r="AZ270" s="13">
        <v>0</v>
      </c>
      <c r="BA270" s="13">
        <v>0</v>
      </c>
      <c r="BB270" s="69" t="s">
        <v>464</v>
      </c>
      <c r="BC270" s="18">
        <v>0</v>
      </c>
      <c r="BD270" s="11">
        <v>0</v>
      </c>
      <c r="BE270" s="18">
        <v>0</v>
      </c>
      <c r="BF270" s="18">
        <v>0</v>
      </c>
      <c r="BG270" s="18">
        <v>0</v>
      </c>
      <c r="BH270" s="18">
        <v>0</v>
      </c>
      <c r="BI270" s="9">
        <v>0</v>
      </c>
      <c r="BJ270" s="6">
        <v>0</v>
      </c>
      <c r="BK270" s="6">
        <v>0</v>
      </c>
      <c r="BL270" s="6">
        <v>0</v>
      </c>
      <c r="BM270" s="6">
        <v>0</v>
      </c>
      <c r="BN270" s="6">
        <v>0</v>
      </c>
      <c r="BO270" s="6">
        <v>0</v>
      </c>
    </row>
    <row r="271" ht="19.5" customHeight="1" spans="3:67">
      <c r="C271" s="8">
        <v>62003304</v>
      </c>
      <c r="D271" s="12" t="s">
        <v>470</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9" t="s">
        <v>196</v>
      </c>
      <c r="AU271" s="11" t="s">
        <v>348</v>
      </c>
      <c r="AV271" s="18">
        <v>10000007</v>
      </c>
      <c r="AW271" s="18">
        <v>70205005</v>
      </c>
      <c r="AX271" s="12" t="s">
        <v>155</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ht="19.5" customHeight="1" spans="3:67">
      <c r="C272" s="8">
        <v>62003305</v>
      </c>
      <c r="D272" s="12" t="s">
        <v>574</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ht="20.1" customHeight="1" spans="3:67">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8">
        <v>0</v>
      </c>
      <c r="AH273" s="28">
        <v>2</v>
      </c>
      <c r="AI273" s="6">
        <v>0</v>
      </c>
      <c r="AJ273" s="9">
        <v>4</v>
      </c>
      <c r="AK273" s="29">
        <v>0</v>
      </c>
      <c r="AL273" s="9">
        <v>0</v>
      </c>
      <c r="AM273" s="9">
        <v>0</v>
      </c>
      <c r="AN273" s="9">
        <v>2</v>
      </c>
      <c r="AO273" s="11">
        <v>4000</v>
      </c>
      <c r="AP273" s="9">
        <v>2</v>
      </c>
      <c r="AQ273" s="9">
        <v>0</v>
      </c>
      <c r="AR273" s="6">
        <v>0</v>
      </c>
      <c r="AS273" s="11" t="s">
        <v>425</v>
      </c>
      <c r="AT273" s="19" t="s">
        <v>213</v>
      </c>
      <c r="AU273" s="10">
        <v>0</v>
      </c>
      <c r="AV273" s="10">
        <v>0</v>
      </c>
      <c r="AW273" s="10">
        <v>70205004</v>
      </c>
      <c r="AX273" s="19" t="s">
        <v>155</v>
      </c>
      <c r="AY273" s="11">
        <v>0</v>
      </c>
      <c r="AZ273" s="13">
        <v>0</v>
      </c>
      <c r="BA273" s="13">
        <v>0</v>
      </c>
      <c r="BB273" s="37" t="s">
        <v>483</v>
      </c>
      <c r="BC273" s="9">
        <v>2</v>
      </c>
      <c r="BD273" s="9">
        <v>0</v>
      </c>
      <c r="BE273" s="18">
        <v>0</v>
      </c>
      <c r="BF273" s="9">
        <v>1</v>
      </c>
      <c r="BG273" s="9">
        <v>2</v>
      </c>
      <c r="BH273" s="29">
        <v>0</v>
      </c>
      <c r="BI273" s="9">
        <v>0</v>
      </c>
      <c r="BJ273" s="6">
        <v>0</v>
      </c>
      <c r="BK273" s="6">
        <v>0</v>
      </c>
      <c r="BL273" s="6">
        <v>0</v>
      </c>
      <c r="BM273" s="6">
        <v>0</v>
      </c>
      <c r="BN273" s="6">
        <v>0</v>
      </c>
      <c r="BO273" s="6">
        <v>0</v>
      </c>
    </row>
    <row r="274" ht="20.1" customHeight="1" spans="3:67">
      <c r="C274" s="57">
        <v>62003321</v>
      </c>
      <c r="D274" s="58" t="s">
        <v>576</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77" t="s">
        <v>577</v>
      </c>
      <c r="AZ274" s="78">
        <v>0</v>
      </c>
      <c r="BA274" s="78">
        <v>0</v>
      </c>
      <c r="BB274" s="79" t="s">
        <v>408</v>
      </c>
      <c r="BC274" s="58">
        <v>0</v>
      </c>
      <c r="BD274" s="58">
        <v>0</v>
      </c>
      <c r="BE274" s="62">
        <v>0</v>
      </c>
      <c r="BF274" s="58">
        <v>0</v>
      </c>
      <c r="BG274" s="58">
        <v>0</v>
      </c>
      <c r="BH274" s="65">
        <v>0</v>
      </c>
      <c r="BI274" s="58">
        <v>0</v>
      </c>
      <c r="BJ274" s="62">
        <v>0</v>
      </c>
      <c r="BK274" s="62">
        <v>0</v>
      </c>
      <c r="BL274" s="62">
        <v>0</v>
      </c>
      <c r="BM274" s="62">
        <v>0</v>
      </c>
      <c r="BN274" s="62">
        <v>0</v>
      </c>
      <c r="BO274" s="62">
        <v>0</v>
      </c>
    </row>
    <row r="275" ht="20.1" customHeight="1" spans="3:67">
      <c r="C275" s="57">
        <v>62003322</v>
      </c>
      <c r="D275" s="58" t="s">
        <v>578</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516</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77">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ht="20.1" customHeight="1" spans="3:67">
      <c r="C276" s="57">
        <v>62003323</v>
      </c>
      <c r="D276" s="58" t="s">
        <v>579</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580</v>
      </c>
      <c r="AG276" s="64">
        <v>1</v>
      </c>
      <c r="AH276" s="64">
        <v>1</v>
      </c>
      <c r="AI276" s="62">
        <v>0</v>
      </c>
      <c r="AJ276" s="58">
        <v>3</v>
      </c>
      <c r="AK276" s="65">
        <v>0</v>
      </c>
      <c r="AL276" s="58">
        <v>0</v>
      </c>
      <c r="AM276" s="58">
        <v>0</v>
      </c>
      <c r="AN276" s="58">
        <v>0.5</v>
      </c>
      <c r="AO276" s="58">
        <v>2500</v>
      </c>
      <c r="AP276" s="58">
        <v>3</v>
      </c>
      <c r="AQ276" s="58">
        <v>0</v>
      </c>
      <c r="AR276" s="62">
        <v>0</v>
      </c>
      <c r="AS276" s="68" t="s">
        <v>581</v>
      </c>
      <c r="AT276" s="58" t="s">
        <v>196</v>
      </c>
      <c r="AU276" s="59">
        <v>0</v>
      </c>
      <c r="AV276" s="59">
        <v>0</v>
      </c>
      <c r="AW276" s="59">
        <v>20000031</v>
      </c>
      <c r="AX276" s="76" t="s">
        <v>155</v>
      </c>
      <c r="AY276" s="77">
        <v>0</v>
      </c>
      <c r="AZ276" s="78">
        <v>0</v>
      </c>
      <c r="BA276" s="78">
        <v>0</v>
      </c>
      <c r="BB276" s="79" t="s">
        <v>415</v>
      </c>
      <c r="BC276" s="58">
        <v>0</v>
      </c>
      <c r="BD276" s="58">
        <v>0</v>
      </c>
      <c r="BE276" s="62">
        <v>0</v>
      </c>
      <c r="BF276" s="58">
        <v>0</v>
      </c>
      <c r="BG276" s="58">
        <v>3</v>
      </c>
      <c r="BH276" s="65">
        <v>0</v>
      </c>
      <c r="BI276" s="58">
        <v>0</v>
      </c>
      <c r="BJ276" s="62">
        <v>0</v>
      </c>
      <c r="BK276" s="62">
        <v>0</v>
      </c>
      <c r="BL276" s="62">
        <v>0</v>
      </c>
      <c r="BM276" s="62">
        <v>0</v>
      </c>
      <c r="BN276" s="62">
        <v>0</v>
      </c>
      <c r="BO276" s="62">
        <v>0</v>
      </c>
    </row>
    <row r="277" ht="20.1" customHeight="1" spans="3:67">
      <c r="C277" s="57">
        <v>62003324</v>
      </c>
      <c r="D277" s="58" t="s">
        <v>582</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417</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77">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ht="20.1" customHeight="1" spans="3:67">
      <c r="C278" s="57">
        <v>62003325</v>
      </c>
      <c r="D278" s="58" t="s">
        <v>576</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77" t="s">
        <v>577</v>
      </c>
      <c r="AZ278" s="78">
        <v>0</v>
      </c>
      <c r="BA278" s="78">
        <v>0</v>
      </c>
      <c r="BB278" s="79" t="s">
        <v>408</v>
      </c>
      <c r="BC278" s="58">
        <v>0</v>
      </c>
      <c r="BD278" s="58">
        <v>0</v>
      </c>
      <c r="BE278" s="62">
        <v>0</v>
      </c>
      <c r="BF278" s="58">
        <v>0</v>
      </c>
      <c r="BG278" s="58">
        <v>0</v>
      </c>
      <c r="BH278" s="65">
        <v>0</v>
      </c>
      <c r="BI278" s="58">
        <v>0</v>
      </c>
      <c r="BJ278" s="62">
        <v>0</v>
      </c>
      <c r="BK278" s="62">
        <v>0</v>
      </c>
      <c r="BL278" s="62">
        <v>0</v>
      </c>
      <c r="BM278" s="62">
        <v>0</v>
      </c>
      <c r="BN278" s="62">
        <v>0</v>
      </c>
      <c r="BO278" s="62">
        <v>0</v>
      </c>
    </row>
    <row r="279" ht="20.1" customHeight="1" spans="3:67">
      <c r="C279" s="57">
        <v>62003326</v>
      </c>
      <c r="D279" s="58" t="s">
        <v>576</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77" t="s">
        <v>577</v>
      </c>
      <c r="AZ279" s="78">
        <v>0</v>
      </c>
      <c r="BA279" s="78">
        <v>0</v>
      </c>
      <c r="BB279" s="79" t="s">
        <v>408</v>
      </c>
      <c r="BC279" s="58">
        <v>0</v>
      </c>
      <c r="BD279" s="58">
        <v>0</v>
      </c>
      <c r="BE279" s="62">
        <v>0</v>
      </c>
      <c r="BF279" s="58">
        <v>0</v>
      </c>
      <c r="BG279" s="58">
        <v>0</v>
      </c>
      <c r="BH279" s="65">
        <v>0</v>
      </c>
      <c r="BI279" s="58">
        <v>0</v>
      </c>
      <c r="BJ279" s="62">
        <v>0</v>
      </c>
      <c r="BK279" s="62">
        <v>0</v>
      </c>
      <c r="BL279" s="62">
        <v>0</v>
      </c>
      <c r="BM279" s="62">
        <v>0</v>
      </c>
      <c r="BN279" s="62">
        <v>0</v>
      </c>
      <c r="BO279" s="62">
        <v>0</v>
      </c>
    </row>
    <row r="280" ht="20.1" customHeight="1" spans="3:67">
      <c r="C280" s="57">
        <v>62003327</v>
      </c>
      <c r="D280" s="58" t="s">
        <v>583</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448</v>
      </c>
      <c r="AG280" s="64">
        <v>1</v>
      </c>
      <c r="AH280" s="64">
        <v>1</v>
      </c>
      <c r="AI280" s="62">
        <v>0</v>
      </c>
      <c r="AJ280" s="58">
        <v>1.5</v>
      </c>
      <c r="AK280" s="65">
        <v>0</v>
      </c>
      <c r="AL280" s="58">
        <v>0</v>
      </c>
      <c r="AM280" s="58">
        <v>0</v>
      </c>
      <c r="AN280" s="58">
        <v>0.5</v>
      </c>
      <c r="AO280" s="58">
        <v>999000</v>
      </c>
      <c r="AP280" s="58">
        <v>1</v>
      </c>
      <c r="AQ280" s="58">
        <v>0</v>
      </c>
      <c r="AR280" s="62">
        <v>0</v>
      </c>
      <c r="AS280" s="68" t="s">
        <v>584</v>
      </c>
      <c r="AT280" s="58" t="s">
        <v>154</v>
      </c>
      <c r="AU280" s="59">
        <v>0</v>
      </c>
      <c r="AV280" s="59">
        <v>0</v>
      </c>
      <c r="AW280" s="59">
        <v>20000032</v>
      </c>
      <c r="AX280" s="76" t="s">
        <v>155</v>
      </c>
      <c r="AY280" s="77">
        <v>0</v>
      </c>
      <c r="AZ280" s="78">
        <v>0</v>
      </c>
      <c r="BA280" s="78">
        <v>0</v>
      </c>
      <c r="BB280" s="79" t="s">
        <v>415</v>
      </c>
      <c r="BC280" s="58">
        <v>0</v>
      </c>
      <c r="BD280" s="58">
        <v>0</v>
      </c>
      <c r="BE280" s="62">
        <v>0</v>
      </c>
      <c r="BF280" s="58">
        <v>0</v>
      </c>
      <c r="BG280" s="58">
        <v>1</v>
      </c>
      <c r="BH280" s="65">
        <v>0</v>
      </c>
      <c r="BI280" s="58">
        <v>0</v>
      </c>
      <c r="BJ280" s="62">
        <v>0</v>
      </c>
      <c r="BK280" s="62">
        <v>0</v>
      </c>
      <c r="BL280" s="62">
        <v>0</v>
      </c>
      <c r="BM280" s="62">
        <v>0</v>
      </c>
      <c r="BN280" s="62">
        <v>0</v>
      </c>
      <c r="BO280" s="62">
        <v>0</v>
      </c>
    </row>
    <row r="281" ht="19.5" customHeight="1" spans="3:67">
      <c r="C281" s="18">
        <v>62004001</v>
      </c>
      <c r="D281" s="12" t="s">
        <v>585</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37" t="s">
        <v>586</v>
      </c>
      <c r="AT281" s="19" t="s">
        <v>196</v>
      </c>
      <c r="AU281" s="11" t="s">
        <v>348</v>
      </c>
      <c r="AV281" s="18">
        <v>10000007</v>
      </c>
      <c r="AW281" s="18">
        <v>70302001</v>
      </c>
      <c r="AX281" s="19" t="s">
        <v>229</v>
      </c>
      <c r="AY281" s="19"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ht="20.1" customHeight="1" spans="3:67">
      <c r="C282" s="18">
        <v>62004002</v>
      </c>
      <c r="D282" s="19" t="s">
        <v>588</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589</v>
      </c>
      <c r="BC282" s="18">
        <v>0</v>
      </c>
      <c r="BD282" s="11">
        <v>0</v>
      </c>
      <c r="BE282" s="18">
        <v>0</v>
      </c>
      <c r="BF282" s="18">
        <v>0</v>
      </c>
      <c r="BG282" s="18">
        <v>0</v>
      </c>
      <c r="BH282" s="18">
        <v>0</v>
      </c>
      <c r="BI282" s="9">
        <v>0</v>
      </c>
      <c r="BJ282" s="6">
        <v>0</v>
      </c>
      <c r="BK282" s="6">
        <v>0</v>
      </c>
      <c r="BL282" s="6">
        <v>0</v>
      </c>
      <c r="BM282" s="6">
        <v>0</v>
      </c>
      <c r="BN282" s="6">
        <v>0</v>
      </c>
      <c r="BO282" s="6">
        <v>0</v>
      </c>
    </row>
    <row r="283" ht="20.1" customHeight="1" spans="3:67">
      <c r="C283" s="18">
        <v>62004003</v>
      </c>
      <c r="D283" s="12" t="s">
        <v>547</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590</v>
      </c>
      <c r="AZ283" s="13">
        <v>0</v>
      </c>
      <c r="BA283" s="13">
        <v>0</v>
      </c>
      <c r="BB283" s="37" t="s">
        <v>549</v>
      </c>
      <c r="BC283" s="11">
        <v>0</v>
      </c>
      <c r="BD283" s="11">
        <v>0</v>
      </c>
      <c r="BE283" s="11">
        <v>0</v>
      </c>
      <c r="BF283" s="11">
        <v>0</v>
      </c>
      <c r="BG283" s="11">
        <v>0</v>
      </c>
      <c r="BH283" s="11">
        <v>0</v>
      </c>
      <c r="BI283" s="9">
        <v>0</v>
      </c>
      <c r="BJ283" s="6">
        <v>0</v>
      </c>
      <c r="BK283" s="6">
        <v>0</v>
      </c>
      <c r="BL283" s="6">
        <v>0</v>
      </c>
      <c r="BM283" s="6">
        <v>0</v>
      </c>
      <c r="BN283" s="6">
        <v>0</v>
      </c>
      <c r="BO283" s="6">
        <v>1</v>
      </c>
    </row>
    <row r="284" ht="20.1" customHeight="1" spans="3:67">
      <c r="C284" s="18">
        <v>62004004</v>
      </c>
      <c r="D284" s="12" t="s">
        <v>591</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592</v>
      </c>
      <c r="AZ284" s="13">
        <v>0</v>
      </c>
      <c r="BA284" s="13">
        <v>0</v>
      </c>
      <c r="BB284" s="37" t="s">
        <v>593</v>
      </c>
      <c r="BC284" s="11">
        <v>0</v>
      </c>
      <c r="BD284" s="11">
        <v>0</v>
      </c>
      <c r="BE284" s="11">
        <v>0</v>
      </c>
      <c r="BF284" s="11">
        <v>0</v>
      </c>
      <c r="BG284" s="11">
        <v>0</v>
      </c>
      <c r="BH284" s="11">
        <v>0</v>
      </c>
      <c r="BI284" s="9">
        <v>0</v>
      </c>
      <c r="BJ284" s="6">
        <v>0</v>
      </c>
      <c r="BK284" s="6">
        <v>0</v>
      </c>
      <c r="BL284" s="6">
        <v>0</v>
      </c>
      <c r="BM284" s="6">
        <v>0</v>
      </c>
      <c r="BN284" s="6">
        <v>0</v>
      </c>
      <c r="BO284" s="6">
        <v>0</v>
      </c>
    </row>
    <row r="285" ht="20.1" customHeight="1" spans="3:67">
      <c r="C285" s="14">
        <v>62004051</v>
      </c>
      <c r="D285" s="16" t="s">
        <v>594</v>
      </c>
      <c r="E285" s="16">
        <v>1</v>
      </c>
      <c r="F285" s="16">
        <v>60010002</v>
      </c>
      <c r="G285" s="16">
        <v>0</v>
      </c>
      <c r="H285" s="17">
        <v>0</v>
      </c>
      <c r="I285" s="16">
        <v>0</v>
      </c>
      <c r="J285" s="16">
        <v>0</v>
      </c>
      <c r="K285" s="17">
        <v>0</v>
      </c>
      <c r="L285" s="17">
        <v>0</v>
      </c>
      <c r="M285" s="16">
        <v>0</v>
      </c>
      <c r="N285" s="16">
        <v>2</v>
      </c>
      <c r="O285" s="16">
        <v>2</v>
      </c>
      <c r="P285" s="16">
        <v>0.99</v>
      </c>
      <c r="Q285" s="16">
        <v>0</v>
      </c>
      <c r="R285" s="25">
        <v>0</v>
      </c>
      <c r="S285" s="16">
        <v>0</v>
      </c>
      <c r="T285" s="25">
        <v>1</v>
      </c>
      <c r="U285" s="16">
        <v>2</v>
      </c>
      <c r="V285" s="17">
        <v>0</v>
      </c>
      <c r="W285" s="16">
        <v>3</v>
      </c>
      <c r="X285" s="16">
        <v>0</v>
      </c>
      <c r="Y285" s="16">
        <v>0</v>
      </c>
      <c r="Z285" s="16">
        <v>0</v>
      </c>
      <c r="AA285" s="17">
        <v>0</v>
      </c>
      <c r="AB285" s="16">
        <v>0</v>
      </c>
      <c r="AC285" s="16">
        <v>0</v>
      </c>
      <c r="AD285" s="16">
        <v>10</v>
      </c>
      <c r="AE285" s="16">
        <v>2</v>
      </c>
      <c r="AF285" s="16" t="s">
        <v>533</v>
      </c>
      <c r="AG285" s="30">
        <v>0</v>
      </c>
      <c r="AH285" s="30">
        <v>0</v>
      </c>
      <c r="AI285" s="25">
        <v>0</v>
      </c>
      <c r="AJ285" s="16">
        <v>0</v>
      </c>
      <c r="AK285" s="31">
        <v>0</v>
      </c>
      <c r="AL285" s="16">
        <v>0</v>
      </c>
      <c r="AM285" s="16">
        <v>0</v>
      </c>
      <c r="AN285" s="16">
        <v>0.5</v>
      </c>
      <c r="AO285" s="16">
        <v>20000</v>
      </c>
      <c r="AP285" s="16">
        <v>0</v>
      </c>
      <c r="AQ285" s="16">
        <v>3</v>
      </c>
      <c r="AR285" s="25">
        <v>0</v>
      </c>
      <c r="AS285" s="15" t="s">
        <v>153</v>
      </c>
      <c r="AT285" s="16" t="s">
        <v>154</v>
      </c>
      <c r="AU285" s="17">
        <v>0</v>
      </c>
      <c r="AV285" s="17">
        <v>0</v>
      </c>
      <c r="AW285" s="17">
        <v>20000029</v>
      </c>
      <c r="AX285" s="42" t="s">
        <v>155</v>
      </c>
      <c r="AY285" s="38">
        <v>0</v>
      </c>
      <c r="AZ285" s="39">
        <v>0</v>
      </c>
      <c r="BA285" s="39">
        <v>0</v>
      </c>
      <c r="BB285" s="41" t="s">
        <v>233</v>
      </c>
      <c r="BC285" s="16">
        <v>2</v>
      </c>
      <c r="BD285" s="16">
        <v>0</v>
      </c>
      <c r="BE285" s="25">
        <v>0</v>
      </c>
      <c r="BF285" s="16">
        <v>1</v>
      </c>
      <c r="BG285" s="16">
        <v>0</v>
      </c>
      <c r="BH285" s="31">
        <v>0</v>
      </c>
      <c r="BI285" s="16">
        <v>0</v>
      </c>
      <c r="BJ285" s="25">
        <v>0</v>
      </c>
      <c r="BK285" s="25">
        <v>0</v>
      </c>
      <c r="BL285" s="25">
        <v>0</v>
      </c>
      <c r="BM285" s="25">
        <v>0</v>
      </c>
      <c r="BN285" s="25">
        <v>0</v>
      </c>
      <c r="BO285" s="25">
        <v>0</v>
      </c>
    </row>
    <row r="286" ht="20.1" customHeight="1" spans="3:67">
      <c r="C286" s="14">
        <v>62004052</v>
      </c>
      <c r="D286" s="16" t="s">
        <v>595</v>
      </c>
      <c r="E286" s="16">
        <v>1</v>
      </c>
      <c r="F286" s="16">
        <v>0</v>
      </c>
      <c r="G286" s="16">
        <v>0</v>
      </c>
      <c r="H286" s="17">
        <v>0</v>
      </c>
      <c r="I286" s="16">
        <v>1</v>
      </c>
      <c r="J286" s="16">
        <v>0</v>
      </c>
      <c r="K286" s="17">
        <v>0</v>
      </c>
      <c r="L286" s="17">
        <v>0</v>
      </c>
      <c r="M286" s="16">
        <v>0</v>
      </c>
      <c r="N286" s="16">
        <v>2</v>
      </c>
      <c r="O286" s="16">
        <v>2</v>
      </c>
      <c r="P286" s="16">
        <v>0.95</v>
      </c>
      <c r="Q286" s="16">
        <v>0</v>
      </c>
      <c r="R286" s="25">
        <v>0</v>
      </c>
      <c r="S286" s="16">
        <v>0</v>
      </c>
      <c r="T286" s="25">
        <v>1</v>
      </c>
      <c r="U286" s="16">
        <v>1</v>
      </c>
      <c r="V286" s="17">
        <v>0</v>
      </c>
      <c r="W286" s="16">
        <v>0</v>
      </c>
      <c r="X286" s="16">
        <v>0</v>
      </c>
      <c r="Y286" s="16">
        <v>0</v>
      </c>
      <c r="Z286" s="16">
        <v>0</v>
      </c>
      <c r="AA286" s="17">
        <v>0</v>
      </c>
      <c r="AB286" s="16">
        <v>0</v>
      </c>
      <c r="AC286" s="16">
        <v>0</v>
      </c>
      <c r="AD286" s="16">
        <v>20</v>
      </c>
      <c r="AE286" s="16">
        <v>1</v>
      </c>
      <c r="AF286" s="16">
        <v>2</v>
      </c>
      <c r="AG286" s="30">
        <v>0</v>
      </c>
      <c r="AH286" s="30">
        <v>0</v>
      </c>
      <c r="AI286" s="25">
        <v>0</v>
      </c>
      <c r="AJ286" s="16">
        <v>0</v>
      </c>
      <c r="AK286" s="31">
        <v>0</v>
      </c>
      <c r="AL286" s="16">
        <v>0</v>
      </c>
      <c r="AM286" s="16">
        <v>0</v>
      </c>
      <c r="AN286" s="16">
        <v>0</v>
      </c>
      <c r="AO286" s="16">
        <v>2000</v>
      </c>
      <c r="AP286" s="16">
        <v>0</v>
      </c>
      <c r="AQ286" s="16">
        <v>0</v>
      </c>
      <c r="AR286" s="25">
        <v>0</v>
      </c>
      <c r="AS286" s="16">
        <v>0</v>
      </c>
      <c r="AT286" s="16" t="s">
        <v>213</v>
      </c>
      <c r="AU286" s="17">
        <v>0</v>
      </c>
      <c r="AV286" s="17">
        <v>0</v>
      </c>
      <c r="AW286" s="17">
        <v>0</v>
      </c>
      <c r="AX286" s="42" t="s">
        <v>343</v>
      </c>
      <c r="AY286" s="38" t="s">
        <v>596</v>
      </c>
      <c r="AZ286" s="39">
        <v>0</v>
      </c>
      <c r="BA286" s="39">
        <v>0</v>
      </c>
      <c r="BB286" s="41" t="s">
        <v>408</v>
      </c>
      <c r="BC286" s="16">
        <v>0</v>
      </c>
      <c r="BD286" s="16">
        <v>0</v>
      </c>
      <c r="BE286" s="25">
        <v>0</v>
      </c>
      <c r="BF286" s="16">
        <v>0</v>
      </c>
      <c r="BG286" s="16">
        <v>0</v>
      </c>
      <c r="BH286" s="31">
        <v>0</v>
      </c>
      <c r="BI286" s="16">
        <v>0</v>
      </c>
      <c r="BJ286" s="25">
        <v>0</v>
      </c>
      <c r="BK286" s="25">
        <v>0</v>
      </c>
      <c r="BL286" s="25">
        <v>0</v>
      </c>
      <c r="BM286" s="25">
        <v>0</v>
      </c>
      <c r="BN286" s="25">
        <v>0</v>
      </c>
      <c r="BO286" s="25">
        <v>0</v>
      </c>
    </row>
    <row r="287" ht="20.1" customHeight="1" spans="3:67">
      <c r="C287" s="14">
        <v>62004053</v>
      </c>
      <c r="D287" s="16" t="s">
        <v>597</v>
      </c>
      <c r="E287" s="16">
        <v>1</v>
      </c>
      <c r="F287" s="16">
        <v>0</v>
      </c>
      <c r="G287" s="16">
        <v>0</v>
      </c>
      <c r="H287" s="17">
        <v>0</v>
      </c>
      <c r="I287" s="16">
        <v>0</v>
      </c>
      <c r="J287" s="16">
        <v>0</v>
      </c>
      <c r="K287" s="17">
        <v>0</v>
      </c>
      <c r="L287" s="17">
        <v>0</v>
      </c>
      <c r="M287" s="16">
        <v>0</v>
      </c>
      <c r="N287" s="16">
        <v>2</v>
      </c>
      <c r="O287" s="16">
        <v>2</v>
      </c>
      <c r="P287" s="16">
        <v>0.95</v>
      </c>
      <c r="Q287" s="16">
        <v>0</v>
      </c>
      <c r="R287" s="25">
        <v>0</v>
      </c>
      <c r="S287" s="16">
        <v>0</v>
      </c>
      <c r="T287" s="25">
        <v>1</v>
      </c>
      <c r="U287" s="16">
        <v>1</v>
      </c>
      <c r="V287" s="17">
        <v>0</v>
      </c>
      <c r="W287" s="16">
        <v>1.5</v>
      </c>
      <c r="X287" s="16">
        <v>0</v>
      </c>
      <c r="Y287" s="16">
        <v>0</v>
      </c>
      <c r="Z287" s="16">
        <v>0</v>
      </c>
      <c r="AA287" s="17">
        <v>0</v>
      </c>
      <c r="AB287" s="16">
        <v>0</v>
      </c>
      <c r="AC287" s="16">
        <v>0</v>
      </c>
      <c r="AD287" s="16">
        <v>15</v>
      </c>
      <c r="AE287" s="16">
        <v>2</v>
      </c>
      <c r="AF287" s="16" t="s">
        <v>366</v>
      </c>
      <c r="AG287" s="30">
        <v>0</v>
      </c>
      <c r="AH287" s="30">
        <v>0</v>
      </c>
      <c r="AI287" s="25">
        <v>0</v>
      </c>
      <c r="AJ287" s="16">
        <v>0</v>
      </c>
      <c r="AK287" s="31">
        <v>0</v>
      </c>
      <c r="AL287" s="16">
        <v>0</v>
      </c>
      <c r="AM287" s="16">
        <v>0</v>
      </c>
      <c r="AN287" s="16">
        <v>0.5</v>
      </c>
      <c r="AO287" s="16">
        <v>999000</v>
      </c>
      <c r="AP287" s="16">
        <v>0</v>
      </c>
      <c r="AQ287" s="16">
        <v>20</v>
      </c>
      <c r="AR287" s="25">
        <v>0</v>
      </c>
      <c r="AS287" s="15" t="s">
        <v>598</v>
      </c>
      <c r="AT287" s="16" t="s">
        <v>213</v>
      </c>
      <c r="AU287" s="17">
        <v>0</v>
      </c>
      <c r="AV287" s="17">
        <v>0</v>
      </c>
      <c r="AW287" s="17">
        <v>20000021</v>
      </c>
      <c r="AX287" s="42" t="s">
        <v>155</v>
      </c>
      <c r="AY287" s="38">
        <v>0</v>
      </c>
      <c r="AZ287" s="39">
        <v>0</v>
      </c>
      <c r="BA287" s="39">
        <v>0</v>
      </c>
      <c r="BB287" s="41" t="s">
        <v>233</v>
      </c>
      <c r="BC287" s="16">
        <v>0</v>
      </c>
      <c r="BD287" s="16">
        <v>0</v>
      </c>
      <c r="BE287" s="25">
        <v>0</v>
      </c>
      <c r="BF287" s="16">
        <v>0</v>
      </c>
      <c r="BG287" s="16">
        <v>0</v>
      </c>
      <c r="BH287" s="31">
        <v>0</v>
      </c>
      <c r="BI287" s="16">
        <v>0</v>
      </c>
      <c r="BJ287" s="25">
        <v>0</v>
      </c>
      <c r="BK287" s="25">
        <v>0</v>
      </c>
      <c r="BL287" s="25">
        <v>0</v>
      </c>
      <c r="BM287" s="25">
        <v>0</v>
      </c>
      <c r="BN287" s="25">
        <v>0</v>
      </c>
      <c r="BO287" s="25">
        <v>0</v>
      </c>
    </row>
    <row r="288" ht="20.1" customHeight="1" spans="3:67">
      <c r="C288" s="14">
        <v>62004054</v>
      </c>
      <c r="D288" s="16" t="s">
        <v>599</v>
      </c>
      <c r="E288" s="16">
        <v>1</v>
      </c>
      <c r="F288" s="16">
        <v>60010002</v>
      </c>
      <c r="G288" s="16">
        <v>0</v>
      </c>
      <c r="H288" s="17">
        <v>0</v>
      </c>
      <c r="I288" s="16">
        <v>0</v>
      </c>
      <c r="J288" s="16">
        <v>0</v>
      </c>
      <c r="K288" s="17">
        <v>0</v>
      </c>
      <c r="L288" s="17">
        <v>0</v>
      </c>
      <c r="M288" s="16">
        <v>0</v>
      </c>
      <c r="N288" s="16">
        <v>2</v>
      </c>
      <c r="O288" s="16">
        <v>2</v>
      </c>
      <c r="P288" s="16">
        <v>0.96</v>
      </c>
      <c r="Q288" s="16">
        <v>0</v>
      </c>
      <c r="R288" s="25">
        <v>0</v>
      </c>
      <c r="S288" s="16">
        <v>0</v>
      </c>
      <c r="T288" s="25">
        <v>1</v>
      </c>
      <c r="U288" s="16">
        <v>2</v>
      </c>
      <c r="V288" s="17">
        <v>0</v>
      </c>
      <c r="W288" s="16">
        <v>3</v>
      </c>
      <c r="X288" s="16">
        <v>0</v>
      </c>
      <c r="Y288" s="16">
        <v>0</v>
      </c>
      <c r="Z288" s="16">
        <v>0</v>
      </c>
      <c r="AA288" s="17">
        <v>0</v>
      </c>
      <c r="AB288" s="16">
        <v>0</v>
      </c>
      <c r="AC288" s="16">
        <v>0</v>
      </c>
      <c r="AD288" s="16">
        <v>20</v>
      </c>
      <c r="AE288" s="16">
        <v>2</v>
      </c>
      <c r="AF288" s="16" t="s">
        <v>533</v>
      </c>
      <c r="AG288" s="30">
        <v>0</v>
      </c>
      <c r="AH288" s="30">
        <v>0</v>
      </c>
      <c r="AI288" s="25">
        <v>0</v>
      </c>
      <c r="AJ288" s="16">
        <v>0</v>
      </c>
      <c r="AK288" s="31">
        <v>0</v>
      </c>
      <c r="AL288" s="16">
        <v>0</v>
      </c>
      <c r="AM288" s="16">
        <v>0</v>
      </c>
      <c r="AN288" s="16">
        <v>0.5</v>
      </c>
      <c r="AO288" s="16">
        <v>20000</v>
      </c>
      <c r="AP288" s="16">
        <v>0</v>
      </c>
      <c r="AQ288" s="16">
        <v>3</v>
      </c>
      <c r="AR288" s="25">
        <v>0</v>
      </c>
      <c r="AS288" s="15" t="s">
        <v>153</v>
      </c>
      <c r="AT288" s="16" t="s">
        <v>154</v>
      </c>
      <c r="AU288" s="17">
        <v>0</v>
      </c>
      <c r="AV288" s="17">
        <v>0</v>
      </c>
      <c r="AW288" s="17">
        <v>20000029</v>
      </c>
      <c r="AX288" s="42" t="s">
        <v>155</v>
      </c>
      <c r="AY288" s="38">
        <v>0</v>
      </c>
      <c r="AZ288" s="39">
        <v>0</v>
      </c>
      <c r="BA288" s="39">
        <v>0</v>
      </c>
      <c r="BB288" s="41" t="s">
        <v>233</v>
      </c>
      <c r="BC288" s="16">
        <v>2</v>
      </c>
      <c r="BD288" s="16">
        <v>0</v>
      </c>
      <c r="BE288" s="25">
        <v>0</v>
      </c>
      <c r="BF288" s="16">
        <v>1</v>
      </c>
      <c r="BG288" s="16">
        <v>0</v>
      </c>
      <c r="BH288" s="31">
        <v>0</v>
      </c>
      <c r="BI288" s="16">
        <v>0</v>
      </c>
      <c r="BJ288" s="25">
        <v>0</v>
      </c>
      <c r="BK288" s="25">
        <v>0</v>
      </c>
      <c r="BL288" s="25">
        <v>0</v>
      </c>
      <c r="BM288" s="25">
        <v>0</v>
      </c>
      <c r="BN288" s="25">
        <v>0</v>
      </c>
      <c r="BO288" s="25">
        <v>0</v>
      </c>
    </row>
    <row r="289" ht="20.1" customHeight="1" spans="3:67">
      <c r="C289" s="14">
        <v>62004055</v>
      </c>
      <c r="D289" s="16" t="s">
        <v>600</v>
      </c>
      <c r="E289" s="16">
        <v>1</v>
      </c>
      <c r="F289" s="16">
        <v>60010002</v>
      </c>
      <c r="G289" s="16">
        <v>0</v>
      </c>
      <c r="H289" s="17">
        <v>0</v>
      </c>
      <c r="I289" s="16">
        <v>0</v>
      </c>
      <c r="J289" s="16">
        <v>0</v>
      </c>
      <c r="K289" s="17">
        <v>0</v>
      </c>
      <c r="L289" s="17">
        <v>0</v>
      </c>
      <c r="M289" s="16">
        <v>0</v>
      </c>
      <c r="N289" s="16">
        <v>2</v>
      </c>
      <c r="O289" s="16">
        <v>2</v>
      </c>
      <c r="P289" s="16">
        <v>0.93</v>
      </c>
      <c r="Q289" s="16">
        <v>0</v>
      </c>
      <c r="R289" s="25">
        <v>0</v>
      </c>
      <c r="S289" s="16">
        <v>0</v>
      </c>
      <c r="T289" s="25">
        <v>1</v>
      </c>
      <c r="U289" s="16">
        <v>2</v>
      </c>
      <c r="V289" s="17">
        <v>0</v>
      </c>
      <c r="W289" s="16">
        <v>3</v>
      </c>
      <c r="X289" s="16">
        <v>0</v>
      </c>
      <c r="Y289" s="16">
        <v>0</v>
      </c>
      <c r="Z289" s="16">
        <v>0</v>
      </c>
      <c r="AA289" s="17">
        <v>0</v>
      </c>
      <c r="AB289" s="16">
        <v>0</v>
      </c>
      <c r="AC289" s="16">
        <v>0</v>
      </c>
      <c r="AD289" s="16">
        <v>30</v>
      </c>
      <c r="AE289" s="16">
        <v>2</v>
      </c>
      <c r="AF289" s="16" t="s">
        <v>533</v>
      </c>
      <c r="AG289" s="30">
        <v>0</v>
      </c>
      <c r="AH289" s="30">
        <v>0</v>
      </c>
      <c r="AI289" s="25">
        <v>0</v>
      </c>
      <c r="AJ289" s="16">
        <v>0</v>
      </c>
      <c r="AK289" s="31">
        <v>0</v>
      </c>
      <c r="AL289" s="16">
        <v>0</v>
      </c>
      <c r="AM289" s="16">
        <v>0</v>
      </c>
      <c r="AN289" s="16">
        <v>0.5</v>
      </c>
      <c r="AO289" s="16">
        <v>20000</v>
      </c>
      <c r="AP289" s="16">
        <v>0</v>
      </c>
      <c r="AQ289" s="16">
        <v>3</v>
      </c>
      <c r="AR289" s="25">
        <v>0</v>
      </c>
      <c r="AS289" s="15" t="s">
        <v>153</v>
      </c>
      <c r="AT289" s="16" t="s">
        <v>154</v>
      </c>
      <c r="AU289" s="17">
        <v>0</v>
      </c>
      <c r="AV289" s="17">
        <v>0</v>
      </c>
      <c r="AW289" s="17">
        <v>20000029</v>
      </c>
      <c r="AX289" s="42" t="s">
        <v>155</v>
      </c>
      <c r="AY289" s="38">
        <v>0</v>
      </c>
      <c r="AZ289" s="39">
        <v>0</v>
      </c>
      <c r="BA289" s="39">
        <v>0</v>
      </c>
      <c r="BB289" s="41" t="s">
        <v>233</v>
      </c>
      <c r="BC289" s="16">
        <v>2</v>
      </c>
      <c r="BD289" s="16">
        <v>0</v>
      </c>
      <c r="BE289" s="25">
        <v>0</v>
      </c>
      <c r="BF289" s="16">
        <v>1</v>
      </c>
      <c r="BG289" s="16">
        <v>0</v>
      </c>
      <c r="BH289" s="31">
        <v>0</v>
      </c>
      <c r="BI289" s="16">
        <v>0</v>
      </c>
      <c r="BJ289" s="25">
        <v>0</v>
      </c>
      <c r="BK289" s="25">
        <v>0</v>
      </c>
      <c r="BL289" s="25">
        <v>0</v>
      </c>
      <c r="BM289" s="25">
        <v>0</v>
      </c>
      <c r="BN289" s="25">
        <v>0</v>
      </c>
      <c r="BO289" s="25">
        <v>0</v>
      </c>
    </row>
    <row r="290" ht="19.5" customHeight="1" spans="3:67">
      <c r="C290" s="8">
        <v>62004101</v>
      </c>
      <c r="D290" s="19" t="s">
        <v>601</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425</v>
      </c>
      <c r="AT290" s="19" t="s">
        <v>154</v>
      </c>
      <c r="AU290" s="18" t="s">
        <v>355</v>
      </c>
      <c r="AV290" s="18">
        <v>10003002</v>
      </c>
      <c r="AW290" s="18">
        <v>70106005</v>
      </c>
      <c r="AX290" s="19" t="s">
        <v>379</v>
      </c>
      <c r="AY290" s="19">
        <v>0</v>
      </c>
      <c r="AZ290" s="13">
        <v>0</v>
      </c>
      <c r="BA290" s="13">
        <v>0</v>
      </c>
      <c r="BB290" s="69" t="s">
        <v>602</v>
      </c>
      <c r="BC290" s="18">
        <v>0</v>
      </c>
      <c r="BD290" s="11">
        <v>0</v>
      </c>
      <c r="BE290" s="18">
        <v>0</v>
      </c>
      <c r="BF290" s="18">
        <v>0</v>
      </c>
      <c r="BG290" s="18">
        <v>0</v>
      </c>
      <c r="BH290" s="18">
        <v>0</v>
      </c>
      <c r="BI290" s="9">
        <v>0</v>
      </c>
      <c r="BJ290" s="6">
        <v>0</v>
      </c>
      <c r="BK290" s="6">
        <v>0</v>
      </c>
      <c r="BL290" s="6">
        <v>0</v>
      </c>
      <c r="BM290" s="6">
        <v>0</v>
      </c>
      <c r="BN290" s="6">
        <v>0</v>
      </c>
      <c r="BO290" s="6">
        <v>0</v>
      </c>
    </row>
    <row r="291" ht="20.1" customHeight="1" spans="3:67">
      <c r="C291" s="8">
        <v>62004102</v>
      </c>
      <c r="D291" s="12" t="s">
        <v>603</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604</v>
      </c>
      <c r="AZ291" s="13">
        <v>0</v>
      </c>
      <c r="BA291" s="13">
        <v>0</v>
      </c>
      <c r="BB291" s="37" t="s">
        <v>605</v>
      </c>
      <c r="BC291" s="11">
        <v>0</v>
      </c>
      <c r="BD291" s="11">
        <v>0</v>
      </c>
      <c r="BE291" s="11">
        <v>0</v>
      </c>
      <c r="BF291" s="11">
        <v>0</v>
      </c>
      <c r="BG291" s="11">
        <v>0</v>
      </c>
      <c r="BH291" s="11">
        <v>0</v>
      </c>
      <c r="BI291" s="9">
        <v>0</v>
      </c>
      <c r="BJ291" s="6">
        <v>0</v>
      </c>
      <c r="BK291" s="6">
        <v>0</v>
      </c>
      <c r="BL291" s="6">
        <v>0</v>
      </c>
      <c r="BM291" s="6">
        <v>0</v>
      </c>
      <c r="BN291" s="6">
        <v>0</v>
      </c>
      <c r="BO291" s="6">
        <v>0</v>
      </c>
    </row>
    <row r="292" ht="20.1" customHeight="1" spans="3:67">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500</v>
      </c>
      <c r="BC292" s="18">
        <v>0</v>
      </c>
      <c r="BD292" s="11">
        <v>0</v>
      </c>
      <c r="BE292" s="18">
        <v>0</v>
      </c>
      <c r="BF292" s="18">
        <v>0</v>
      </c>
      <c r="BG292" s="18">
        <v>0</v>
      </c>
      <c r="BH292" s="18">
        <v>0</v>
      </c>
      <c r="BI292" s="9">
        <v>0</v>
      </c>
      <c r="BJ292" s="6">
        <v>0</v>
      </c>
      <c r="BK292" s="6">
        <v>0</v>
      </c>
      <c r="BL292" s="6">
        <v>0</v>
      </c>
      <c r="BM292" s="6">
        <v>0</v>
      </c>
      <c r="BN292" s="6">
        <v>0</v>
      </c>
      <c r="BO292" s="6">
        <v>0</v>
      </c>
    </row>
    <row r="293" ht="20.1" customHeight="1" spans="3:67">
      <c r="C293" s="8">
        <v>62004104</v>
      </c>
      <c r="D293" s="19" t="s">
        <v>432</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464</v>
      </c>
      <c r="BC293" s="18">
        <v>0</v>
      </c>
      <c r="BD293" s="11">
        <v>0</v>
      </c>
      <c r="BE293" s="18">
        <v>0</v>
      </c>
      <c r="BF293" s="18">
        <v>0</v>
      </c>
      <c r="BG293" s="18">
        <v>0</v>
      </c>
      <c r="BH293" s="18">
        <v>0</v>
      </c>
      <c r="BI293" s="9">
        <v>0</v>
      </c>
      <c r="BJ293" s="6">
        <v>0</v>
      </c>
      <c r="BK293" s="6">
        <v>0</v>
      </c>
      <c r="BL293" s="6">
        <v>0</v>
      </c>
      <c r="BM293" s="6">
        <v>0</v>
      </c>
      <c r="BN293" s="6">
        <v>0</v>
      </c>
      <c r="BO293" s="6">
        <v>0</v>
      </c>
    </row>
    <row r="294" ht="20.1" customHeight="1" spans="3:67">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606</v>
      </c>
      <c r="AZ294" s="74">
        <v>0</v>
      </c>
      <c r="BA294" s="74">
        <v>0</v>
      </c>
      <c r="BB294" s="75" t="s">
        <v>406</v>
      </c>
      <c r="BC294" s="56">
        <v>0</v>
      </c>
      <c r="BD294" s="11">
        <v>0</v>
      </c>
      <c r="BE294" s="56">
        <v>0</v>
      </c>
      <c r="BF294" s="56">
        <v>0</v>
      </c>
      <c r="BG294" s="56">
        <v>0</v>
      </c>
      <c r="BH294" s="56">
        <v>0</v>
      </c>
      <c r="BI294" s="11">
        <v>0</v>
      </c>
      <c r="BJ294" s="6">
        <v>0</v>
      </c>
      <c r="BK294" s="6">
        <v>0</v>
      </c>
      <c r="BL294" s="6">
        <v>0</v>
      </c>
      <c r="BM294" s="6">
        <v>0</v>
      </c>
      <c r="BN294" s="6">
        <v>0</v>
      </c>
      <c r="BO294" s="6">
        <v>1</v>
      </c>
    </row>
    <row r="295" ht="20.1" customHeight="1" spans="3:67">
      <c r="C295" s="8">
        <v>62004106</v>
      </c>
      <c r="D295" s="12" t="s">
        <v>591</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607</v>
      </c>
      <c r="AZ295" s="13">
        <v>0</v>
      </c>
      <c r="BA295" s="13">
        <v>0</v>
      </c>
      <c r="BB295" s="37" t="s">
        <v>608</v>
      </c>
      <c r="BC295" s="11">
        <v>0</v>
      </c>
      <c r="BD295" s="11">
        <v>0</v>
      </c>
      <c r="BE295" s="11">
        <v>0</v>
      </c>
      <c r="BF295" s="11">
        <v>0</v>
      </c>
      <c r="BG295" s="11">
        <v>0</v>
      </c>
      <c r="BH295" s="11">
        <v>0</v>
      </c>
      <c r="BI295" s="9">
        <v>0</v>
      </c>
      <c r="BJ295" s="6">
        <v>0</v>
      </c>
      <c r="BK295" s="6">
        <v>0</v>
      </c>
      <c r="BL295" s="6">
        <v>0</v>
      </c>
      <c r="BM295" s="6">
        <v>0</v>
      </c>
      <c r="BN295" s="6">
        <v>0</v>
      </c>
      <c r="BO295" s="6">
        <v>0</v>
      </c>
    </row>
    <row r="296" ht="20.1" customHeight="1" spans="3:67">
      <c r="C296" s="14">
        <v>62004151</v>
      </c>
      <c r="D296" s="16" t="s">
        <v>609</v>
      </c>
      <c r="E296" s="16">
        <v>1</v>
      </c>
      <c r="F296" s="16">
        <v>60010002</v>
      </c>
      <c r="G296" s="16">
        <v>0</v>
      </c>
      <c r="H296" s="17">
        <v>0</v>
      </c>
      <c r="I296" s="16">
        <v>0</v>
      </c>
      <c r="J296" s="16">
        <v>0</v>
      </c>
      <c r="K296" s="17">
        <v>0</v>
      </c>
      <c r="L296" s="17">
        <v>0</v>
      </c>
      <c r="M296" s="16">
        <v>0</v>
      </c>
      <c r="N296" s="16">
        <v>2</v>
      </c>
      <c r="O296" s="16">
        <v>2</v>
      </c>
      <c r="P296" s="16">
        <v>0.99</v>
      </c>
      <c r="Q296" s="16">
        <v>0</v>
      </c>
      <c r="R296" s="25">
        <v>0</v>
      </c>
      <c r="S296" s="16">
        <v>0</v>
      </c>
      <c r="T296" s="25">
        <v>1</v>
      </c>
      <c r="U296" s="16">
        <v>2</v>
      </c>
      <c r="V296" s="17">
        <v>0</v>
      </c>
      <c r="W296" s="16">
        <v>4</v>
      </c>
      <c r="X296" s="16">
        <v>0</v>
      </c>
      <c r="Y296" s="16">
        <v>0</v>
      </c>
      <c r="Z296" s="16">
        <v>0</v>
      </c>
      <c r="AA296" s="17">
        <v>0</v>
      </c>
      <c r="AB296" s="16">
        <v>0</v>
      </c>
      <c r="AC296" s="16">
        <v>0</v>
      </c>
      <c r="AD296" s="16">
        <v>12</v>
      </c>
      <c r="AE296" s="16">
        <v>2</v>
      </c>
      <c r="AF296" s="16" t="s">
        <v>423</v>
      </c>
      <c r="AG296" s="30">
        <v>0</v>
      </c>
      <c r="AH296" s="30">
        <v>0</v>
      </c>
      <c r="AI296" s="25">
        <v>0</v>
      </c>
      <c r="AJ296" s="16">
        <v>0</v>
      </c>
      <c r="AK296" s="31">
        <v>0</v>
      </c>
      <c r="AL296" s="16">
        <v>0</v>
      </c>
      <c r="AM296" s="16">
        <v>0</v>
      </c>
      <c r="AN296" s="16">
        <v>0.5</v>
      </c>
      <c r="AO296" s="16">
        <v>6000</v>
      </c>
      <c r="AP296" s="16">
        <v>1.15</v>
      </c>
      <c r="AQ296" s="16">
        <v>5</v>
      </c>
      <c r="AR296" s="25">
        <v>0</v>
      </c>
      <c r="AS296" s="15" t="s">
        <v>424</v>
      </c>
      <c r="AT296" s="16" t="s">
        <v>213</v>
      </c>
      <c r="AU296" s="17">
        <v>0</v>
      </c>
      <c r="AV296" s="17">
        <v>0</v>
      </c>
      <c r="AW296" s="17">
        <v>20000026</v>
      </c>
      <c r="AX296" s="42" t="s">
        <v>155</v>
      </c>
      <c r="AY296" s="38">
        <v>0</v>
      </c>
      <c r="AZ296" s="39">
        <v>0</v>
      </c>
      <c r="BA296" s="39">
        <v>0</v>
      </c>
      <c r="BB296" s="41" t="s">
        <v>233</v>
      </c>
      <c r="BC296" s="16">
        <v>7</v>
      </c>
      <c r="BD296" s="16">
        <v>0</v>
      </c>
      <c r="BE296" s="25">
        <v>0</v>
      </c>
      <c r="BF296" s="16">
        <v>1</v>
      </c>
      <c r="BG296" s="16">
        <v>1.15</v>
      </c>
      <c r="BH296" s="31">
        <v>0</v>
      </c>
      <c r="BI296" s="16">
        <v>0</v>
      </c>
      <c r="BJ296" s="25">
        <v>0</v>
      </c>
      <c r="BK296" s="25">
        <v>0</v>
      </c>
      <c r="BL296" s="25">
        <v>0</v>
      </c>
      <c r="BM296" s="25">
        <v>0</v>
      </c>
      <c r="BN296" s="25">
        <v>0</v>
      </c>
      <c r="BO296" s="25">
        <v>0</v>
      </c>
    </row>
    <row r="297" ht="20.1" customHeight="1" spans="3:67">
      <c r="C297" s="14">
        <v>62004152</v>
      </c>
      <c r="D297" s="16" t="s">
        <v>610</v>
      </c>
      <c r="E297" s="16">
        <v>1</v>
      </c>
      <c r="F297" s="16">
        <v>0</v>
      </c>
      <c r="G297" s="16">
        <v>0</v>
      </c>
      <c r="H297" s="17">
        <v>0</v>
      </c>
      <c r="I297" s="16">
        <v>1</v>
      </c>
      <c r="J297" s="16">
        <v>0</v>
      </c>
      <c r="K297" s="17">
        <v>0</v>
      </c>
      <c r="L297" s="17">
        <v>0</v>
      </c>
      <c r="M297" s="16">
        <v>0</v>
      </c>
      <c r="N297" s="16">
        <v>2</v>
      </c>
      <c r="O297" s="16">
        <v>2</v>
      </c>
      <c r="P297" s="16">
        <v>0.95</v>
      </c>
      <c r="Q297" s="16">
        <v>0</v>
      </c>
      <c r="R297" s="25">
        <v>0</v>
      </c>
      <c r="S297" s="16">
        <v>0</v>
      </c>
      <c r="T297" s="25">
        <v>1</v>
      </c>
      <c r="U297" s="16">
        <v>1</v>
      </c>
      <c r="V297" s="17">
        <v>0</v>
      </c>
      <c r="W297" s="16">
        <v>0</v>
      </c>
      <c r="X297" s="16">
        <v>0</v>
      </c>
      <c r="Y297" s="16">
        <v>0</v>
      </c>
      <c r="Z297" s="16">
        <v>0</v>
      </c>
      <c r="AA297" s="17">
        <v>0</v>
      </c>
      <c r="AB297" s="16">
        <v>0</v>
      </c>
      <c r="AC297" s="16">
        <v>0</v>
      </c>
      <c r="AD297" s="16">
        <v>20</v>
      </c>
      <c r="AE297" s="16">
        <v>1</v>
      </c>
      <c r="AF297" s="16">
        <v>2</v>
      </c>
      <c r="AG297" s="30">
        <v>0</v>
      </c>
      <c r="AH297" s="30">
        <v>0</v>
      </c>
      <c r="AI297" s="25">
        <v>0</v>
      </c>
      <c r="AJ297" s="16">
        <v>0</v>
      </c>
      <c r="AK297" s="31">
        <v>0</v>
      </c>
      <c r="AL297" s="16">
        <v>0</v>
      </c>
      <c r="AM297" s="16">
        <v>0</v>
      </c>
      <c r="AN297" s="16">
        <v>0</v>
      </c>
      <c r="AO297" s="16">
        <v>2000</v>
      </c>
      <c r="AP297" s="16">
        <v>0</v>
      </c>
      <c r="AQ297" s="16">
        <v>0</v>
      </c>
      <c r="AR297" s="25">
        <v>0</v>
      </c>
      <c r="AS297" s="16">
        <v>0</v>
      </c>
      <c r="AT297" s="16" t="s">
        <v>154</v>
      </c>
      <c r="AU297" s="17">
        <v>0</v>
      </c>
      <c r="AV297" s="17">
        <v>0</v>
      </c>
      <c r="AW297" s="17">
        <v>0</v>
      </c>
      <c r="AX297" s="42" t="s">
        <v>343</v>
      </c>
      <c r="AY297" s="16" t="s">
        <v>611</v>
      </c>
      <c r="AZ297" s="39">
        <v>0</v>
      </c>
      <c r="BA297" s="39">
        <v>0</v>
      </c>
      <c r="BB297" s="41" t="s">
        <v>408</v>
      </c>
      <c r="BC297" s="16">
        <v>0</v>
      </c>
      <c r="BD297" s="16">
        <v>0</v>
      </c>
      <c r="BE297" s="25">
        <v>0</v>
      </c>
      <c r="BF297" s="16">
        <v>0</v>
      </c>
      <c r="BG297" s="16">
        <v>0</v>
      </c>
      <c r="BH297" s="31">
        <v>0</v>
      </c>
      <c r="BI297" s="16">
        <v>0</v>
      </c>
      <c r="BJ297" s="25">
        <v>0</v>
      </c>
      <c r="BK297" s="25">
        <v>0</v>
      </c>
      <c r="BL297" s="25">
        <v>0</v>
      </c>
      <c r="BM297" s="25">
        <v>0</v>
      </c>
      <c r="BN297" s="25">
        <v>0</v>
      </c>
      <c r="BO297" s="25">
        <v>0</v>
      </c>
    </row>
    <row r="298" ht="20.1" customHeight="1" spans="3:67">
      <c r="C298" s="14">
        <v>62004153</v>
      </c>
      <c r="D298" s="16" t="s">
        <v>612</v>
      </c>
      <c r="E298" s="16">
        <v>1</v>
      </c>
      <c r="F298" s="16">
        <v>0</v>
      </c>
      <c r="G298" s="16">
        <v>0</v>
      </c>
      <c r="H298" s="17">
        <v>0</v>
      </c>
      <c r="I298" s="16">
        <v>0</v>
      </c>
      <c r="J298" s="16">
        <v>0</v>
      </c>
      <c r="K298" s="17">
        <v>0</v>
      </c>
      <c r="L298" s="17">
        <v>0</v>
      </c>
      <c r="M298" s="16">
        <v>0</v>
      </c>
      <c r="N298" s="16">
        <v>2</v>
      </c>
      <c r="O298" s="16">
        <v>2</v>
      </c>
      <c r="P298" s="16">
        <v>0.92</v>
      </c>
      <c r="Q298" s="16">
        <v>0</v>
      </c>
      <c r="R298" s="25">
        <v>0</v>
      </c>
      <c r="S298" s="16">
        <v>0</v>
      </c>
      <c r="T298" s="25">
        <v>1</v>
      </c>
      <c r="U298" s="16">
        <v>2</v>
      </c>
      <c r="V298" s="17">
        <v>0</v>
      </c>
      <c r="W298" s="16">
        <v>2</v>
      </c>
      <c r="X298" s="16">
        <v>0</v>
      </c>
      <c r="Y298" s="16">
        <v>0</v>
      </c>
      <c r="Z298" s="16">
        <v>0</v>
      </c>
      <c r="AA298" s="17">
        <v>0</v>
      </c>
      <c r="AB298" s="16">
        <v>0</v>
      </c>
      <c r="AC298" s="16">
        <v>0</v>
      </c>
      <c r="AD298" s="16">
        <v>15</v>
      </c>
      <c r="AE298" s="16">
        <v>0</v>
      </c>
      <c r="AF298" s="16" t="s">
        <v>366</v>
      </c>
      <c r="AG298" s="30">
        <v>0</v>
      </c>
      <c r="AH298" s="30">
        <v>0</v>
      </c>
      <c r="AI298" s="25">
        <v>0</v>
      </c>
      <c r="AJ298" s="16">
        <v>0</v>
      </c>
      <c r="AK298" s="31">
        <v>0</v>
      </c>
      <c r="AL298" s="16">
        <v>0</v>
      </c>
      <c r="AM298" s="16">
        <v>0</v>
      </c>
      <c r="AN298" s="16">
        <v>0.5</v>
      </c>
      <c r="AO298" s="16">
        <v>999000</v>
      </c>
      <c r="AP298" s="16">
        <v>0</v>
      </c>
      <c r="AQ298" s="16">
        <v>20</v>
      </c>
      <c r="AR298" s="25">
        <v>0</v>
      </c>
      <c r="AS298" s="15" t="s">
        <v>613</v>
      </c>
      <c r="AT298" s="16" t="s">
        <v>196</v>
      </c>
      <c r="AU298" s="17">
        <v>0</v>
      </c>
      <c r="AV298" s="17">
        <v>0</v>
      </c>
      <c r="AW298" s="17">
        <v>20000021</v>
      </c>
      <c r="AX298" s="42" t="s">
        <v>155</v>
      </c>
      <c r="AY298" s="38">
        <v>0</v>
      </c>
      <c r="AZ298" s="39">
        <v>0</v>
      </c>
      <c r="BA298" s="39">
        <v>0</v>
      </c>
      <c r="BB298" s="41" t="s">
        <v>233</v>
      </c>
      <c r="BC298" s="16">
        <v>0</v>
      </c>
      <c r="BD298" s="16">
        <v>0</v>
      </c>
      <c r="BE298" s="25">
        <v>0</v>
      </c>
      <c r="BF298" s="16">
        <v>0</v>
      </c>
      <c r="BG298" s="16">
        <v>0</v>
      </c>
      <c r="BH298" s="31">
        <v>0</v>
      </c>
      <c r="BI298" s="16">
        <v>0</v>
      </c>
      <c r="BJ298" s="25">
        <v>0</v>
      </c>
      <c r="BK298" s="25">
        <v>0</v>
      </c>
      <c r="BL298" s="25">
        <v>0</v>
      </c>
      <c r="BM298" s="25">
        <v>0</v>
      </c>
      <c r="BN298" s="25">
        <v>0</v>
      </c>
      <c r="BO298" s="25">
        <v>0</v>
      </c>
    </row>
    <row r="299" ht="20.1" customHeight="1" spans="3:67">
      <c r="C299" s="14">
        <v>62004154</v>
      </c>
      <c r="D299" s="16" t="s">
        <v>614</v>
      </c>
      <c r="E299" s="16">
        <v>1</v>
      </c>
      <c r="F299" s="16">
        <v>0</v>
      </c>
      <c r="G299" s="16">
        <v>0</v>
      </c>
      <c r="H299" s="17">
        <v>0</v>
      </c>
      <c r="I299" s="16">
        <v>1</v>
      </c>
      <c r="J299" s="16">
        <v>0</v>
      </c>
      <c r="K299" s="17">
        <v>0</v>
      </c>
      <c r="L299" s="17">
        <v>0</v>
      </c>
      <c r="M299" s="16">
        <v>0</v>
      </c>
      <c r="N299" s="16">
        <v>2</v>
      </c>
      <c r="O299" s="16">
        <v>2</v>
      </c>
      <c r="P299" s="16">
        <v>0.9</v>
      </c>
      <c r="Q299" s="16">
        <v>0</v>
      </c>
      <c r="R299" s="25">
        <v>0</v>
      </c>
      <c r="S299" s="16">
        <v>0</v>
      </c>
      <c r="T299" s="25">
        <v>1</v>
      </c>
      <c r="U299" s="16">
        <v>2</v>
      </c>
      <c r="V299" s="17">
        <v>0</v>
      </c>
      <c r="W299" s="16">
        <v>4</v>
      </c>
      <c r="X299" s="16">
        <v>20</v>
      </c>
      <c r="Y299" s="16">
        <v>0</v>
      </c>
      <c r="Z299" s="16">
        <v>0</v>
      </c>
      <c r="AA299" s="17">
        <v>0</v>
      </c>
      <c r="AB299" s="16">
        <v>0</v>
      </c>
      <c r="AC299" s="16">
        <v>0</v>
      </c>
      <c r="AD299" s="16">
        <v>10</v>
      </c>
      <c r="AE299" s="16">
        <v>2</v>
      </c>
      <c r="AF299" s="16" t="s">
        <v>417</v>
      </c>
      <c r="AG299" s="30">
        <v>1</v>
      </c>
      <c r="AH299" s="30">
        <v>1</v>
      </c>
      <c r="AI299" s="25">
        <v>0</v>
      </c>
      <c r="AJ299" s="16">
        <v>1.5</v>
      </c>
      <c r="AK299" s="31">
        <v>0</v>
      </c>
      <c r="AL299" s="16">
        <v>0</v>
      </c>
      <c r="AM299" s="16">
        <v>0</v>
      </c>
      <c r="AN299" s="16">
        <v>0.5</v>
      </c>
      <c r="AO299" s="16">
        <v>4000</v>
      </c>
      <c r="AP299" s="16">
        <v>3</v>
      </c>
      <c r="AQ299" s="16">
        <v>0</v>
      </c>
      <c r="AR299" s="25">
        <v>0</v>
      </c>
      <c r="AS299" s="15" t="s">
        <v>153</v>
      </c>
      <c r="AT299" s="16" t="s">
        <v>154</v>
      </c>
      <c r="AU299" s="17">
        <v>0</v>
      </c>
      <c r="AV299" s="17">
        <v>0</v>
      </c>
      <c r="AW299" s="17">
        <v>20000033</v>
      </c>
      <c r="AX299" s="42" t="s">
        <v>155</v>
      </c>
      <c r="AY299" s="38">
        <v>0</v>
      </c>
      <c r="AZ299" s="39">
        <v>0</v>
      </c>
      <c r="BA299" s="39">
        <v>0</v>
      </c>
      <c r="BB299" s="41" t="s">
        <v>415</v>
      </c>
      <c r="BC299" s="16">
        <v>0</v>
      </c>
      <c r="BD299" s="16">
        <v>0</v>
      </c>
      <c r="BE299" s="25">
        <v>0</v>
      </c>
      <c r="BF299" s="16">
        <v>0</v>
      </c>
      <c r="BG299" s="16">
        <v>3</v>
      </c>
      <c r="BH299" s="31">
        <v>0</v>
      </c>
      <c r="BI299" s="16">
        <v>0</v>
      </c>
      <c r="BJ299" s="25">
        <v>0</v>
      </c>
      <c r="BK299" s="25">
        <v>0</v>
      </c>
      <c r="BL299" s="25">
        <v>0</v>
      </c>
      <c r="BM299" s="25">
        <v>0</v>
      </c>
      <c r="BN299" s="25">
        <v>0</v>
      </c>
      <c r="BO299" s="25">
        <v>0</v>
      </c>
    </row>
    <row r="300" ht="20.1" customHeight="1" spans="3:67">
      <c r="C300" s="18">
        <v>62004201</v>
      </c>
      <c r="D300" s="12" t="s">
        <v>615</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616</v>
      </c>
      <c r="AZ300" s="13">
        <v>0</v>
      </c>
      <c r="BA300" s="13">
        <v>0</v>
      </c>
      <c r="BB300" s="37" t="s">
        <v>617</v>
      </c>
      <c r="BC300" s="11">
        <v>0</v>
      </c>
      <c r="BD300" s="11">
        <v>0</v>
      </c>
      <c r="BE300" s="11">
        <v>0</v>
      </c>
      <c r="BF300" s="11">
        <v>0</v>
      </c>
      <c r="BG300" s="11">
        <v>0</v>
      </c>
      <c r="BH300" s="11">
        <v>0</v>
      </c>
      <c r="BI300" s="9">
        <v>0</v>
      </c>
      <c r="BJ300" s="6">
        <v>0</v>
      </c>
      <c r="BK300" s="6">
        <v>0</v>
      </c>
      <c r="BL300" s="6">
        <v>0</v>
      </c>
      <c r="BM300" s="6">
        <v>0</v>
      </c>
      <c r="BN300" s="6">
        <v>0</v>
      </c>
      <c r="BO300" s="6">
        <v>0</v>
      </c>
    </row>
    <row r="301" ht="19.5" customHeight="1" spans="3:67">
      <c r="C301" s="18">
        <v>62004202</v>
      </c>
      <c r="D301" s="12" t="s">
        <v>618</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619</v>
      </c>
      <c r="BC301" s="11">
        <v>0</v>
      </c>
      <c r="BD301" s="11">
        <v>0</v>
      </c>
      <c r="BE301" s="11">
        <v>0</v>
      </c>
      <c r="BF301" s="11">
        <v>0</v>
      </c>
      <c r="BG301" s="11">
        <v>0</v>
      </c>
      <c r="BH301" s="11">
        <v>0</v>
      </c>
      <c r="BI301" s="9">
        <v>0</v>
      </c>
      <c r="BJ301" s="6">
        <v>0</v>
      </c>
      <c r="BK301" s="6">
        <v>0</v>
      </c>
      <c r="BL301" s="6">
        <v>0</v>
      </c>
      <c r="BM301" s="6">
        <v>0</v>
      </c>
      <c r="BN301" s="6">
        <v>0</v>
      </c>
      <c r="BO301" s="6">
        <v>0</v>
      </c>
    </row>
    <row r="302" ht="20.1" customHeight="1" spans="3:67">
      <c r="C302" s="18">
        <v>62004203</v>
      </c>
      <c r="D302" s="12" t="s">
        <v>541</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620</v>
      </c>
      <c r="AZ302" s="13">
        <v>0</v>
      </c>
      <c r="BA302" s="13">
        <v>0</v>
      </c>
      <c r="BB302" s="37" t="s">
        <v>621</v>
      </c>
      <c r="BC302" s="11">
        <v>0</v>
      </c>
      <c r="BD302" s="11">
        <v>0</v>
      </c>
      <c r="BE302" s="11">
        <v>0</v>
      </c>
      <c r="BF302" s="11">
        <v>0</v>
      </c>
      <c r="BG302" s="11">
        <v>0</v>
      </c>
      <c r="BH302" s="11">
        <v>0</v>
      </c>
      <c r="BI302" s="9">
        <v>0</v>
      </c>
      <c r="BJ302" s="6">
        <v>0</v>
      </c>
      <c r="BK302" s="6">
        <v>0</v>
      </c>
      <c r="BL302" s="6">
        <v>0</v>
      </c>
      <c r="BM302" s="6">
        <v>0</v>
      </c>
      <c r="BN302" s="6">
        <v>0</v>
      </c>
      <c r="BO302" s="6">
        <v>0</v>
      </c>
    </row>
    <row r="303" ht="20.1" customHeight="1" spans="3:67">
      <c r="C303" s="18">
        <v>62004204</v>
      </c>
      <c r="D303" s="12" t="s">
        <v>544</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622</v>
      </c>
      <c r="AZ303" s="13">
        <v>0</v>
      </c>
      <c r="BA303" s="13">
        <v>0</v>
      </c>
      <c r="BB303" s="37" t="s">
        <v>623</v>
      </c>
      <c r="BC303" s="11">
        <v>0</v>
      </c>
      <c r="BD303" s="11">
        <v>0</v>
      </c>
      <c r="BE303" s="11">
        <v>0</v>
      </c>
      <c r="BF303" s="11">
        <v>0</v>
      </c>
      <c r="BG303" s="11">
        <v>0</v>
      </c>
      <c r="BH303" s="11">
        <v>0</v>
      </c>
      <c r="BI303" s="9">
        <v>0</v>
      </c>
      <c r="BJ303" s="6">
        <v>0</v>
      </c>
      <c r="BK303" s="6">
        <v>0</v>
      </c>
      <c r="BL303" s="6">
        <v>0</v>
      </c>
      <c r="BM303" s="6">
        <v>0</v>
      </c>
      <c r="BN303" s="6">
        <v>0</v>
      </c>
      <c r="BO303" s="6">
        <v>0</v>
      </c>
    </row>
    <row r="304" ht="19.5" customHeight="1" spans="3:67">
      <c r="C304" s="18">
        <v>62004205</v>
      </c>
      <c r="D304" s="12" t="s">
        <v>624</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625</v>
      </c>
      <c r="BC304" s="11">
        <v>0</v>
      </c>
      <c r="BD304" s="11">
        <v>0</v>
      </c>
      <c r="BE304" s="11">
        <v>0</v>
      </c>
      <c r="BF304" s="11">
        <v>0</v>
      </c>
      <c r="BG304" s="11">
        <v>0</v>
      </c>
      <c r="BH304" s="11">
        <v>0</v>
      </c>
      <c r="BI304" s="9">
        <v>0</v>
      </c>
      <c r="BJ304" s="6">
        <v>0</v>
      </c>
      <c r="BK304" s="6">
        <v>0</v>
      </c>
      <c r="BL304" s="6">
        <v>0</v>
      </c>
      <c r="BM304" s="6">
        <v>0</v>
      </c>
      <c r="BN304" s="6">
        <v>0</v>
      </c>
      <c r="BO304" s="6">
        <v>0</v>
      </c>
    </row>
    <row r="305" ht="20.1" customHeight="1" spans="3:67">
      <c r="C305" s="18">
        <v>62004206</v>
      </c>
      <c r="D305" s="12" t="s">
        <v>626</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468</v>
      </c>
      <c r="AU305" s="11" t="s">
        <v>348</v>
      </c>
      <c r="AV305" s="18">
        <v>10000007</v>
      </c>
      <c r="AW305" s="18">
        <v>70302007</v>
      </c>
      <c r="AX305" s="19" t="s">
        <v>379</v>
      </c>
      <c r="AY305" s="13" t="s">
        <v>627</v>
      </c>
      <c r="AZ305" s="13">
        <v>0</v>
      </c>
      <c r="BA305" s="13">
        <v>0</v>
      </c>
      <c r="BB305" s="37" t="s">
        <v>628</v>
      </c>
      <c r="BC305" s="11">
        <v>0</v>
      </c>
      <c r="BD305" s="11">
        <v>0</v>
      </c>
      <c r="BE305" s="11">
        <v>0</v>
      </c>
      <c r="BF305" s="11">
        <v>0</v>
      </c>
      <c r="BG305" s="11">
        <v>0</v>
      </c>
      <c r="BH305" s="11">
        <v>0</v>
      </c>
      <c r="BI305" s="9">
        <v>0</v>
      </c>
      <c r="BJ305" s="6">
        <v>0</v>
      </c>
      <c r="BK305" s="6">
        <v>0</v>
      </c>
      <c r="BL305" s="6">
        <v>0</v>
      </c>
      <c r="BM305" s="6">
        <v>0</v>
      </c>
      <c r="BN305" s="6">
        <v>0</v>
      </c>
      <c r="BO305" s="6">
        <v>0</v>
      </c>
    </row>
    <row r="306" ht="20.1" customHeight="1" spans="3:67">
      <c r="C306" s="14">
        <v>62004251</v>
      </c>
      <c r="D306" s="16" t="s">
        <v>629</v>
      </c>
      <c r="E306" s="16">
        <v>1</v>
      </c>
      <c r="F306" s="16">
        <v>60010002</v>
      </c>
      <c r="G306" s="16">
        <v>0</v>
      </c>
      <c r="H306" s="17">
        <v>0</v>
      </c>
      <c r="I306" s="16">
        <v>0</v>
      </c>
      <c r="J306" s="16">
        <v>0</v>
      </c>
      <c r="K306" s="17">
        <v>0</v>
      </c>
      <c r="L306" s="17">
        <v>0</v>
      </c>
      <c r="M306" s="16">
        <v>0</v>
      </c>
      <c r="N306" s="16">
        <v>2</v>
      </c>
      <c r="O306" s="16">
        <v>2</v>
      </c>
      <c r="P306" s="16">
        <v>0.99</v>
      </c>
      <c r="Q306" s="16">
        <v>0</v>
      </c>
      <c r="R306" s="25">
        <v>0</v>
      </c>
      <c r="S306" s="16">
        <v>0</v>
      </c>
      <c r="T306" s="25">
        <v>1</v>
      </c>
      <c r="U306" s="16">
        <v>2</v>
      </c>
      <c r="V306" s="17">
        <v>0</v>
      </c>
      <c r="W306" s="16">
        <v>1</v>
      </c>
      <c r="X306" s="16">
        <v>0</v>
      </c>
      <c r="Y306" s="16">
        <v>0</v>
      </c>
      <c r="Z306" s="16">
        <v>0</v>
      </c>
      <c r="AA306" s="17">
        <v>0</v>
      </c>
      <c r="AB306" s="16">
        <v>0</v>
      </c>
      <c r="AC306" s="16">
        <v>0</v>
      </c>
      <c r="AD306" s="16">
        <v>15</v>
      </c>
      <c r="AE306" s="16">
        <v>2</v>
      </c>
      <c r="AF306" s="16" t="s">
        <v>212</v>
      </c>
      <c r="AG306" s="30">
        <v>0</v>
      </c>
      <c r="AH306" s="30">
        <v>0</v>
      </c>
      <c r="AI306" s="25">
        <v>0</v>
      </c>
      <c r="AJ306" s="16">
        <v>0</v>
      </c>
      <c r="AK306" s="31">
        <v>0</v>
      </c>
      <c r="AL306" s="16">
        <v>0</v>
      </c>
      <c r="AM306" s="16">
        <v>0</v>
      </c>
      <c r="AN306" s="16">
        <v>0.5</v>
      </c>
      <c r="AO306" s="16">
        <v>10000</v>
      </c>
      <c r="AP306" s="16">
        <v>2</v>
      </c>
      <c r="AQ306" s="16">
        <v>0</v>
      </c>
      <c r="AR306" s="25">
        <v>0</v>
      </c>
      <c r="AS306" s="15" t="s">
        <v>153</v>
      </c>
      <c r="AT306" s="16" t="s">
        <v>196</v>
      </c>
      <c r="AU306" s="17">
        <v>0</v>
      </c>
      <c r="AV306" s="17">
        <v>0</v>
      </c>
      <c r="AW306" s="17">
        <v>20000004</v>
      </c>
      <c r="AX306" s="42" t="s">
        <v>155</v>
      </c>
      <c r="AY306" s="38">
        <v>0</v>
      </c>
      <c r="AZ306" s="39">
        <v>0</v>
      </c>
      <c r="BA306" s="39">
        <v>0</v>
      </c>
      <c r="BB306" s="41" t="s">
        <v>233</v>
      </c>
      <c r="BC306" s="16">
        <v>0</v>
      </c>
      <c r="BD306" s="16">
        <v>0</v>
      </c>
      <c r="BE306" s="25">
        <v>0</v>
      </c>
      <c r="BF306" s="16">
        <v>1</v>
      </c>
      <c r="BG306" s="16">
        <v>2</v>
      </c>
      <c r="BH306" s="31">
        <v>0</v>
      </c>
      <c r="BI306" s="16">
        <v>0</v>
      </c>
      <c r="BJ306" s="25">
        <v>0</v>
      </c>
      <c r="BK306" s="25">
        <v>0</v>
      </c>
      <c r="BL306" s="25">
        <v>0</v>
      </c>
      <c r="BM306" s="25">
        <v>0</v>
      </c>
      <c r="BN306" s="25">
        <v>0</v>
      </c>
      <c r="BO306" s="25">
        <v>0</v>
      </c>
    </row>
    <row r="307" ht="20.1" customHeight="1" spans="3:67">
      <c r="C307" s="14">
        <v>62004252</v>
      </c>
      <c r="D307" s="16" t="s">
        <v>630</v>
      </c>
      <c r="E307" s="16">
        <v>1</v>
      </c>
      <c r="F307" s="16">
        <v>0</v>
      </c>
      <c r="G307" s="16">
        <v>0</v>
      </c>
      <c r="H307" s="17">
        <v>0</v>
      </c>
      <c r="I307" s="16">
        <v>1</v>
      </c>
      <c r="J307" s="16">
        <v>0</v>
      </c>
      <c r="K307" s="17">
        <v>0</v>
      </c>
      <c r="L307" s="17">
        <v>0</v>
      </c>
      <c r="M307" s="16">
        <v>0</v>
      </c>
      <c r="N307" s="16">
        <v>2</v>
      </c>
      <c r="O307" s="16">
        <v>2</v>
      </c>
      <c r="P307" s="16">
        <v>0.99</v>
      </c>
      <c r="Q307" s="16">
        <v>0</v>
      </c>
      <c r="R307" s="25">
        <v>0</v>
      </c>
      <c r="S307" s="16">
        <v>0</v>
      </c>
      <c r="T307" s="25">
        <v>1</v>
      </c>
      <c r="U307" s="16">
        <v>2</v>
      </c>
      <c r="V307" s="17">
        <v>0</v>
      </c>
      <c r="W307" s="16">
        <v>1.5</v>
      </c>
      <c r="X307" s="16">
        <v>20</v>
      </c>
      <c r="Y307" s="16">
        <v>0</v>
      </c>
      <c r="Z307" s="16">
        <v>0</v>
      </c>
      <c r="AA307" s="17">
        <v>0</v>
      </c>
      <c r="AB307" s="16">
        <v>0</v>
      </c>
      <c r="AC307" s="16">
        <v>0</v>
      </c>
      <c r="AD307" s="16">
        <v>15</v>
      </c>
      <c r="AE307" s="16">
        <v>2</v>
      </c>
      <c r="AF307" s="16" t="s">
        <v>417</v>
      </c>
      <c r="AG307" s="30">
        <v>1</v>
      </c>
      <c r="AH307" s="30">
        <v>1</v>
      </c>
      <c r="AI307" s="25">
        <v>0</v>
      </c>
      <c r="AJ307" s="16">
        <v>1.5</v>
      </c>
      <c r="AK307" s="31">
        <v>0</v>
      </c>
      <c r="AL307" s="16">
        <v>0</v>
      </c>
      <c r="AM307" s="16">
        <v>0</v>
      </c>
      <c r="AN307" s="16">
        <v>0.5</v>
      </c>
      <c r="AO307" s="16">
        <v>4000</v>
      </c>
      <c r="AP307" s="16">
        <v>3</v>
      </c>
      <c r="AQ307" s="16">
        <v>0</v>
      </c>
      <c r="AR307" s="25">
        <v>0</v>
      </c>
      <c r="AS307" s="15" t="s">
        <v>153</v>
      </c>
      <c r="AT307" s="16" t="s">
        <v>196</v>
      </c>
      <c r="AU307" s="17">
        <v>0</v>
      </c>
      <c r="AV307" s="17">
        <v>0</v>
      </c>
      <c r="AW307" s="17">
        <v>20000020</v>
      </c>
      <c r="AX307" s="42" t="s">
        <v>155</v>
      </c>
      <c r="AY307" s="38">
        <v>0</v>
      </c>
      <c r="AZ307" s="39">
        <v>0</v>
      </c>
      <c r="BA307" s="39">
        <v>0</v>
      </c>
      <c r="BB307" s="41" t="s">
        <v>475</v>
      </c>
      <c r="BC307" s="16">
        <v>0</v>
      </c>
      <c r="BD307" s="16">
        <v>0</v>
      </c>
      <c r="BE307" s="25">
        <v>0</v>
      </c>
      <c r="BF307" s="16">
        <v>0</v>
      </c>
      <c r="BG307" s="16">
        <v>3</v>
      </c>
      <c r="BH307" s="31">
        <v>0</v>
      </c>
      <c r="BI307" s="16">
        <v>0</v>
      </c>
      <c r="BJ307" s="25">
        <v>0</v>
      </c>
      <c r="BK307" s="25">
        <v>0</v>
      </c>
      <c r="BL307" s="25">
        <v>0</v>
      </c>
      <c r="BM307" s="25">
        <v>0</v>
      </c>
      <c r="BN307" s="25">
        <v>0</v>
      </c>
      <c r="BO307" s="25">
        <v>0</v>
      </c>
    </row>
    <row r="308" ht="20.1" customHeight="1" spans="3:67">
      <c r="C308" s="14">
        <v>62004253</v>
      </c>
      <c r="D308" s="16" t="s">
        <v>631</v>
      </c>
      <c r="E308" s="16">
        <v>1</v>
      </c>
      <c r="F308" s="16">
        <v>0</v>
      </c>
      <c r="G308" s="16">
        <v>0</v>
      </c>
      <c r="H308" s="17">
        <v>0</v>
      </c>
      <c r="I308" s="16">
        <v>1</v>
      </c>
      <c r="J308" s="16">
        <v>0</v>
      </c>
      <c r="K308" s="17">
        <v>0</v>
      </c>
      <c r="L308" s="17">
        <v>0</v>
      </c>
      <c r="M308" s="16">
        <v>0</v>
      </c>
      <c r="N308" s="16">
        <v>2</v>
      </c>
      <c r="O308" s="16">
        <v>2</v>
      </c>
      <c r="P308" s="16">
        <v>0.99</v>
      </c>
      <c r="Q308" s="16">
        <v>0</v>
      </c>
      <c r="R308" s="25">
        <v>0</v>
      </c>
      <c r="S308" s="16">
        <v>0</v>
      </c>
      <c r="T308" s="25">
        <v>1</v>
      </c>
      <c r="U308" s="16">
        <v>2</v>
      </c>
      <c r="V308" s="17">
        <v>0</v>
      </c>
      <c r="W308" s="16">
        <v>1.5</v>
      </c>
      <c r="X308" s="16">
        <v>20</v>
      </c>
      <c r="Y308" s="16">
        <v>0</v>
      </c>
      <c r="Z308" s="16">
        <v>0</v>
      </c>
      <c r="AA308" s="17">
        <v>0</v>
      </c>
      <c r="AB308" s="16">
        <v>0</v>
      </c>
      <c r="AC308" s="16">
        <v>0</v>
      </c>
      <c r="AD308" s="16">
        <v>15</v>
      </c>
      <c r="AE308" s="16">
        <v>2</v>
      </c>
      <c r="AF308" s="16" t="s">
        <v>417</v>
      </c>
      <c r="AG308" s="30">
        <v>1</v>
      </c>
      <c r="AH308" s="30">
        <v>1</v>
      </c>
      <c r="AI308" s="25">
        <v>0</v>
      </c>
      <c r="AJ308" s="16">
        <v>1.5</v>
      </c>
      <c r="AK308" s="31">
        <v>0</v>
      </c>
      <c r="AL308" s="16">
        <v>0</v>
      </c>
      <c r="AM308" s="16">
        <v>0</v>
      </c>
      <c r="AN308" s="16">
        <v>0.5</v>
      </c>
      <c r="AO308" s="16">
        <v>4000</v>
      </c>
      <c r="AP308" s="16">
        <v>3</v>
      </c>
      <c r="AQ308" s="16">
        <v>0</v>
      </c>
      <c r="AR308" s="25">
        <v>0</v>
      </c>
      <c r="AS308" s="15" t="s">
        <v>153</v>
      </c>
      <c r="AT308" s="16" t="s">
        <v>196</v>
      </c>
      <c r="AU308" s="17">
        <v>0</v>
      </c>
      <c r="AV308" s="17">
        <v>0</v>
      </c>
      <c r="AW308" s="17">
        <v>20000020</v>
      </c>
      <c r="AX308" s="42" t="s">
        <v>155</v>
      </c>
      <c r="AY308" s="38">
        <v>0</v>
      </c>
      <c r="AZ308" s="39">
        <v>0</v>
      </c>
      <c r="BA308" s="39">
        <v>0</v>
      </c>
      <c r="BB308" s="41" t="s">
        <v>475</v>
      </c>
      <c r="BC308" s="16">
        <v>0</v>
      </c>
      <c r="BD308" s="16">
        <v>0</v>
      </c>
      <c r="BE308" s="25">
        <v>0</v>
      </c>
      <c r="BF308" s="16">
        <v>0</v>
      </c>
      <c r="BG308" s="16">
        <v>3</v>
      </c>
      <c r="BH308" s="31">
        <v>0</v>
      </c>
      <c r="BI308" s="16">
        <v>0</v>
      </c>
      <c r="BJ308" s="25">
        <v>0</v>
      </c>
      <c r="BK308" s="25">
        <v>0</v>
      </c>
      <c r="BL308" s="25">
        <v>0</v>
      </c>
      <c r="BM308" s="25">
        <v>0</v>
      </c>
      <c r="BN308" s="25">
        <v>0</v>
      </c>
      <c r="BO308" s="25">
        <v>0</v>
      </c>
    </row>
    <row r="309" ht="20.1" customHeight="1" spans="3:67">
      <c r="C309" s="67">
        <v>62004301</v>
      </c>
      <c r="D309" s="55" t="s">
        <v>632</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1" t="s">
        <v>397</v>
      </c>
      <c r="AU309" s="56" t="s">
        <v>348</v>
      </c>
      <c r="AV309" s="67">
        <v>10000007</v>
      </c>
      <c r="AW309" s="67">
        <v>70204002</v>
      </c>
      <c r="AX309" s="55" t="s">
        <v>155</v>
      </c>
      <c r="AY309" s="56" t="s">
        <v>633</v>
      </c>
      <c r="AZ309" s="74">
        <v>0</v>
      </c>
      <c r="BA309" s="74">
        <v>0</v>
      </c>
      <c r="BB309" s="75" t="s">
        <v>395</v>
      </c>
      <c r="BC309" s="56">
        <v>0</v>
      </c>
      <c r="BD309" s="56">
        <v>0</v>
      </c>
      <c r="BE309" s="56">
        <v>0</v>
      </c>
      <c r="BF309" s="56">
        <v>0</v>
      </c>
      <c r="BG309" s="56">
        <v>0</v>
      </c>
      <c r="BH309" s="56">
        <v>0</v>
      </c>
      <c r="BI309" s="83">
        <v>0</v>
      </c>
      <c r="BJ309" s="63">
        <v>0</v>
      </c>
      <c r="BK309" s="63">
        <v>0</v>
      </c>
      <c r="BL309" s="63">
        <v>0</v>
      </c>
      <c r="BM309" s="63">
        <v>0</v>
      </c>
      <c r="BN309" s="63">
        <v>0</v>
      </c>
      <c r="BO309" s="63">
        <v>0</v>
      </c>
    </row>
    <row r="310" ht="20.1" customHeight="1" spans="3:67">
      <c r="C310" s="67">
        <v>62004302</v>
      </c>
      <c r="D310" s="81"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1" t="s">
        <v>154</v>
      </c>
      <c r="AU310" s="67" t="s">
        <v>246</v>
      </c>
      <c r="AV310" s="67">
        <v>0</v>
      </c>
      <c r="AW310" s="67">
        <v>0</v>
      </c>
      <c r="AX310" s="81" t="s">
        <v>155</v>
      </c>
      <c r="AY310" s="81" t="s">
        <v>153</v>
      </c>
      <c r="AZ310" s="74">
        <v>0</v>
      </c>
      <c r="BA310" s="74">
        <v>0</v>
      </c>
      <c r="BB310" s="82" t="s">
        <v>401</v>
      </c>
      <c r="BC310" s="67">
        <v>0</v>
      </c>
      <c r="BD310" s="56">
        <v>0</v>
      </c>
      <c r="BE310" s="67">
        <v>0</v>
      </c>
      <c r="BF310" s="67">
        <v>0</v>
      </c>
      <c r="BG310" s="67">
        <v>0</v>
      </c>
      <c r="BH310" s="67">
        <v>0</v>
      </c>
      <c r="BI310" s="83">
        <v>0</v>
      </c>
      <c r="BJ310" s="63">
        <v>0</v>
      </c>
      <c r="BK310" s="63">
        <v>0</v>
      </c>
      <c r="BL310" s="63">
        <v>0</v>
      </c>
      <c r="BM310" s="63">
        <v>0</v>
      </c>
      <c r="BN310" s="63">
        <v>0</v>
      </c>
      <c r="BO310" s="63">
        <v>0</v>
      </c>
    </row>
    <row r="311" ht="19.5" customHeight="1" spans="3:67">
      <c r="C311" s="67">
        <v>62004303</v>
      </c>
      <c r="D311" s="81" t="s">
        <v>465</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463</v>
      </c>
      <c r="AS311" s="67" t="s">
        <v>153</v>
      </c>
      <c r="AT311" s="81" t="s">
        <v>154</v>
      </c>
      <c r="AU311" s="67" t="s">
        <v>246</v>
      </c>
      <c r="AV311" s="67">
        <v>0</v>
      </c>
      <c r="AW311" s="67">
        <v>0</v>
      </c>
      <c r="AX311" s="81" t="s">
        <v>155</v>
      </c>
      <c r="AY311" s="81" t="s">
        <v>153</v>
      </c>
      <c r="AZ311" s="74">
        <v>0</v>
      </c>
      <c r="BA311" s="74">
        <v>0</v>
      </c>
      <c r="BB311" s="82" t="s">
        <v>634</v>
      </c>
      <c r="BC311" s="67">
        <v>0</v>
      </c>
      <c r="BD311" s="56">
        <v>0</v>
      </c>
      <c r="BE311" s="67">
        <v>0</v>
      </c>
      <c r="BF311" s="67">
        <v>0</v>
      </c>
      <c r="BG311" s="67">
        <v>0</v>
      </c>
      <c r="BH311" s="67">
        <v>0</v>
      </c>
      <c r="BI311" s="83">
        <v>0</v>
      </c>
      <c r="BJ311" s="63">
        <v>0</v>
      </c>
      <c r="BK311" s="63">
        <v>0</v>
      </c>
      <c r="BL311" s="63">
        <v>0</v>
      </c>
      <c r="BM311" s="63">
        <v>0</v>
      </c>
      <c r="BN311" s="63">
        <v>0</v>
      </c>
      <c r="BO311" s="63">
        <v>0</v>
      </c>
    </row>
    <row r="312" ht="19.5" customHeight="1" spans="3:67">
      <c r="C312" s="67">
        <v>62004304</v>
      </c>
      <c r="D312" s="55" t="s">
        <v>635</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425</v>
      </c>
      <c r="AT312" s="81" t="s">
        <v>397</v>
      </c>
      <c r="AU312" s="56" t="s">
        <v>348</v>
      </c>
      <c r="AV312" s="67">
        <v>10000007</v>
      </c>
      <c r="AW312" s="67">
        <v>70305008</v>
      </c>
      <c r="AX312" s="55" t="s">
        <v>155</v>
      </c>
      <c r="AY312" s="56">
        <v>0</v>
      </c>
      <c r="AZ312" s="74">
        <v>0</v>
      </c>
      <c r="BA312" s="74">
        <v>0</v>
      </c>
      <c r="BB312" s="75" t="s">
        <v>636</v>
      </c>
      <c r="BC312" s="56">
        <v>0</v>
      </c>
      <c r="BD312" s="56">
        <v>0</v>
      </c>
      <c r="BE312" s="56">
        <v>0</v>
      </c>
      <c r="BF312" s="56">
        <v>0</v>
      </c>
      <c r="BG312" s="56">
        <v>0</v>
      </c>
      <c r="BH312" s="56">
        <v>0</v>
      </c>
      <c r="BI312" s="83">
        <v>0</v>
      </c>
      <c r="BJ312" s="63">
        <v>0</v>
      </c>
      <c r="BK312" s="63">
        <v>0</v>
      </c>
      <c r="BL312" s="63">
        <v>0</v>
      </c>
      <c r="BM312" s="63">
        <v>0</v>
      </c>
      <c r="BN312" s="63">
        <v>0</v>
      </c>
      <c r="BO312" s="63">
        <v>0</v>
      </c>
    </row>
    <row r="313" ht="19.5" customHeight="1" spans="3:67">
      <c r="C313" s="67">
        <v>62004305</v>
      </c>
      <c r="D313" s="55" t="s">
        <v>637</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507</v>
      </c>
      <c r="AG313" s="63">
        <v>0</v>
      </c>
      <c r="AH313" s="63">
        <v>0</v>
      </c>
      <c r="AI313" s="63">
        <v>0</v>
      </c>
      <c r="AJ313" s="63">
        <v>0</v>
      </c>
      <c r="AK313" s="56">
        <v>0</v>
      </c>
      <c r="AL313" s="56">
        <v>0</v>
      </c>
      <c r="AM313" s="56">
        <v>0</v>
      </c>
      <c r="AN313" s="56">
        <v>0.5</v>
      </c>
      <c r="AO313" s="56">
        <v>999999</v>
      </c>
      <c r="AP313" s="56">
        <v>0.5</v>
      </c>
      <c r="AQ313" s="56">
        <v>0</v>
      </c>
      <c r="AR313" s="63">
        <v>0</v>
      </c>
      <c r="AS313" s="138" t="s">
        <v>586</v>
      </c>
      <c r="AT313" s="81" t="s">
        <v>154</v>
      </c>
      <c r="AU313" s="56" t="s">
        <v>348</v>
      </c>
      <c r="AV313" s="67">
        <v>10000007</v>
      </c>
      <c r="AW313" s="67">
        <v>70202004</v>
      </c>
      <c r="AX313" s="81" t="s">
        <v>229</v>
      </c>
      <c r="AY313" s="81" t="s">
        <v>259</v>
      </c>
      <c r="AZ313" s="74">
        <v>0</v>
      </c>
      <c r="BA313" s="74">
        <v>0</v>
      </c>
      <c r="BB313" s="75" t="s">
        <v>575</v>
      </c>
      <c r="BC313" s="56">
        <v>0</v>
      </c>
      <c r="BD313" s="56">
        <v>0</v>
      </c>
      <c r="BE313" s="56">
        <v>0</v>
      </c>
      <c r="BF313" s="56">
        <v>0</v>
      </c>
      <c r="BG313" s="56">
        <v>0</v>
      </c>
      <c r="BH313" s="56">
        <v>0</v>
      </c>
      <c r="BI313" s="83">
        <v>0</v>
      </c>
      <c r="BJ313" s="63">
        <v>0</v>
      </c>
      <c r="BK313" s="63">
        <v>0</v>
      </c>
      <c r="BL313" s="63">
        <v>0</v>
      </c>
      <c r="BM313" s="63">
        <v>0</v>
      </c>
      <c r="BN313" s="63">
        <v>0</v>
      </c>
      <c r="BO313" s="63">
        <v>0</v>
      </c>
    </row>
    <row r="314" ht="19.5" customHeight="1" spans="3:67">
      <c r="C314" s="67">
        <v>62004306</v>
      </c>
      <c r="D314" s="81" t="s">
        <v>436</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20</v>
      </c>
      <c r="AE314" s="67">
        <v>2</v>
      </c>
      <c r="AF314" s="56" t="s">
        <v>638</v>
      </c>
      <c r="AG314" s="63">
        <v>2</v>
      </c>
      <c r="AH314" s="63">
        <v>2</v>
      </c>
      <c r="AI314" s="63">
        <v>0</v>
      </c>
      <c r="AJ314" s="63">
        <v>3</v>
      </c>
      <c r="AK314" s="67">
        <v>0</v>
      </c>
      <c r="AL314" s="67">
        <v>0</v>
      </c>
      <c r="AM314" s="67">
        <v>0</v>
      </c>
      <c r="AN314" s="67">
        <v>0.5</v>
      </c>
      <c r="AO314" s="67">
        <v>60000</v>
      </c>
      <c r="AP314" s="67">
        <v>0</v>
      </c>
      <c r="AQ314" s="67">
        <v>4</v>
      </c>
      <c r="AR314" s="63">
        <v>0</v>
      </c>
      <c r="AS314" s="67" t="s">
        <v>425</v>
      </c>
      <c r="AT314" s="81" t="s">
        <v>153</v>
      </c>
      <c r="AU314" s="67" t="s">
        <v>355</v>
      </c>
      <c r="AV314" s="67">
        <v>10003002</v>
      </c>
      <c r="AW314" s="67">
        <v>20000039</v>
      </c>
      <c r="AX314" s="81" t="s">
        <v>438</v>
      </c>
      <c r="AY314" s="81" t="s">
        <v>639</v>
      </c>
      <c r="AZ314" s="74">
        <v>0</v>
      </c>
      <c r="BA314" s="74">
        <v>0</v>
      </c>
      <c r="BB314" s="82" t="s">
        <v>440</v>
      </c>
      <c r="BC314" s="67">
        <v>0</v>
      </c>
      <c r="BD314" s="56">
        <v>0</v>
      </c>
      <c r="BE314" s="67">
        <v>0</v>
      </c>
      <c r="BF314" s="67">
        <v>0</v>
      </c>
      <c r="BG314" s="67">
        <v>0</v>
      </c>
      <c r="BH314" s="67">
        <v>0</v>
      </c>
      <c r="BI314" s="83">
        <v>0</v>
      </c>
      <c r="BJ314" s="63">
        <v>0</v>
      </c>
      <c r="BK314" s="63">
        <v>0</v>
      </c>
      <c r="BL314" s="63">
        <v>0</v>
      </c>
      <c r="BM314" s="63">
        <v>0</v>
      </c>
      <c r="BN314" s="63">
        <v>0</v>
      </c>
      <c r="BO314" s="63">
        <v>0</v>
      </c>
    </row>
    <row r="315" ht="19.5" customHeight="1" spans="3:67">
      <c r="C315" s="67">
        <v>62004307</v>
      </c>
      <c r="D315" s="81" t="s">
        <v>436</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20</v>
      </c>
      <c r="AE315" s="67">
        <v>2</v>
      </c>
      <c r="AF315" s="56" t="s">
        <v>638</v>
      </c>
      <c r="AG315" s="63">
        <v>2</v>
      </c>
      <c r="AH315" s="63">
        <v>2</v>
      </c>
      <c r="AI315" s="63">
        <v>0</v>
      </c>
      <c r="AJ315" s="63">
        <v>3</v>
      </c>
      <c r="AK315" s="67">
        <v>0</v>
      </c>
      <c r="AL315" s="67">
        <v>0</v>
      </c>
      <c r="AM315" s="67">
        <v>0</v>
      </c>
      <c r="AN315" s="67">
        <v>0.5</v>
      </c>
      <c r="AO315" s="67">
        <v>60000</v>
      </c>
      <c r="AP315" s="67">
        <v>0</v>
      </c>
      <c r="AQ315" s="67">
        <v>4</v>
      </c>
      <c r="AR315" s="63">
        <v>0</v>
      </c>
      <c r="AS315" s="67" t="s">
        <v>425</v>
      </c>
      <c r="AT315" s="81" t="s">
        <v>153</v>
      </c>
      <c r="AU315" s="67" t="s">
        <v>355</v>
      </c>
      <c r="AV315" s="67">
        <v>10003002</v>
      </c>
      <c r="AW315" s="67">
        <v>20000039</v>
      </c>
      <c r="AX315" s="81" t="s">
        <v>438</v>
      </c>
      <c r="AY315" s="81" t="s">
        <v>640</v>
      </c>
      <c r="AZ315" s="74">
        <v>0</v>
      </c>
      <c r="BA315" s="74">
        <v>0</v>
      </c>
      <c r="BB315" s="82" t="s">
        <v>440</v>
      </c>
      <c r="BC315" s="67">
        <v>0</v>
      </c>
      <c r="BD315" s="56">
        <v>0</v>
      </c>
      <c r="BE315" s="67">
        <v>0</v>
      </c>
      <c r="BF315" s="67">
        <v>0</v>
      </c>
      <c r="BG315" s="67">
        <v>0</v>
      </c>
      <c r="BH315" s="67">
        <v>0</v>
      </c>
      <c r="BI315" s="83">
        <v>0</v>
      </c>
      <c r="BJ315" s="63">
        <v>0</v>
      </c>
      <c r="BK315" s="63">
        <v>0</v>
      </c>
      <c r="BL315" s="63">
        <v>0</v>
      </c>
      <c r="BM315" s="63">
        <v>0</v>
      </c>
      <c r="BN315" s="63">
        <v>0</v>
      </c>
      <c r="BO315" s="63">
        <v>0</v>
      </c>
    </row>
    <row r="316" ht="19.5" customHeight="1" spans="3:67">
      <c r="C316" s="67">
        <v>62004308</v>
      </c>
      <c r="D316" s="81" t="s">
        <v>436</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20</v>
      </c>
      <c r="AE316" s="67">
        <v>2</v>
      </c>
      <c r="AF316" s="56" t="s">
        <v>638</v>
      </c>
      <c r="AG316" s="63">
        <v>2</v>
      </c>
      <c r="AH316" s="63">
        <v>2</v>
      </c>
      <c r="AI316" s="63">
        <v>0</v>
      </c>
      <c r="AJ316" s="63">
        <v>3</v>
      </c>
      <c r="AK316" s="67">
        <v>0</v>
      </c>
      <c r="AL316" s="67">
        <v>0</v>
      </c>
      <c r="AM316" s="67">
        <v>0</v>
      </c>
      <c r="AN316" s="67">
        <v>0.5</v>
      </c>
      <c r="AO316" s="67">
        <v>60000</v>
      </c>
      <c r="AP316" s="67">
        <v>0</v>
      </c>
      <c r="AQ316" s="67">
        <v>4</v>
      </c>
      <c r="AR316" s="63">
        <v>0</v>
      </c>
      <c r="AS316" s="67" t="s">
        <v>425</v>
      </c>
      <c r="AT316" s="81" t="s">
        <v>153</v>
      </c>
      <c r="AU316" s="67" t="s">
        <v>355</v>
      </c>
      <c r="AV316" s="67">
        <v>10003002</v>
      </c>
      <c r="AW316" s="67">
        <v>20000039</v>
      </c>
      <c r="AX316" s="81" t="s">
        <v>438</v>
      </c>
      <c r="AY316" s="81" t="s">
        <v>641</v>
      </c>
      <c r="AZ316" s="74">
        <v>0</v>
      </c>
      <c r="BA316" s="74">
        <v>0</v>
      </c>
      <c r="BB316" s="82" t="s">
        <v>440</v>
      </c>
      <c r="BC316" s="67">
        <v>0</v>
      </c>
      <c r="BD316" s="56">
        <v>0</v>
      </c>
      <c r="BE316" s="67">
        <v>0</v>
      </c>
      <c r="BF316" s="67">
        <v>0</v>
      </c>
      <c r="BG316" s="67">
        <v>0</v>
      </c>
      <c r="BH316" s="67">
        <v>0</v>
      </c>
      <c r="BI316" s="83">
        <v>0</v>
      </c>
      <c r="BJ316" s="63">
        <v>0</v>
      </c>
      <c r="BK316" s="63">
        <v>0</v>
      </c>
      <c r="BL316" s="63">
        <v>0</v>
      </c>
      <c r="BM316" s="63">
        <v>0</v>
      </c>
      <c r="BN316" s="63">
        <v>0</v>
      </c>
      <c r="BO316" s="63">
        <v>0</v>
      </c>
    </row>
    <row r="317" ht="20.1" customHeight="1" spans="3:67">
      <c r="C317" s="67">
        <v>62004309</v>
      </c>
      <c r="D317" s="55" t="s">
        <v>626</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1" t="s">
        <v>213</v>
      </c>
      <c r="AU317" s="67" t="s">
        <v>355</v>
      </c>
      <c r="AV317" s="67">
        <v>10000007</v>
      </c>
      <c r="AW317" s="67">
        <v>70302007</v>
      </c>
      <c r="AX317" s="81" t="s">
        <v>379</v>
      </c>
      <c r="AY317" s="74" t="s">
        <v>642</v>
      </c>
      <c r="AZ317" s="74">
        <v>0</v>
      </c>
      <c r="BA317" s="74">
        <v>0</v>
      </c>
      <c r="BB317" s="75" t="s">
        <v>628</v>
      </c>
      <c r="BC317" s="56">
        <v>0</v>
      </c>
      <c r="BD317" s="56">
        <v>0</v>
      </c>
      <c r="BE317" s="56">
        <v>0</v>
      </c>
      <c r="BF317" s="56">
        <v>0</v>
      </c>
      <c r="BG317" s="56">
        <v>0</v>
      </c>
      <c r="BH317" s="56">
        <v>0</v>
      </c>
      <c r="BI317" s="83">
        <v>0</v>
      </c>
      <c r="BJ317" s="63">
        <v>0</v>
      </c>
      <c r="BK317" s="63">
        <v>0</v>
      </c>
      <c r="BL317" s="63">
        <v>0</v>
      </c>
      <c r="BM317" s="63">
        <v>0</v>
      </c>
      <c r="BN317" s="63">
        <v>0</v>
      </c>
      <c r="BO317" s="63">
        <v>0</v>
      </c>
    </row>
    <row r="318" ht="20.1" customHeight="1" spans="3:67">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30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643</v>
      </c>
      <c r="BC318" s="18">
        <v>0</v>
      </c>
      <c r="BD318" s="11">
        <v>0</v>
      </c>
      <c r="BE318" s="18">
        <v>0</v>
      </c>
      <c r="BF318" s="18">
        <v>0</v>
      </c>
      <c r="BG318" s="18">
        <v>0</v>
      </c>
      <c r="BH318" s="18">
        <v>0</v>
      </c>
      <c r="BI318" s="9">
        <v>0</v>
      </c>
      <c r="BJ318" s="6">
        <v>0</v>
      </c>
      <c r="BK318" s="6">
        <v>0</v>
      </c>
      <c r="BL318" s="6">
        <v>0</v>
      </c>
      <c r="BM318" s="6">
        <v>0</v>
      </c>
      <c r="BN318" s="6">
        <v>0</v>
      </c>
      <c r="BO318" s="6">
        <v>0</v>
      </c>
    </row>
    <row r="319" ht="20.1" customHeight="1" spans="3:67">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25</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644</v>
      </c>
      <c r="AZ319" s="74">
        <v>0</v>
      </c>
      <c r="BA319" s="74">
        <v>0</v>
      </c>
      <c r="BB319" s="75" t="s">
        <v>406</v>
      </c>
      <c r="BC319" s="56">
        <v>0</v>
      </c>
      <c r="BD319" s="11">
        <v>0</v>
      </c>
      <c r="BE319" s="56">
        <v>0</v>
      </c>
      <c r="BF319" s="56">
        <v>0</v>
      </c>
      <c r="BG319" s="56">
        <v>0</v>
      </c>
      <c r="BH319" s="56">
        <v>0</v>
      </c>
      <c r="BI319" s="11">
        <v>0</v>
      </c>
      <c r="BJ319" s="6">
        <v>0</v>
      </c>
      <c r="BK319" s="6">
        <v>0</v>
      </c>
      <c r="BL319" s="6">
        <v>0</v>
      </c>
      <c r="BM319" s="6">
        <v>0</v>
      </c>
      <c r="BN319" s="6">
        <v>0</v>
      </c>
      <c r="BO319" s="6">
        <v>1</v>
      </c>
    </row>
    <row r="320" ht="20.1" customHeight="1" spans="3:67">
      <c r="C320" s="14">
        <v>62004351</v>
      </c>
      <c r="D320" s="16" t="s">
        <v>645</v>
      </c>
      <c r="E320" s="16">
        <v>1</v>
      </c>
      <c r="F320" s="16">
        <v>0</v>
      </c>
      <c r="G320" s="16">
        <v>0</v>
      </c>
      <c r="H320" s="17">
        <v>0</v>
      </c>
      <c r="I320" s="16">
        <v>0</v>
      </c>
      <c r="J320" s="16">
        <v>0</v>
      </c>
      <c r="K320" s="17">
        <v>0</v>
      </c>
      <c r="L320" s="17">
        <v>0</v>
      </c>
      <c r="M320" s="16">
        <v>0</v>
      </c>
      <c r="N320" s="16">
        <v>2</v>
      </c>
      <c r="O320" s="16">
        <v>1</v>
      </c>
      <c r="P320" s="16">
        <v>1</v>
      </c>
      <c r="Q320" s="16">
        <v>0</v>
      </c>
      <c r="R320" s="25">
        <v>0</v>
      </c>
      <c r="S320" s="16">
        <v>0</v>
      </c>
      <c r="T320" s="25">
        <v>1</v>
      </c>
      <c r="U320" s="16">
        <v>1</v>
      </c>
      <c r="V320" s="17">
        <v>0</v>
      </c>
      <c r="W320" s="16">
        <v>0</v>
      </c>
      <c r="X320" s="16">
        <v>0</v>
      </c>
      <c r="Y320" s="16">
        <v>0</v>
      </c>
      <c r="Z320" s="16">
        <v>0</v>
      </c>
      <c r="AA320" s="17">
        <v>0</v>
      </c>
      <c r="AB320" s="16">
        <v>0</v>
      </c>
      <c r="AC320" s="16">
        <v>1</v>
      </c>
      <c r="AD320" s="16">
        <v>0</v>
      </c>
      <c r="AE320" s="16">
        <v>0</v>
      </c>
      <c r="AF320" s="16">
        <v>0</v>
      </c>
      <c r="AG320" s="30">
        <v>0</v>
      </c>
      <c r="AH320" s="30">
        <v>0</v>
      </c>
      <c r="AI320" s="25">
        <v>0</v>
      </c>
      <c r="AJ320" s="16">
        <v>0</v>
      </c>
      <c r="AK320" s="31">
        <v>0</v>
      </c>
      <c r="AL320" s="16">
        <v>0</v>
      </c>
      <c r="AM320" s="16">
        <v>0</v>
      </c>
      <c r="AN320" s="16">
        <v>0</v>
      </c>
      <c r="AO320" s="16">
        <v>2000</v>
      </c>
      <c r="AP320" s="16">
        <v>0</v>
      </c>
      <c r="AQ320" s="16">
        <v>0</v>
      </c>
      <c r="AR320" s="25">
        <v>0</v>
      </c>
      <c r="AS320" s="16">
        <v>91000001</v>
      </c>
      <c r="AT320" s="16" t="s">
        <v>196</v>
      </c>
      <c r="AU320" s="17">
        <v>0</v>
      </c>
      <c r="AV320" s="17">
        <v>0</v>
      </c>
      <c r="AW320" s="17">
        <v>0</v>
      </c>
      <c r="AX320" s="42" t="s">
        <v>155</v>
      </c>
      <c r="AY320" s="38">
        <v>0</v>
      </c>
      <c r="AZ320" s="39">
        <v>0</v>
      </c>
      <c r="BA320" s="39">
        <v>0</v>
      </c>
      <c r="BB320" s="41" t="s">
        <v>326</v>
      </c>
      <c r="BC320" s="16">
        <v>0</v>
      </c>
      <c r="BD320" s="16">
        <v>0</v>
      </c>
      <c r="BE320" s="25">
        <v>0</v>
      </c>
      <c r="BF320" s="16">
        <v>0</v>
      </c>
      <c r="BG320" s="16">
        <v>0</v>
      </c>
      <c r="BH320" s="31">
        <v>0</v>
      </c>
      <c r="BI320" s="16">
        <v>0</v>
      </c>
      <c r="BJ320" s="25">
        <v>0</v>
      </c>
      <c r="BK320" s="25">
        <v>0</v>
      </c>
      <c r="BL320" s="25">
        <v>0</v>
      </c>
      <c r="BM320" s="25">
        <v>0</v>
      </c>
      <c r="BN320" s="25">
        <v>0</v>
      </c>
      <c r="BO320" s="25">
        <v>0</v>
      </c>
    </row>
    <row r="321" ht="20.1" customHeight="1" spans="3:67">
      <c r="C321" s="14">
        <v>62004352</v>
      </c>
      <c r="D321" s="16" t="s">
        <v>646</v>
      </c>
      <c r="E321" s="16">
        <v>1</v>
      </c>
      <c r="F321" s="16">
        <v>60010002</v>
      </c>
      <c r="G321" s="16">
        <v>0</v>
      </c>
      <c r="H321" s="17">
        <v>0</v>
      </c>
      <c r="I321" s="16">
        <v>0</v>
      </c>
      <c r="J321" s="16">
        <v>0</v>
      </c>
      <c r="K321" s="17">
        <v>0</v>
      </c>
      <c r="L321" s="17">
        <v>0</v>
      </c>
      <c r="M321" s="16">
        <v>0</v>
      </c>
      <c r="N321" s="16">
        <v>2</v>
      </c>
      <c r="O321" s="16">
        <v>2</v>
      </c>
      <c r="P321" s="16">
        <v>0.99</v>
      </c>
      <c r="Q321" s="16">
        <v>0</v>
      </c>
      <c r="R321" s="25">
        <v>0</v>
      </c>
      <c r="S321" s="16">
        <v>0</v>
      </c>
      <c r="T321" s="25">
        <v>1</v>
      </c>
      <c r="U321" s="16">
        <v>2</v>
      </c>
      <c r="V321" s="17">
        <v>0</v>
      </c>
      <c r="W321" s="16">
        <v>4</v>
      </c>
      <c r="X321" s="16">
        <v>0</v>
      </c>
      <c r="Y321" s="16">
        <v>1</v>
      </c>
      <c r="Z321" s="16">
        <v>0</v>
      </c>
      <c r="AA321" s="17">
        <v>0</v>
      </c>
      <c r="AB321" s="16">
        <v>0</v>
      </c>
      <c r="AC321" s="16">
        <v>0</v>
      </c>
      <c r="AD321" s="16">
        <v>7</v>
      </c>
      <c r="AE321" s="16">
        <v>2</v>
      </c>
      <c r="AF321" s="16" t="s">
        <v>448</v>
      </c>
      <c r="AG321" s="30">
        <v>0</v>
      </c>
      <c r="AH321" s="30">
        <v>0</v>
      </c>
      <c r="AI321" s="25">
        <v>0</v>
      </c>
      <c r="AJ321" s="16">
        <v>0</v>
      </c>
      <c r="AK321" s="31">
        <v>0</v>
      </c>
      <c r="AL321" s="16">
        <v>0</v>
      </c>
      <c r="AM321" s="16">
        <v>0</v>
      </c>
      <c r="AN321" s="16">
        <v>0.5</v>
      </c>
      <c r="AO321" s="16">
        <v>20000</v>
      </c>
      <c r="AP321" s="16">
        <v>0</v>
      </c>
      <c r="AQ321" s="16">
        <v>4</v>
      </c>
      <c r="AR321" s="25">
        <v>0</v>
      </c>
      <c r="AS321" s="15" t="s">
        <v>444</v>
      </c>
      <c r="AT321" s="16" t="s">
        <v>213</v>
      </c>
      <c r="AU321" s="17">
        <v>0</v>
      </c>
      <c r="AV321" s="17">
        <v>0</v>
      </c>
      <c r="AW321" s="17">
        <v>20000027</v>
      </c>
      <c r="AX321" s="42" t="s">
        <v>155</v>
      </c>
      <c r="AY321" s="38">
        <v>0</v>
      </c>
      <c r="AZ321" s="39">
        <v>0</v>
      </c>
      <c r="BA321" s="39">
        <v>0</v>
      </c>
      <c r="BB321" s="41" t="s">
        <v>233</v>
      </c>
      <c r="BC321" s="16">
        <v>2</v>
      </c>
      <c r="BD321" s="16">
        <v>0</v>
      </c>
      <c r="BE321" s="25">
        <v>0</v>
      </c>
      <c r="BF321" s="16">
        <v>1</v>
      </c>
      <c r="BG321" s="16">
        <v>0</v>
      </c>
      <c r="BH321" s="31">
        <v>0</v>
      </c>
      <c r="BI321" s="16">
        <v>0</v>
      </c>
      <c r="BJ321" s="25">
        <v>0</v>
      </c>
      <c r="BK321" s="25">
        <v>0</v>
      </c>
      <c r="BL321" s="25">
        <v>0</v>
      </c>
      <c r="BM321" s="25">
        <v>0</v>
      </c>
      <c r="BN321" s="25">
        <v>0</v>
      </c>
      <c r="BO321" s="25">
        <v>0</v>
      </c>
    </row>
    <row r="322" ht="20.1" customHeight="1" spans="3:67">
      <c r="C322" s="14">
        <v>62004353</v>
      </c>
      <c r="D322" s="16" t="s">
        <v>647</v>
      </c>
      <c r="E322" s="16">
        <v>1</v>
      </c>
      <c r="F322" s="16">
        <v>0</v>
      </c>
      <c r="G322" s="16">
        <v>0</v>
      </c>
      <c r="H322" s="17">
        <v>0</v>
      </c>
      <c r="I322" s="16">
        <v>0</v>
      </c>
      <c r="J322" s="16">
        <v>0</v>
      </c>
      <c r="K322" s="17">
        <v>0</v>
      </c>
      <c r="L322" s="17">
        <v>0</v>
      </c>
      <c r="M322" s="16">
        <v>0</v>
      </c>
      <c r="N322" s="16">
        <v>2</v>
      </c>
      <c r="O322" s="16">
        <v>2</v>
      </c>
      <c r="P322" s="16">
        <v>0.9</v>
      </c>
      <c r="Q322" s="16">
        <v>0</v>
      </c>
      <c r="R322" s="25">
        <v>0</v>
      </c>
      <c r="S322" s="16">
        <v>0</v>
      </c>
      <c r="T322" s="25">
        <v>1</v>
      </c>
      <c r="U322" s="16">
        <v>1</v>
      </c>
      <c r="V322" s="17">
        <v>0</v>
      </c>
      <c r="W322" s="16">
        <v>2</v>
      </c>
      <c r="X322" s="16">
        <v>0</v>
      </c>
      <c r="Y322" s="16">
        <v>1</v>
      </c>
      <c r="Z322" s="16">
        <v>0</v>
      </c>
      <c r="AA322" s="17">
        <v>0</v>
      </c>
      <c r="AB322" s="16">
        <v>0</v>
      </c>
      <c r="AC322" s="16">
        <v>0</v>
      </c>
      <c r="AD322" s="16">
        <v>15</v>
      </c>
      <c r="AE322" s="16">
        <v>2</v>
      </c>
      <c r="AF322" s="16" t="s">
        <v>366</v>
      </c>
      <c r="AG322" s="30">
        <v>0</v>
      </c>
      <c r="AH322" s="30">
        <v>0</v>
      </c>
      <c r="AI322" s="25">
        <v>0</v>
      </c>
      <c r="AJ322" s="16">
        <v>0</v>
      </c>
      <c r="AK322" s="31">
        <v>0</v>
      </c>
      <c r="AL322" s="16">
        <v>0</v>
      </c>
      <c r="AM322" s="16">
        <v>0</v>
      </c>
      <c r="AN322" s="16">
        <v>0.5</v>
      </c>
      <c r="AO322" s="16">
        <v>999000</v>
      </c>
      <c r="AP322" s="16">
        <v>0</v>
      </c>
      <c r="AQ322" s="16">
        <v>20</v>
      </c>
      <c r="AR322" s="25">
        <v>0</v>
      </c>
      <c r="AS322" s="15" t="s">
        <v>598</v>
      </c>
      <c r="AT322" s="16" t="s">
        <v>154</v>
      </c>
      <c r="AU322" s="17">
        <v>0</v>
      </c>
      <c r="AV322" s="17">
        <v>0</v>
      </c>
      <c r="AW322" s="17">
        <v>20000021</v>
      </c>
      <c r="AX322" s="42" t="s">
        <v>155</v>
      </c>
      <c r="AY322" s="38">
        <v>0</v>
      </c>
      <c r="AZ322" s="39">
        <v>0</v>
      </c>
      <c r="BA322" s="39">
        <v>0</v>
      </c>
      <c r="BB322" s="41" t="s">
        <v>233</v>
      </c>
      <c r="BC322" s="16">
        <v>0</v>
      </c>
      <c r="BD322" s="16">
        <v>0</v>
      </c>
      <c r="BE322" s="25">
        <v>0</v>
      </c>
      <c r="BF322" s="16">
        <v>0</v>
      </c>
      <c r="BG322" s="16">
        <v>0</v>
      </c>
      <c r="BH322" s="31">
        <v>0</v>
      </c>
      <c r="BI322" s="16">
        <v>0</v>
      </c>
      <c r="BJ322" s="25">
        <v>0</v>
      </c>
      <c r="BK322" s="25">
        <v>0</v>
      </c>
      <c r="BL322" s="25">
        <v>0</v>
      </c>
      <c r="BM322" s="25">
        <v>0</v>
      </c>
      <c r="BN322" s="25">
        <v>0</v>
      </c>
      <c r="BO322" s="25">
        <v>0</v>
      </c>
    </row>
    <row r="323" ht="20.1" customHeight="1" spans="3:67">
      <c r="C323" s="14">
        <v>62004354</v>
      </c>
      <c r="D323" s="16" t="s">
        <v>648</v>
      </c>
      <c r="E323" s="16">
        <v>1</v>
      </c>
      <c r="F323" s="16">
        <v>60010002</v>
      </c>
      <c r="G323" s="16">
        <v>0</v>
      </c>
      <c r="H323" s="17">
        <v>0</v>
      </c>
      <c r="I323" s="16">
        <v>0</v>
      </c>
      <c r="J323" s="16">
        <v>0</v>
      </c>
      <c r="K323" s="17">
        <v>0</v>
      </c>
      <c r="L323" s="17">
        <v>0</v>
      </c>
      <c r="M323" s="16">
        <v>0</v>
      </c>
      <c r="N323" s="16">
        <v>2</v>
      </c>
      <c r="O323" s="16">
        <v>2</v>
      </c>
      <c r="P323" s="16">
        <v>0.95</v>
      </c>
      <c r="Q323" s="16">
        <v>0</v>
      </c>
      <c r="R323" s="25">
        <v>0</v>
      </c>
      <c r="S323" s="16">
        <v>0</v>
      </c>
      <c r="T323" s="25">
        <v>1</v>
      </c>
      <c r="U323" s="16">
        <v>2</v>
      </c>
      <c r="V323" s="17">
        <v>0</v>
      </c>
      <c r="W323" s="16">
        <v>4</v>
      </c>
      <c r="X323" s="16">
        <v>0</v>
      </c>
      <c r="Y323" s="16">
        <v>1</v>
      </c>
      <c r="Z323" s="16">
        <v>0</v>
      </c>
      <c r="AA323" s="17">
        <v>0</v>
      </c>
      <c r="AB323" s="16">
        <v>0</v>
      </c>
      <c r="AC323" s="16">
        <v>0</v>
      </c>
      <c r="AD323" s="16">
        <v>15</v>
      </c>
      <c r="AE323" s="16">
        <v>2</v>
      </c>
      <c r="AF323" s="16" t="s">
        <v>443</v>
      </c>
      <c r="AG323" s="30">
        <v>0</v>
      </c>
      <c r="AH323" s="30">
        <v>0</v>
      </c>
      <c r="AI323" s="25">
        <v>0</v>
      </c>
      <c r="AJ323" s="16">
        <v>0</v>
      </c>
      <c r="AK323" s="31">
        <v>0</v>
      </c>
      <c r="AL323" s="16">
        <v>0</v>
      </c>
      <c r="AM323" s="16">
        <v>0</v>
      </c>
      <c r="AN323" s="16">
        <v>0.5</v>
      </c>
      <c r="AO323" s="16">
        <v>20000</v>
      </c>
      <c r="AP323" s="16">
        <v>0</v>
      </c>
      <c r="AQ323" s="16">
        <v>4</v>
      </c>
      <c r="AR323" s="25">
        <v>0</v>
      </c>
      <c r="AS323" s="15" t="s">
        <v>444</v>
      </c>
      <c r="AT323" s="16" t="s">
        <v>196</v>
      </c>
      <c r="AU323" s="17">
        <v>0</v>
      </c>
      <c r="AV323" s="17">
        <v>0</v>
      </c>
      <c r="AW323" s="17">
        <v>20000027</v>
      </c>
      <c r="AX323" s="42" t="s">
        <v>155</v>
      </c>
      <c r="AY323" s="38">
        <v>0</v>
      </c>
      <c r="AZ323" s="39">
        <v>0</v>
      </c>
      <c r="BA323" s="39">
        <v>0</v>
      </c>
      <c r="BB323" s="41" t="s">
        <v>233</v>
      </c>
      <c r="BC323" s="16">
        <v>0</v>
      </c>
      <c r="BD323" s="16">
        <v>0</v>
      </c>
      <c r="BE323" s="25">
        <v>0</v>
      </c>
      <c r="BF323" s="16">
        <v>1</v>
      </c>
      <c r="BG323" s="16">
        <v>0</v>
      </c>
      <c r="BH323" s="31">
        <v>0</v>
      </c>
      <c r="BI323" s="16">
        <v>0</v>
      </c>
      <c r="BJ323" s="25">
        <v>0</v>
      </c>
      <c r="BK323" s="25">
        <v>0</v>
      </c>
      <c r="BL323" s="25">
        <v>0</v>
      </c>
      <c r="BM323" s="25">
        <v>0</v>
      </c>
      <c r="BN323" s="25">
        <v>0</v>
      </c>
      <c r="BO323" s="25">
        <v>0</v>
      </c>
    </row>
    <row r="324" ht="20.1" customHeight="1" spans="3:67">
      <c r="C324" s="14">
        <v>62004355</v>
      </c>
      <c r="D324" s="16" t="s">
        <v>649</v>
      </c>
      <c r="E324" s="16">
        <v>1</v>
      </c>
      <c r="F324" s="16">
        <v>60010002</v>
      </c>
      <c r="G324" s="16">
        <v>0</v>
      </c>
      <c r="H324" s="17">
        <v>0</v>
      </c>
      <c r="I324" s="16">
        <v>0</v>
      </c>
      <c r="J324" s="16">
        <v>0</v>
      </c>
      <c r="K324" s="17">
        <v>0</v>
      </c>
      <c r="L324" s="17">
        <v>0</v>
      </c>
      <c r="M324" s="16">
        <v>0</v>
      </c>
      <c r="N324" s="16">
        <v>2</v>
      </c>
      <c r="O324" s="16">
        <v>2</v>
      </c>
      <c r="P324" s="16">
        <v>0.95</v>
      </c>
      <c r="Q324" s="16">
        <v>0</v>
      </c>
      <c r="R324" s="25">
        <v>0</v>
      </c>
      <c r="S324" s="16">
        <v>0</v>
      </c>
      <c r="T324" s="25">
        <v>1</v>
      </c>
      <c r="U324" s="16">
        <v>2</v>
      </c>
      <c r="V324" s="17">
        <v>0</v>
      </c>
      <c r="W324" s="16">
        <v>4</v>
      </c>
      <c r="X324" s="16">
        <v>0</v>
      </c>
      <c r="Y324" s="16">
        <v>1</v>
      </c>
      <c r="Z324" s="16">
        <v>0</v>
      </c>
      <c r="AA324" s="17">
        <v>0</v>
      </c>
      <c r="AB324" s="16">
        <v>0</v>
      </c>
      <c r="AC324" s="16">
        <v>0</v>
      </c>
      <c r="AD324" s="16">
        <v>15</v>
      </c>
      <c r="AE324" s="16">
        <v>2</v>
      </c>
      <c r="AF324" s="16" t="s">
        <v>443</v>
      </c>
      <c r="AG324" s="30">
        <v>0</v>
      </c>
      <c r="AH324" s="30">
        <v>0</v>
      </c>
      <c r="AI324" s="25">
        <v>0</v>
      </c>
      <c r="AJ324" s="16">
        <v>0</v>
      </c>
      <c r="AK324" s="31">
        <v>0</v>
      </c>
      <c r="AL324" s="16">
        <v>0</v>
      </c>
      <c r="AM324" s="16">
        <v>0</v>
      </c>
      <c r="AN324" s="16">
        <v>0.5</v>
      </c>
      <c r="AO324" s="16">
        <v>20000</v>
      </c>
      <c r="AP324" s="16">
        <v>0</v>
      </c>
      <c r="AQ324" s="16">
        <v>4</v>
      </c>
      <c r="AR324" s="25">
        <v>0</v>
      </c>
      <c r="AS324" s="15" t="s">
        <v>444</v>
      </c>
      <c r="AT324" s="16" t="s">
        <v>196</v>
      </c>
      <c r="AU324" s="17">
        <v>0</v>
      </c>
      <c r="AV324" s="17">
        <v>0</v>
      </c>
      <c r="AW324" s="17">
        <v>20000027</v>
      </c>
      <c r="AX324" s="42" t="s">
        <v>155</v>
      </c>
      <c r="AY324" s="38">
        <v>0</v>
      </c>
      <c r="AZ324" s="39">
        <v>0</v>
      </c>
      <c r="BA324" s="39">
        <v>0</v>
      </c>
      <c r="BB324" s="41" t="s">
        <v>233</v>
      </c>
      <c r="BC324" s="16">
        <v>2</v>
      </c>
      <c r="BD324" s="16">
        <v>0</v>
      </c>
      <c r="BE324" s="25">
        <v>0</v>
      </c>
      <c r="BF324" s="16">
        <v>1</v>
      </c>
      <c r="BG324" s="16">
        <v>0</v>
      </c>
      <c r="BH324" s="31">
        <v>0</v>
      </c>
      <c r="BI324" s="16">
        <v>0</v>
      </c>
      <c r="BJ324" s="25">
        <v>0</v>
      </c>
      <c r="BK324" s="25">
        <v>0</v>
      </c>
      <c r="BL324" s="25">
        <v>0</v>
      </c>
      <c r="BM324" s="25">
        <v>0</v>
      </c>
      <c r="BN324" s="25">
        <v>0</v>
      </c>
      <c r="BO324" s="25">
        <v>0</v>
      </c>
    </row>
    <row r="325" ht="20.1" customHeight="1" spans="3:67">
      <c r="C325" s="14">
        <v>62004356</v>
      </c>
      <c r="D325" s="16" t="s">
        <v>650</v>
      </c>
      <c r="E325" s="16">
        <v>1</v>
      </c>
      <c r="F325" s="16">
        <v>0</v>
      </c>
      <c r="G325" s="16">
        <v>0</v>
      </c>
      <c r="H325" s="17">
        <v>0</v>
      </c>
      <c r="I325" s="16">
        <v>1</v>
      </c>
      <c r="J325" s="16">
        <v>0</v>
      </c>
      <c r="K325" s="17">
        <v>0</v>
      </c>
      <c r="L325" s="17">
        <v>0</v>
      </c>
      <c r="M325" s="16">
        <v>0</v>
      </c>
      <c r="N325" s="16">
        <v>2</v>
      </c>
      <c r="O325" s="16">
        <v>2</v>
      </c>
      <c r="P325" s="16">
        <v>0.95</v>
      </c>
      <c r="Q325" s="16">
        <v>1</v>
      </c>
      <c r="R325" s="25">
        <v>0</v>
      </c>
      <c r="S325" s="16">
        <v>0</v>
      </c>
      <c r="T325" s="25">
        <v>1</v>
      </c>
      <c r="U325" s="16">
        <v>1</v>
      </c>
      <c r="V325" s="17">
        <v>0</v>
      </c>
      <c r="W325" s="16">
        <v>0</v>
      </c>
      <c r="X325" s="16">
        <v>0</v>
      </c>
      <c r="Y325" s="16">
        <v>0</v>
      </c>
      <c r="Z325" s="16">
        <v>0</v>
      </c>
      <c r="AA325" s="17">
        <v>0</v>
      </c>
      <c r="AB325" s="16">
        <v>0</v>
      </c>
      <c r="AC325" s="16">
        <v>0</v>
      </c>
      <c r="AD325" s="16">
        <v>99999</v>
      </c>
      <c r="AE325" s="16">
        <v>1</v>
      </c>
      <c r="AF325" s="16">
        <v>2</v>
      </c>
      <c r="AG325" s="30">
        <v>0</v>
      </c>
      <c r="AH325" s="30">
        <v>0</v>
      </c>
      <c r="AI325" s="25">
        <v>0</v>
      </c>
      <c r="AJ325" s="16">
        <v>0</v>
      </c>
      <c r="AK325" s="31">
        <v>0</v>
      </c>
      <c r="AL325" s="16">
        <v>0</v>
      </c>
      <c r="AM325" s="16">
        <v>0</v>
      </c>
      <c r="AN325" s="16">
        <v>0</v>
      </c>
      <c r="AO325" s="16">
        <v>2000</v>
      </c>
      <c r="AP325" s="16">
        <v>0</v>
      </c>
      <c r="AQ325" s="16">
        <v>0</v>
      </c>
      <c r="AR325" s="25">
        <v>0</v>
      </c>
      <c r="AS325" s="16">
        <v>0</v>
      </c>
      <c r="AT325" s="16" t="s">
        <v>213</v>
      </c>
      <c r="AU325" s="17">
        <v>0</v>
      </c>
      <c r="AV325" s="17">
        <v>0</v>
      </c>
      <c r="AW325" s="17">
        <v>0</v>
      </c>
      <c r="AX325" s="42" t="s">
        <v>343</v>
      </c>
      <c r="AY325" s="16" t="s">
        <v>651</v>
      </c>
      <c r="AZ325" s="39">
        <v>0</v>
      </c>
      <c r="BA325" s="39">
        <v>0</v>
      </c>
      <c r="BB325" s="41" t="s">
        <v>408</v>
      </c>
      <c r="BC325" s="16">
        <v>0</v>
      </c>
      <c r="BD325" s="16">
        <v>0</v>
      </c>
      <c r="BE325" s="25">
        <v>0</v>
      </c>
      <c r="BF325" s="16">
        <v>0</v>
      </c>
      <c r="BG325" s="16">
        <v>0</v>
      </c>
      <c r="BH325" s="31">
        <v>0</v>
      </c>
      <c r="BI325" s="16">
        <v>0</v>
      </c>
      <c r="BJ325" s="25">
        <v>0</v>
      </c>
      <c r="BK325" s="25">
        <v>0</v>
      </c>
      <c r="BL325" s="25">
        <v>0</v>
      </c>
      <c r="BM325" s="25">
        <v>0</v>
      </c>
      <c r="BN325" s="25">
        <v>0</v>
      </c>
      <c r="BO325" s="25">
        <v>0</v>
      </c>
    </row>
    <row r="326" ht="20.1" customHeight="1" spans="3:67">
      <c r="C326" s="14">
        <v>62004357</v>
      </c>
      <c r="D326" s="16" t="s">
        <v>652</v>
      </c>
      <c r="E326" s="16">
        <v>1</v>
      </c>
      <c r="F326" s="16">
        <v>60010002</v>
      </c>
      <c r="G326" s="16">
        <v>0</v>
      </c>
      <c r="H326" s="17">
        <v>0</v>
      </c>
      <c r="I326" s="16">
        <v>0</v>
      </c>
      <c r="J326" s="16">
        <v>0</v>
      </c>
      <c r="K326" s="17">
        <v>0</v>
      </c>
      <c r="L326" s="17">
        <v>0</v>
      </c>
      <c r="M326" s="16">
        <v>0</v>
      </c>
      <c r="N326" s="16">
        <v>2</v>
      </c>
      <c r="O326" s="16">
        <v>2</v>
      </c>
      <c r="P326" s="16">
        <v>0.975</v>
      </c>
      <c r="Q326" s="16">
        <v>0</v>
      </c>
      <c r="R326" s="25">
        <v>0</v>
      </c>
      <c r="S326" s="16">
        <v>0</v>
      </c>
      <c r="T326" s="25">
        <v>1</v>
      </c>
      <c r="U326" s="16">
        <v>1</v>
      </c>
      <c r="V326" s="17">
        <v>0</v>
      </c>
      <c r="W326" s="16">
        <v>1</v>
      </c>
      <c r="X326" s="16">
        <v>0</v>
      </c>
      <c r="Y326" s="16">
        <v>1</v>
      </c>
      <c r="Z326" s="16">
        <v>0</v>
      </c>
      <c r="AA326" s="17">
        <v>0</v>
      </c>
      <c r="AB326" s="16">
        <v>0</v>
      </c>
      <c r="AC326" s="16">
        <v>0</v>
      </c>
      <c r="AD326" s="16">
        <v>15</v>
      </c>
      <c r="AE326" s="16">
        <v>2</v>
      </c>
      <c r="AF326" s="16" t="s">
        <v>417</v>
      </c>
      <c r="AG326" s="30">
        <v>0</v>
      </c>
      <c r="AH326" s="30">
        <v>0</v>
      </c>
      <c r="AI326" s="25">
        <v>0</v>
      </c>
      <c r="AJ326" s="16">
        <v>0</v>
      </c>
      <c r="AK326" s="31">
        <v>0</v>
      </c>
      <c r="AL326" s="16">
        <v>0</v>
      </c>
      <c r="AM326" s="16">
        <v>0</v>
      </c>
      <c r="AN326" s="16">
        <v>0.5</v>
      </c>
      <c r="AO326" s="16">
        <v>3000</v>
      </c>
      <c r="AP326" s="16">
        <v>1</v>
      </c>
      <c r="AQ326" s="16">
        <v>0</v>
      </c>
      <c r="AR326" s="25">
        <v>0</v>
      </c>
      <c r="AS326" s="16">
        <v>0</v>
      </c>
      <c r="AT326" s="16" t="s">
        <v>213</v>
      </c>
      <c r="AU326" s="17">
        <v>0</v>
      </c>
      <c r="AV326" s="17">
        <v>0</v>
      </c>
      <c r="AW326" s="17">
        <v>0</v>
      </c>
      <c r="AX326" s="42" t="s">
        <v>155</v>
      </c>
      <c r="AY326" s="38">
        <v>0</v>
      </c>
      <c r="AZ326" s="39">
        <v>0</v>
      </c>
      <c r="BA326" s="39">
        <v>0</v>
      </c>
      <c r="BB326" s="41" t="s">
        <v>233</v>
      </c>
      <c r="BC326" s="16">
        <v>0</v>
      </c>
      <c r="BD326" s="16">
        <v>0</v>
      </c>
      <c r="BE326" s="25">
        <v>0</v>
      </c>
      <c r="BF326" s="16">
        <v>0</v>
      </c>
      <c r="BG326" s="16">
        <v>1</v>
      </c>
      <c r="BH326" s="31">
        <v>0</v>
      </c>
      <c r="BI326" s="16">
        <v>0</v>
      </c>
      <c r="BJ326" s="25">
        <v>0</v>
      </c>
      <c r="BK326" s="25">
        <v>0</v>
      </c>
      <c r="BL326" s="25">
        <v>0</v>
      </c>
      <c r="BM326" s="25">
        <v>0</v>
      </c>
      <c r="BN326" s="25">
        <v>0</v>
      </c>
      <c r="BO326" s="25">
        <v>0</v>
      </c>
    </row>
    <row r="327" ht="20.1" customHeight="1" spans="3:67">
      <c r="C327" s="14">
        <v>62004358</v>
      </c>
      <c r="D327" s="16" t="s">
        <v>653</v>
      </c>
      <c r="E327" s="16">
        <v>1</v>
      </c>
      <c r="F327" s="16">
        <v>0</v>
      </c>
      <c r="G327" s="16">
        <v>0</v>
      </c>
      <c r="H327" s="17">
        <v>0</v>
      </c>
      <c r="I327" s="16">
        <v>1</v>
      </c>
      <c r="J327" s="16">
        <v>0</v>
      </c>
      <c r="K327" s="17">
        <v>0</v>
      </c>
      <c r="L327" s="17">
        <v>0</v>
      </c>
      <c r="M327" s="16">
        <v>0</v>
      </c>
      <c r="N327" s="16">
        <v>2</v>
      </c>
      <c r="O327" s="16">
        <v>1</v>
      </c>
      <c r="P327" s="16">
        <v>0.1</v>
      </c>
      <c r="Q327" s="16">
        <v>0</v>
      </c>
      <c r="R327" s="25">
        <v>0</v>
      </c>
      <c r="S327" s="16">
        <v>0</v>
      </c>
      <c r="T327" s="25">
        <v>1</v>
      </c>
      <c r="U327" s="16">
        <v>1</v>
      </c>
      <c r="V327" s="17">
        <v>0</v>
      </c>
      <c r="W327" s="16">
        <v>1.5</v>
      </c>
      <c r="X327" s="16">
        <v>20</v>
      </c>
      <c r="Y327" s="16">
        <v>1</v>
      </c>
      <c r="Z327" s="16">
        <v>0</v>
      </c>
      <c r="AA327" s="17">
        <v>0</v>
      </c>
      <c r="AB327" s="16">
        <v>0</v>
      </c>
      <c r="AC327" s="16">
        <v>0</v>
      </c>
      <c r="AD327" s="16">
        <v>0</v>
      </c>
      <c r="AE327" s="16">
        <v>2</v>
      </c>
      <c r="AF327" s="16" t="s">
        <v>417</v>
      </c>
      <c r="AG327" s="30">
        <v>1</v>
      </c>
      <c r="AH327" s="30">
        <v>1</v>
      </c>
      <c r="AI327" s="25">
        <v>0</v>
      </c>
      <c r="AJ327" s="16">
        <v>1.5</v>
      </c>
      <c r="AK327" s="31">
        <v>0</v>
      </c>
      <c r="AL327" s="16">
        <v>0</v>
      </c>
      <c r="AM327" s="16">
        <v>0</v>
      </c>
      <c r="AN327" s="16">
        <v>0.5</v>
      </c>
      <c r="AO327" s="16">
        <v>4000</v>
      </c>
      <c r="AP327" s="16">
        <v>3</v>
      </c>
      <c r="AQ327" s="16">
        <v>0</v>
      </c>
      <c r="AR327" s="25">
        <v>0</v>
      </c>
      <c r="AS327" s="15" t="s">
        <v>363</v>
      </c>
      <c r="AT327" s="16" t="s">
        <v>213</v>
      </c>
      <c r="AU327" s="17">
        <v>0</v>
      </c>
      <c r="AV327" s="17">
        <v>0</v>
      </c>
      <c r="AW327" s="17">
        <v>20000020</v>
      </c>
      <c r="AX327" s="42" t="s">
        <v>155</v>
      </c>
      <c r="AY327" s="38">
        <v>0</v>
      </c>
      <c r="AZ327" s="39">
        <v>0</v>
      </c>
      <c r="BA327" s="39">
        <v>0</v>
      </c>
      <c r="BB327" s="41" t="s">
        <v>475</v>
      </c>
      <c r="BC327" s="16">
        <v>0</v>
      </c>
      <c r="BD327" s="16">
        <v>0</v>
      </c>
      <c r="BE327" s="25">
        <v>0</v>
      </c>
      <c r="BF327" s="16">
        <v>0</v>
      </c>
      <c r="BG327" s="16">
        <v>3</v>
      </c>
      <c r="BH327" s="31">
        <v>0</v>
      </c>
      <c r="BI327" s="16">
        <v>0</v>
      </c>
      <c r="BJ327" s="25">
        <v>0</v>
      </c>
      <c r="BK327" s="25">
        <v>0</v>
      </c>
      <c r="BL327" s="25">
        <v>0</v>
      </c>
      <c r="BM327" s="25">
        <v>0</v>
      </c>
      <c r="BN327" s="25">
        <v>0</v>
      </c>
      <c r="BO327" s="25">
        <v>0</v>
      </c>
    </row>
    <row r="328" ht="20.1" customHeight="1" spans="3:67">
      <c r="C328" s="14">
        <v>62004359</v>
      </c>
      <c r="D328" s="16" t="s">
        <v>654</v>
      </c>
      <c r="E328" s="16">
        <v>1</v>
      </c>
      <c r="F328" s="16">
        <v>60010002</v>
      </c>
      <c r="G328" s="16">
        <v>0</v>
      </c>
      <c r="H328" s="17">
        <v>0</v>
      </c>
      <c r="I328" s="16">
        <v>0</v>
      </c>
      <c r="J328" s="16">
        <v>0</v>
      </c>
      <c r="K328" s="17">
        <v>0</v>
      </c>
      <c r="L328" s="17">
        <v>0</v>
      </c>
      <c r="M328" s="16">
        <v>0</v>
      </c>
      <c r="N328" s="16">
        <v>2</v>
      </c>
      <c r="O328" s="16">
        <v>2</v>
      </c>
      <c r="P328" s="16">
        <v>0.9</v>
      </c>
      <c r="Q328" s="16">
        <v>0</v>
      </c>
      <c r="R328" s="25">
        <v>0</v>
      </c>
      <c r="S328" s="16">
        <v>0</v>
      </c>
      <c r="T328" s="25">
        <v>1</v>
      </c>
      <c r="U328" s="16">
        <v>2</v>
      </c>
      <c r="V328" s="17">
        <v>0</v>
      </c>
      <c r="W328" s="16">
        <v>4</v>
      </c>
      <c r="X328" s="16">
        <v>0</v>
      </c>
      <c r="Y328" s="16">
        <v>1</v>
      </c>
      <c r="Z328" s="16">
        <v>0</v>
      </c>
      <c r="AA328" s="17">
        <v>0</v>
      </c>
      <c r="AB328" s="16">
        <v>0</v>
      </c>
      <c r="AC328" s="16">
        <v>0</v>
      </c>
      <c r="AD328" s="16">
        <v>20</v>
      </c>
      <c r="AE328" s="16">
        <v>2</v>
      </c>
      <c r="AF328" s="16" t="s">
        <v>443</v>
      </c>
      <c r="AG328" s="30">
        <v>0</v>
      </c>
      <c r="AH328" s="30">
        <v>0</v>
      </c>
      <c r="AI328" s="25">
        <v>0</v>
      </c>
      <c r="AJ328" s="16">
        <v>0</v>
      </c>
      <c r="AK328" s="31">
        <v>0</v>
      </c>
      <c r="AL328" s="16">
        <v>0</v>
      </c>
      <c r="AM328" s="16">
        <v>0</v>
      </c>
      <c r="AN328" s="16">
        <v>0.5</v>
      </c>
      <c r="AO328" s="16">
        <v>20000</v>
      </c>
      <c r="AP328" s="16">
        <v>0</v>
      </c>
      <c r="AQ328" s="16">
        <v>4</v>
      </c>
      <c r="AR328" s="25">
        <v>0</v>
      </c>
      <c r="AS328" s="15" t="s">
        <v>444</v>
      </c>
      <c r="AT328" s="16" t="s">
        <v>196</v>
      </c>
      <c r="AU328" s="17">
        <v>0</v>
      </c>
      <c r="AV328" s="17">
        <v>0</v>
      </c>
      <c r="AW328" s="17">
        <v>20000027</v>
      </c>
      <c r="AX328" s="42" t="s">
        <v>155</v>
      </c>
      <c r="AY328" s="38">
        <v>0</v>
      </c>
      <c r="AZ328" s="39">
        <v>0</v>
      </c>
      <c r="BA328" s="39">
        <v>0</v>
      </c>
      <c r="BB328" s="41" t="s">
        <v>233</v>
      </c>
      <c r="BC328" s="16">
        <v>0</v>
      </c>
      <c r="BD328" s="16">
        <v>0</v>
      </c>
      <c r="BE328" s="25">
        <v>0</v>
      </c>
      <c r="BF328" s="16">
        <v>1</v>
      </c>
      <c r="BG328" s="16">
        <v>0</v>
      </c>
      <c r="BH328" s="31">
        <v>0</v>
      </c>
      <c r="BI328" s="16">
        <v>0</v>
      </c>
      <c r="BJ328" s="25">
        <v>0</v>
      </c>
      <c r="BK328" s="25">
        <v>0</v>
      </c>
      <c r="BL328" s="25">
        <v>0</v>
      </c>
      <c r="BM328" s="25">
        <v>0</v>
      </c>
      <c r="BN328" s="25">
        <v>0</v>
      </c>
      <c r="BO328" s="25">
        <v>0</v>
      </c>
    </row>
    <row r="329" ht="20.1" customHeight="1" spans="3:67">
      <c r="C329" s="14">
        <v>62004360</v>
      </c>
      <c r="D329" s="16" t="s">
        <v>655</v>
      </c>
      <c r="E329" s="16">
        <v>1</v>
      </c>
      <c r="F329" s="16">
        <v>60010002</v>
      </c>
      <c r="G329" s="16">
        <v>0</v>
      </c>
      <c r="H329" s="17">
        <v>0</v>
      </c>
      <c r="I329" s="16">
        <v>0</v>
      </c>
      <c r="J329" s="16">
        <v>0</v>
      </c>
      <c r="K329" s="17">
        <v>0</v>
      </c>
      <c r="L329" s="17">
        <v>0</v>
      </c>
      <c r="M329" s="16">
        <v>0</v>
      </c>
      <c r="N329" s="16">
        <v>2</v>
      </c>
      <c r="O329" s="16">
        <v>2</v>
      </c>
      <c r="P329" s="16">
        <v>0.9</v>
      </c>
      <c r="Q329" s="16">
        <v>0</v>
      </c>
      <c r="R329" s="25">
        <v>0</v>
      </c>
      <c r="S329" s="16">
        <v>0</v>
      </c>
      <c r="T329" s="25">
        <v>1</v>
      </c>
      <c r="U329" s="16">
        <v>2</v>
      </c>
      <c r="V329" s="17">
        <v>0</v>
      </c>
      <c r="W329" s="16">
        <v>4</v>
      </c>
      <c r="X329" s="16">
        <v>0</v>
      </c>
      <c r="Y329" s="16">
        <v>1</v>
      </c>
      <c r="Z329" s="16">
        <v>0</v>
      </c>
      <c r="AA329" s="17">
        <v>0</v>
      </c>
      <c r="AB329" s="16">
        <v>0</v>
      </c>
      <c r="AC329" s="16">
        <v>0</v>
      </c>
      <c r="AD329" s="16">
        <v>20</v>
      </c>
      <c r="AE329" s="16">
        <v>2</v>
      </c>
      <c r="AF329" s="16" t="s">
        <v>443</v>
      </c>
      <c r="AG329" s="30">
        <v>0</v>
      </c>
      <c r="AH329" s="30">
        <v>0</v>
      </c>
      <c r="AI329" s="25">
        <v>0</v>
      </c>
      <c r="AJ329" s="16">
        <v>0</v>
      </c>
      <c r="AK329" s="31">
        <v>0</v>
      </c>
      <c r="AL329" s="16">
        <v>0</v>
      </c>
      <c r="AM329" s="16">
        <v>0</v>
      </c>
      <c r="AN329" s="16">
        <v>0.5</v>
      </c>
      <c r="AO329" s="16">
        <v>20000</v>
      </c>
      <c r="AP329" s="16">
        <v>0</v>
      </c>
      <c r="AQ329" s="16">
        <v>4</v>
      </c>
      <c r="AR329" s="25">
        <v>0</v>
      </c>
      <c r="AS329" s="15" t="s">
        <v>444</v>
      </c>
      <c r="AT329" s="16" t="s">
        <v>196</v>
      </c>
      <c r="AU329" s="17">
        <v>0</v>
      </c>
      <c r="AV329" s="17">
        <v>0</v>
      </c>
      <c r="AW329" s="17">
        <v>20000027</v>
      </c>
      <c r="AX329" s="42" t="s">
        <v>155</v>
      </c>
      <c r="AY329" s="38">
        <v>0</v>
      </c>
      <c r="AZ329" s="39">
        <v>0</v>
      </c>
      <c r="BA329" s="39">
        <v>0</v>
      </c>
      <c r="BB329" s="41" t="s">
        <v>233</v>
      </c>
      <c r="BC329" s="16">
        <v>2</v>
      </c>
      <c r="BD329" s="16">
        <v>0</v>
      </c>
      <c r="BE329" s="25">
        <v>0</v>
      </c>
      <c r="BF329" s="16">
        <v>1</v>
      </c>
      <c r="BG329" s="16">
        <v>0</v>
      </c>
      <c r="BH329" s="31">
        <v>0</v>
      </c>
      <c r="BI329" s="16">
        <v>0</v>
      </c>
      <c r="BJ329" s="25">
        <v>0</v>
      </c>
      <c r="BK329" s="25">
        <v>0</v>
      </c>
      <c r="BL329" s="25">
        <v>0</v>
      </c>
      <c r="BM329" s="25">
        <v>0</v>
      </c>
      <c r="BN329" s="25">
        <v>0</v>
      </c>
      <c r="BO329" s="25">
        <v>0</v>
      </c>
    </row>
    <row r="330" ht="20.1" customHeight="1" spans="3:67">
      <c r="C330" s="14">
        <v>62004401</v>
      </c>
      <c r="D330" s="16" t="s">
        <v>656</v>
      </c>
      <c r="E330" s="16">
        <v>1</v>
      </c>
      <c r="F330" s="16">
        <v>0</v>
      </c>
      <c r="G330" s="16">
        <v>0</v>
      </c>
      <c r="H330" s="17">
        <v>0</v>
      </c>
      <c r="I330" s="16">
        <v>0</v>
      </c>
      <c r="J330" s="16">
        <v>0</v>
      </c>
      <c r="K330" s="17">
        <v>0</v>
      </c>
      <c r="L330" s="17">
        <v>0</v>
      </c>
      <c r="M330" s="16">
        <v>0</v>
      </c>
      <c r="N330" s="16">
        <v>2</v>
      </c>
      <c r="O330" s="16">
        <v>2</v>
      </c>
      <c r="P330" s="16">
        <v>0.975</v>
      </c>
      <c r="Q330" s="16">
        <v>0</v>
      </c>
      <c r="R330" s="25">
        <v>0</v>
      </c>
      <c r="S330" s="16">
        <v>0</v>
      </c>
      <c r="T330" s="25">
        <v>1</v>
      </c>
      <c r="U330" s="16">
        <v>2</v>
      </c>
      <c r="V330" s="17">
        <v>0</v>
      </c>
      <c r="W330" s="16">
        <v>1.5</v>
      </c>
      <c r="X330" s="16">
        <v>0</v>
      </c>
      <c r="Y330" s="16">
        <v>1</v>
      </c>
      <c r="Z330" s="16">
        <v>0</v>
      </c>
      <c r="AA330" s="17">
        <v>0</v>
      </c>
      <c r="AB330" s="16">
        <v>0</v>
      </c>
      <c r="AC330" s="16">
        <v>0</v>
      </c>
      <c r="AD330" s="16">
        <v>20</v>
      </c>
      <c r="AE330" s="16">
        <v>2</v>
      </c>
      <c r="AF330" s="16" t="s">
        <v>446</v>
      </c>
      <c r="AG330" s="30">
        <v>1</v>
      </c>
      <c r="AH330" s="30">
        <v>1</v>
      </c>
      <c r="AI330" s="25">
        <v>0</v>
      </c>
      <c r="AJ330" s="16">
        <v>2</v>
      </c>
      <c r="AK330" s="31">
        <v>0</v>
      </c>
      <c r="AL330" s="16">
        <v>0</v>
      </c>
      <c r="AM330" s="16">
        <v>0</v>
      </c>
      <c r="AN330" s="16">
        <v>0.5</v>
      </c>
      <c r="AO330" s="16">
        <v>999000</v>
      </c>
      <c r="AP330" s="16">
        <v>0</v>
      </c>
      <c r="AQ330" s="16">
        <v>0</v>
      </c>
      <c r="AR330" s="25">
        <v>0</v>
      </c>
      <c r="AS330" s="15" t="s">
        <v>153</v>
      </c>
      <c r="AT330" s="16" t="s">
        <v>213</v>
      </c>
      <c r="AU330" s="17">
        <v>0</v>
      </c>
      <c r="AV330" s="17">
        <v>0</v>
      </c>
      <c r="AW330" s="17">
        <v>20000015</v>
      </c>
      <c r="AX330" s="42" t="s">
        <v>155</v>
      </c>
      <c r="AY330" s="38">
        <v>0</v>
      </c>
      <c r="AZ330" s="39">
        <v>0</v>
      </c>
      <c r="BA330" s="39">
        <v>0</v>
      </c>
      <c r="BB330" s="41" t="s">
        <v>233</v>
      </c>
      <c r="BC330" s="16">
        <v>0</v>
      </c>
      <c r="BD330" s="16">
        <v>0</v>
      </c>
      <c r="BE330" s="25">
        <v>0</v>
      </c>
      <c r="BF330" s="16">
        <v>0</v>
      </c>
      <c r="BG330" s="16">
        <v>0</v>
      </c>
      <c r="BH330" s="31">
        <v>0</v>
      </c>
      <c r="BI330" s="16">
        <v>0</v>
      </c>
      <c r="BJ330" s="25">
        <v>0</v>
      </c>
      <c r="BK330" s="25">
        <v>0</v>
      </c>
      <c r="BL330" s="25">
        <v>0</v>
      </c>
      <c r="BM330" s="25">
        <v>0</v>
      </c>
      <c r="BN330" s="25">
        <v>0</v>
      </c>
      <c r="BO330" s="25">
        <v>0</v>
      </c>
    </row>
    <row r="331" ht="20.1" customHeight="1" spans="3:67">
      <c r="C331" s="14">
        <v>62004402</v>
      </c>
      <c r="D331" s="16" t="s">
        <v>646</v>
      </c>
      <c r="E331" s="16">
        <v>1</v>
      </c>
      <c r="F331" s="16">
        <v>60010002</v>
      </c>
      <c r="G331" s="16">
        <v>0</v>
      </c>
      <c r="H331" s="17">
        <v>0</v>
      </c>
      <c r="I331" s="16">
        <v>0</v>
      </c>
      <c r="J331" s="16">
        <v>0</v>
      </c>
      <c r="K331" s="17">
        <v>0</v>
      </c>
      <c r="L331" s="17">
        <v>0</v>
      </c>
      <c r="M331" s="16">
        <v>0</v>
      </c>
      <c r="N331" s="16">
        <v>2</v>
      </c>
      <c r="O331" s="16">
        <v>2</v>
      </c>
      <c r="P331" s="16">
        <v>0.95</v>
      </c>
      <c r="Q331" s="16">
        <v>0</v>
      </c>
      <c r="R331" s="25">
        <v>0</v>
      </c>
      <c r="S331" s="16">
        <v>0</v>
      </c>
      <c r="T331" s="25">
        <v>1</v>
      </c>
      <c r="U331" s="16">
        <v>2</v>
      </c>
      <c r="V331" s="17">
        <v>0</v>
      </c>
      <c r="W331" s="16">
        <v>4</v>
      </c>
      <c r="X331" s="16">
        <v>0</v>
      </c>
      <c r="Y331" s="16">
        <v>1</v>
      </c>
      <c r="Z331" s="16">
        <v>0</v>
      </c>
      <c r="AA331" s="17">
        <v>0</v>
      </c>
      <c r="AB331" s="16">
        <v>0</v>
      </c>
      <c r="AC331" s="16">
        <v>0</v>
      </c>
      <c r="AD331" s="16">
        <v>15</v>
      </c>
      <c r="AE331" s="16">
        <v>2</v>
      </c>
      <c r="AF331" s="16" t="s">
        <v>657</v>
      </c>
      <c r="AG331" s="30">
        <v>0</v>
      </c>
      <c r="AH331" s="30">
        <v>0</v>
      </c>
      <c r="AI331" s="25">
        <v>0</v>
      </c>
      <c r="AJ331" s="16">
        <v>0</v>
      </c>
      <c r="AK331" s="31">
        <v>0</v>
      </c>
      <c r="AL331" s="16">
        <v>0</v>
      </c>
      <c r="AM331" s="16">
        <v>0</v>
      </c>
      <c r="AN331" s="16">
        <v>0.5</v>
      </c>
      <c r="AO331" s="16">
        <v>20000</v>
      </c>
      <c r="AP331" s="16">
        <v>0</v>
      </c>
      <c r="AQ331" s="16">
        <v>4</v>
      </c>
      <c r="AR331" s="25">
        <v>0</v>
      </c>
      <c r="AS331" s="15" t="s">
        <v>444</v>
      </c>
      <c r="AT331" s="16" t="s">
        <v>213</v>
      </c>
      <c r="AU331" s="17">
        <v>0</v>
      </c>
      <c r="AV331" s="17">
        <v>0</v>
      </c>
      <c r="AW331" s="17">
        <v>20000034</v>
      </c>
      <c r="AX331" s="42" t="s">
        <v>155</v>
      </c>
      <c r="AY331" s="38">
        <v>0</v>
      </c>
      <c r="AZ331" s="39">
        <v>0</v>
      </c>
      <c r="BA331" s="39">
        <v>0</v>
      </c>
      <c r="BB331" s="41" t="s">
        <v>233</v>
      </c>
      <c r="BC331" s="16">
        <v>0</v>
      </c>
      <c r="BD331" s="16">
        <v>0</v>
      </c>
      <c r="BE331" s="25">
        <v>0</v>
      </c>
      <c r="BF331" s="16">
        <v>1</v>
      </c>
      <c r="BG331" s="16">
        <v>0</v>
      </c>
      <c r="BH331" s="31">
        <v>0</v>
      </c>
      <c r="BI331" s="16">
        <v>0</v>
      </c>
      <c r="BJ331" s="25">
        <v>0</v>
      </c>
      <c r="BK331" s="25">
        <v>0</v>
      </c>
      <c r="BL331" s="25">
        <v>0</v>
      </c>
      <c r="BM331" s="25">
        <v>0</v>
      </c>
      <c r="BN331" s="25">
        <v>0</v>
      </c>
      <c r="BO331" s="25">
        <v>0</v>
      </c>
    </row>
    <row r="332" ht="20.1" customHeight="1" spans="3:67">
      <c r="C332" s="14">
        <v>62004403</v>
      </c>
      <c r="D332" s="16" t="s">
        <v>646</v>
      </c>
      <c r="E332" s="16">
        <v>1</v>
      </c>
      <c r="F332" s="16">
        <v>60010002</v>
      </c>
      <c r="G332" s="16">
        <v>0</v>
      </c>
      <c r="H332" s="17">
        <v>0</v>
      </c>
      <c r="I332" s="16">
        <v>0</v>
      </c>
      <c r="J332" s="16">
        <v>0</v>
      </c>
      <c r="K332" s="17">
        <v>0</v>
      </c>
      <c r="L332" s="17">
        <v>0</v>
      </c>
      <c r="M332" s="16">
        <v>0</v>
      </c>
      <c r="N332" s="16">
        <v>2</v>
      </c>
      <c r="O332" s="16">
        <v>2</v>
      </c>
      <c r="P332" s="16">
        <v>0.95</v>
      </c>
      <c r="Q332" s="16">
        <v>0</v>
      </c>
      <c r="R332" s="25">
        <v>0</v>
      </c>
      <c r="S332" s="16">
        <v>0</v>
      </c>
      <c r="T332" s="25">
        <v>1</v>
      </c>
      <c r="U332" s="16">
        <v>2</v>
      </c>
      <c r="V332" s="17">
        <v>0</v>
      </c>
      <c r="W332" s="16">
        <v>4</v>
      </c>
      <c r="X332" s="16">
        <v>0</v>
      </c>
      <c r="Y332" s="16">
        <v>1</v>
      </c>
      <c r="Z332" s="16">
        <v>0</v>
      </c>
      <c r="AA332" s="17">
        <v>0</v>
      </c>
      <c r="AB332" s="16">
        <v>0</v>
      </c>
      <c r="AC332" s="16">
        <v>0</v>
      </c>
      <c r="AD332" s="16">
        <v>15</v>
      </c>
      <c r="AE332" s="16">
        <v>2</v>
      </c>
      <c r="AF332" s="16" t="s">
        <v>657</v>
      </c>
      <c r="AG332" s="30">
        <v>0</v>
      </c>
      <c r="AH332" s="30">
        <v>0</v>
      </c>
      <c r="AI332" s="25">
        <v>0</v>
      </c>
      <c r="AJ332" s="16">
        <v>0</v>
      </c>
      <c r="AK332" s="31">
        <v>0</v>
      </c>
      <c r="AL332" s="16">
        <v>0</v>
      </c>
      <c r="AM332" s="16">
        <v>0</v>
      </c>
      <c r="AN332" s="16">
        <v>0.5</v>
      </c>
      <c r="AO332" s="16">
        <v>20000</v>
      </c>
      <c r="AP332" s="16">
        <v>0</v>
      </c>
      <c r="AQ332" s="16">
        <v>4</v>
      </c>
      <c r="AR332" s="25">
        <v>0</v>
      </c>
      <c r="AS332" s="15" t="s">
        <v>444</v>
      </c>
      <c r="AT332" s="16" t="s">
        <v>213</v>
      </c>
      <c r="AU332" s="17">
        <v>0</v>
      </c>
      <c r="AV332" s="17">
        <v>0</v>
      </c>
      <c r="AW332" s="17">
        <v>20000034</v>
      </c>
      <c r="AX332" s="42" t="s">
        <v>155</v>
      </c>
      <c r="AY332" s="38">
        <v>0</v>
      </c>
      <c r="AZ332" s="39">
        <v>0</v>
      </c>
      <c r="BA332" s="39">
        <v>0</v>
      </c>
      <c r="BB332" s="41" t="s">
        <v>233</v>
      </c>
      <c r="BC332" s="16">
        <v>2</v>
      </c>
      <c r="BD332" s="16">
        <v>0</v>
      </c>
      <c r="BE332" s="25">
        <v>0</v>
      </c>
      <c r="BF332" s="16">
        <v>1</v>
      </c>
      <c r="BG332" s="16">
        <v>0</v>
      </c>
      <c r="BH332" s="31">
        <v>0</v>
      </c>
      <c r="BI332" s="16">
        <v>0</v>
      </c>
      <c r="BJ332" s="25">
        <v>0</v>
      </c>
      <c r="BK332" s="25">
        <v>0</v>
      </c>
      <c r="BL332" s="25">
        <v>0</v>
      </c>
      <c r="BM332" s="25">
        <v>0</v>
      </c>
      <c r="BN332" s="25">
        <v>0</v>
      </c>
      <c r="BO332" s="25">
        <v>0</v>
      </c>
    </row>
    <row r="333" ht="20.1" customHeight="1" spans="3:67">
      <c r="C333" s="14">
        <v>62004404</v>
      </c>
      <c r="D333" s="16" t="s">
        <v>578</v>
      </c>
      <c r="E333" s="16">
        <v>1</v>
      </c>
      <c r="F333" s="16">
        <v>60010002</v>
      </c>
      <c r="G333" s="16">
        <v>0</v>
      </c>
      <c r="H333" s="17">
        <v>0</v>
      </c>
      <c r="I333" s="16">
        <v>0</v>
      </c>
      <c r="J333" s="16">
        <v>0</v>
      </c>
      <c r="K333" s="17">
        <v>0</v>
      </c>
      <c r="L333" s="17">
        <v>0</v>
      </c>
      <c r="M333" s="16">
        <v>0</v>
      </c>
      <c r="N333" s="16">
        <v>2</v>
      </c>
      <c r="O333" s="16">
        <v>2</v>
      </c>
      <c r="P333" s="16">
        <v>0.925</v>
      </c>
      <c r="Q333" s="16">
        <v>0</v>
      </c>
      <c r="R333" s="25">
        <v>0</v>
      </c>
      <c r="S333" s="16">
        <v>0</v>
      </c>
      <c r="T333" s="25">
        <v>1</v>
      </c>
      <c r="U333" s="16">
        <v>2</v>
      </c>
      <c r="V333" s="17">
        <v>0</v>
      </c>
      <c r="W333" s="16">
        <v>4</v>
      </c>
      <c r="X333" s="16">
        <v>0</v>
      </c>
      <c r="Y333" s="16">
        <v>0</v>
      </c>
      <c r="Z333" s="16">
        <v>0</v>
      </c>
      <c r="AA333" s="17">
        <v>0</v>
      </c>
      <c r="AB333" s="16">
        <v>0</v>
      </c>
      <c r="AC333" s="16">
        <v>0</v>
      </c>
      <c r="AD333" s="16">
        <v>15</v>
      </c>
      <c r="AE333" s="16">
        <v>2</v>
      </c>
      <c r="AF333" s="16" t="s">
        <v>516</v>
      </c>
      <c r="AG333" s="30">
        <v>0</v>
      </c>
      <c r="AH333" s="30">
        <v>0</v>
      </c>
      <c r="AI333" s="25">
        <v>0</v>
      </c>
      <c r="AJ333" s="16">
        <v>0</v>
      </c>
      <c r="AK333" s="31">
        <v>0</v>
      </c>
      <c r="AL333" s="16">
        <v>0</v>
      </c>
      <c r="AM333" s="16">
        <v>0</v>
      </c>
      <c r="AN333" s="16">
        <v>0.5</v>
      </c>
      <c r="AO333" s="16">
        <v>1000</v>
      </c>
      <c r="AP333" s="16">
        <v>3.5</v>
      </c>
      <c r="AQ333" s="16">
        <v>0</v>
      </c>
      <c r="AR333" s="25">
        <v>0</v>
      </c>
      <c r="AS333" s="15" t="s">
        <v>153</v>
      </c>
      <c r="AT333" s="16" t="s">
        <v>196</v>
      </c>
      <c r="AU333" s="17">
        <v>0</v>
      </c>
      <c r="AV333" s="17">
        <v>0</v>
      </c>
      <c r="AW333" s="17">
        <v>20000030</v>
      </c>
      <c r="AX333" s="42" t="s">
        <v>155</v>
      </c>
      <c r="AY333" s="38">
        <v>0</v>
      </c>
      <c r="AZ333" s="39">
        <v>0</v>
      </c>
      <c r="BA333" s="39">
        <v>0</v>
      </c>
      <c r="BB333" s="41" t="s">
        <v>233</v>
      </c>
      <c r="BC333" s="16">
        <v>3</v>
      </c>
      <c r="BD333" s="16">
        <v>0</v>
      </c>
      <c r="BE333" s="25">
        <v>0</v>
      </c>
      <c r="BF333" s="16">
        <v>1</v>
      </c>
      <c r="BG333" s="16">
        <v>3.5</v>
      </c>
      <c r="BH333" s="31">
        <v>0</v>
      </c>
      <c r="BI333" s="16">
        <v>0</v>
      </c>
      <c r="BJ333" s="25">
        <v>0</v>
      </c>
      <c r="BK333" s="25">
        <v>0</v>
      </c>
      <c r="BL333" s="25">
        <v>0</v>
      </c>
      <c r="BM333" s="25">
        <v>0</v>
      </c>
      <c r="BN333" s="25">
        <v>0</v>
      </c>
      <c r="BO333" s="25">
        <v>0</v>
      </c>
    </row>
    <row r="334" ht="20.1" customHeight="1" spans="3:67">
      <c r="C334" s="14">
        <v>62004405</v>
      </c>
      <c r="D334" s="16" t="s">
        <v>472</v>
      </c>
      <c r="E334" s="16">
        <v>1</v>
      </c>
      <c r="F334" s="16">
        <v>0</v>
      </c>
      <c r="G334" s="16">
        <v>0</v>
      </c>
      <c r="H334" s="17">
        <v>0</v>
      </c>
      <c r="I334" s="16">
        <v>1</v>
      </c>
      <c r="J334" s="16">
        <v>0</v>
      </c>
      <c r="K334" s="17">
        <v>0</v>
      </c>
      <c r="L334" s="17">
        <v>0</v>
      </c>
      <c r="M334" s="16">
        <v>0</v>
      </c>
      <c r="N334" s="16">
        <v>2</v>
      </c>
      <c r="O334" s="16">
        <v>1</v>
      </c>
      <c r="P334" s="16">
        <v>0.2</v>
      </c>
      <c r="Q334" s="16">
        <v>0</v>
      </c>
      <c r="R334" s="25">
        <v>0</v>
      </c>
      <c r="S334" s="16">
        <v>0</v>
      </c>
      <c r="T334" s="25">
        <v>1</v>
      </c>
      <c r="U334" s="16">
        <v>1</v>
      </c>
      <c r="V334" s="17">
        <v>0</v>
      </c>
      <c r="W334" s="16">
        <v>3</v>
      </c>
      <c r="X334" s="16">
        <v>0</v>
      </c>
      <c r="Y334" s="16">
        <v>0</v>
      </c>
      <c r="Z334" s="16">
        <v>0</v>
      </c>
      <c r="AA334" s="17">
        <v>0</v>
      </c>
      <c r="AB334" s="16">
        <v>0</v>
      </c>
      <c r="AC334" s="16">
        <v>0</v>
      </c>
      <c r="AD334" s="16">
        <v>0</v>
      </c>
      <c r="AE334" s="16">
        <v>0</v>
      </c>
      <c r="AF334" s="16">
        <v>0</v>
      </c>
      <c r="AG334" s="30">
        <v>0</v>
      </c>
      <c r="AH334" s="30">
        <v>0</v>
      </c>
      <c r="AI334" s="25">
        <v>0</v>
      </c>
      <c r="AJ334" s="16">
        <v>0</v>
      </c>
      <c r="AK334" s="31">
        <v>0</v>
      </c>
      <c r="AL334" s="16">
        <v>0</v>
      </c>
      <c r="AM334" s="16">
        <v>0</v>
      </c>
      <c r="AN334" s="16">
        <v>0</v>
      </c>
      <c r="AO334" s="16">
        <v>2000</v>
      </c>
      <c r="AP334" s="16">
        <v>0</v>
      </c>
      <c r="AQ334" s="16">
        <v>0</v>
      </c>
      <c r="AR334" s="25">
        <v>0</v>
      </c>
      <c r="AS334" s="16">
        <v>0</v>
      </c>
      <c r="AT334" s="16" t="s">
        <v>154</v>
      </c>
      <c r="AU334" s="17">
        <v>0</v>
      </c>
      <c r="AV334" s="17">
        <v>0</v>
      </c>
      <c r="AW334" s="17">
        <v>0</v>
      </c>
      <c r="AX334" s="42" t="s">
        <v>155</v>
      </c>
      <c r="AY334" s="38">
        <v>0</v>
      </c>
      <c r="AZ334" s="39">
        <v>0</v>
      </c>
      <c r="BA334" s="39">
        <v>0</v>
      </c>
      <c r="BB334" s="41" t="s">
        <v>408</v>
      </c>
      <c r="BC334" s="16">
        <v>0</v>
      </c>
      <c r="BD334" s="16">
        <v>0</v>
      </c>
      <c r="BE334" s="25">
        <v>0</v>
      </c>
      <c r="BF334" s="16">
        <v>0</v>
      </c>
      <c r="BG334" s="16">
        <v>0</v>
      </c>
      <c r="BH334" s="31">
        <v>0</v>
      </c>
      <c r="BI334" s="16">
        <v>0</v>
      </c>
      <c r="BJ334" s="25">
        <v>0</v>
      </c>
      <c r="BK334" s="25">
        <v>0</v>
      </c>
      <c r="BL334" s="25">
        <v>0</v>
      </c>
      <c r="BM334" s="25">
        <v>0</v>
      </c>
      <c r="BN334" s="25">
        <v>0</v>
      </c>
      <c r="BO334" s="25">
        <v>0</v>
      </c>
    </row>
    <row r="335" ht="20.1" customHeight="1" spans="3:67">
      <c r="C335" s="14">
        <v>62004406</v>
      </c>
      <c r="D335" s="16" t="s">
        <v>582</v>
      </c>
      <c r="E335" s="16">
        <v>1</v>
      </c>
      <c r="F335" s="16">
        <v>60010002</v>
      </c>
      <c r="G335" s="16">
        <v>0</v>
      </c>
      <c r="H335" s="17">
        <v>0</v>
      </c>
      <c r="I335" s="16">
        <v>0</v>
      </c>
      <c r="J335" s="16">
        <v>0</v>
      </c>
      <c r="K335" s="17">
        <v>0</v>
      </c>
      <c r="L335" s="17">
        <v>0</v>
      </c>
      <c r="M335" s="16">
        <v>0</v>
      </c>
      <c r="N335" s="16">
        <v>2</v>
      </c>
      <c r="O335" s="16">
        <v>2</v>
      </c>
      <c r="P335" s="16">
        <v>0.9</v>
      </c>
      <c r="Q335" s="16">
        <v>0</v>
      </c>
      <c r="R335" s="25">
        <v>0</v>
      </c>
      <c r="S335" s="16">
        <v>0</v>
      </c>
      <c r="T335" s="25">
        <v>1</v>
      </c>
      <c r="U335" s="16">
        <v>1</v>
      </c>
      <c r="V335" s="17">
        <v>0</v>
      </c>
      <c r="W335" s="16">
        <v>1</v>
      </c>
      <c r="X335" s="16">
        <v>0</v>
      </c>
      <c r="Y335" s="16">
        <v>0</v>
      </c>
      <c r="Z335" s="16">
        <v>0</v>
      </c>
      <c r="AA335" s="17">
        <v>0</v>
      </c>
      <c r="AB335" s="16">
        <v>0</v>
      </c>
      <c r="AC335" s="16">
        <v>0</v>
      </c>
      <c r="AD335" s="16">
        <v>20</v>
      </c>
      <c r="AE335" s="16">
        <v>2</v>
      </c>
      <c r="AF335" s="16" t="s">
        <v>417</v>
      </c>
      <c r="AG335" s="30">
        <v>0</v>
      </c>
      <c r="AH335" s="30">
        <v>0</v>
      </c>
      <c r="AI335" s="25">
        <v>0</v>
      </c>
      <c r="AJ335" s="16">
        <v>0</v>
      </c>
      <c r="AK335" s="31">
        <v>0</v>
      </c>
      <c r="AL335" s="16">
        <v>0</v>
      </c>
      <c r="AM335" s="16">
        <v>0</v>
      </c>
      <c r="AN335" s="16">
        <v>0.5</v>
      </c>
      <c r="AO335" s="16">
        <v>3000</v>
      </c>
      <c r="AP335" s="16">
        <v>1</v>
      </c>
      <c r="AQ335" s="16">
        <v>0</v>
      </c>
      <c r="AR335" s="25">
        <v>0</v>
      </c>
      <c r="AS335" s="16">
        <v>0</v>
      </c>
      <c r="AT335" s="16" t="s">
        <v>213</v>
      </c>
      <c r="AU335" s="17">
        <v>0</v>
      </c>
      <c r="AV335" s="17">
        <v>0</v>
      </c>
      <c r="AW335" s="17">
        <v>0</v>
      </c>
      <c r="AX335" s="42" t="s">
        <v>155</v>
      </c>
      <c r="AY335" s="38">
        <v>0</v>
      </c>
      <c r="AZ335" s="39">
        <v>0</v>
      </c>
      <c r="BA335" s="39">
        <v>0</v>
      </c>
      <c r="BB335" s="41" t="s">
        <v>233</v>
      </c>
      <c r="BC335" s="16">
        <v>0</v>
      </c>
      <c r="BD335" s="16">
        <v>0</v>
      </c>
      <c r="BE335" s="25">
        <v>0</v>
      </c>
      <c r="BF335" s="16">
        <v>0</v>
      </c>
      <c r="BG335" s="16">
        <v>1</v>
      </c>
      <c r="BH335" s="31">
        <v>0</v>
      </c>
      <c r="BI335" s="16">
        <v>0</v>
      </c>
      <c r="BJ335" s="25">
        <v>0</v>
      </c>
      <c r="BK335" s="25">
        <v>0</v>
      </c>
      <c r="BL335" s="25">
        <v>0</v>
      </c>
      <c r="BM335" s="25">
        <v>0</v>
      </c>
      <c r="BN335" s="25">
        <v>0</v>
      </c>
      <c r="BO335" s="25">
        <v>0</v>
      </c>
    </row>
    <row r="336" ht="20.1" customHeight="1" spans="3:67">
      <c r="C336" s="14">
        <v>62004407</v>
      </c>
      <c r="D336" s="16" t="s">
        <v>583</v>
      </c>
      <c r="E336" s="16">
        <v>1</v>
      </c>
      <c r="F336" s="16">
        <v>0</v>
      </c>
      <c r="G336" s="16">
        <v>0</v>
      </c>
      <c r="H336" s="17">
        <v>0</v>
      </c>
      <c r="I336" s="16">
        <v>1</v>
      </c>
      <c r="J336" s="16">
        <v>0</v>
      </c>
      <c r="K336" s="17">
        <v>0</v>
      </c>
      <c r="L336" s="17">
        <v>0</v>
      </c>
      <c r="M336" s="16">
        <v>0</v>
      </c>
      <c r="N336" s="16">
        <v>2</v>
      </c>
      <c r="O336" s="16">
        <v>2</v>
      </c>
      <c r="P336" s="16">
        <v>0.95</v>
      </c>
      <c r="Q336" s="16">
        <v>0</v>
      </c>
      <c r="R336" s="25">
        <v>0</v>
      </c>
      <c r="S336" s="16">
        <v>0</v>
      </c>
      <c r="T336" s="25">
        <v>1</v>
      </c>
      <c r="U336" s="16">
        <v>2</v>
      </c>
      <c r="V336" s="17">
        <v>0</v>
      </c>
      <c r="W336" s="16">
        <v>2</v>
      </c>
      <c r="X336" s="16">
        <v>0</v>
      </c>
      <c r="Y336" s="16">
        <v>0</v>
      </c>
      <c r="Z336" s="16">
        <v>0</v>
      </c>
      <c r="AA336" s="17">
        <v>0</v>
      </c>
      <c r="AB336" s="16">
        <v>0</v>
      </c>
      <c r="AC336" s="16">
        <v>0</v>
      </c>
      <c r="AD336" s="16">
        <v>10</v>
      </c>
      <c r="AE336" s="16">
        <v>2</v>
      </c>
      <c r="AF336" s="16" t="s">
        <v>448</v>
      </c>
      <c r="AG336" s="30">
        <v>1</v>
      </c>
      <c r="AH336" s="30">
        <v>1</v>
      </c>
      <c r="AI336" s="25">
        <v>0</v>
      </c>
      <c r="AJ336" s="16">
        <v>1.5</v>
      </c>
      <c r="AK336" s="31">
        <v>0</v>
      </c>
      <c r="AL336" s="16">
        <v>0</v>
      </c>
      <c r="AM336" s="16">
        <v>0</v>
      </c>
      <c r="AN336" s="16">
        <v>0.5</v>
      </c>
      <c r="AO336" s="16">
        <v>999000</v>
      </c>
      <c r="AP336" s="16">
        <v>1</v>
      </c>
      <c r="AQ336" s="16">
        <v>0</v>
      </c>
      <c r="AR336" s="25">
        <v>0</v>
      </c>
      <c r="AS336" s="15" t="s">
        <v>584</v>
      </c>
      <c r="AT336" s="16" t="s">
        <v>213</v>
      </c>
      <c r="AU336" s="17">
        <v>0</v>
      </c>
      <c r="AV336" s="17">
        <v>0</v>
      </c>
      <c r="AW336" s="17">
        <v>20000032</v>
      </c>
      <c r="AX336" s="42" t="s">
        <v>155</v>
      </c>
      <c r="AY336" s="38">
        <v>0</v>
      </c>
      <c r="AZ336" s="39">
        <v>0</v>
      </c>
      <c r="BA336" s="39">
        <v>0</v>
      </c>
      <c r="BB336" s="41" t="s">
        <v>415</v>
      </c>
      <c r="BC336" s="16">
        <v>0</v>
      </c>
      <c r="BD336" s="16">
        <v>0</v>
      </c>
      <c r="BE336" s="25">
        <v>0</v>
      </c>
      <c r="BF336" s="16">
        <v>0</v>
      </c>
      <c r="BG336" s="16">
        <v>1</v>
      </c>
      <c r="BH336" s="31">
        <v>0</v>
      </c>
      <c r="BI336" s="16">
        <v>0</v>
      </c>
      <c r="BJ336" s="25">
        <v>0</v>
      </c>
      <c r="BK336" s="25">
        <v>0</v>
      </c>
      <c r="BL336" s="25">
        <v>0</v>
      </c>
      <c r="BM336" s="25">
        <v>0</v>
      </c>
      <c r="BN336" s="25">
        <v>0</v>
      </c>
      <c r="BO336" s="25">
        <v>0</v>
      </c>
    </row>
    <row r="337" ht="20.1" customHeight="1" spans="3:67">
      <c r="C337" s="14">
        <v>62004408</v>
      </c>
      <c r="D337" s="16" t="s">
        <v>653</v>
      </c>
      <c r="E337" s="16">
        <v>1</v>
      </c>
      <c r="F337" s="16">
        <v>0</v>
      </c>
      <c r="G337" s="16">
        <v>0</v>
      </c>
      <c r="H337" s="17">
        <v>0</v>
      </c>
      <c r="I337" s="16">
        <v>1</v>
      </c>
      <c r="J337" s="16">
        <v>0</v>
      </c>
      <c r="K337" s="17">
        <v>0</v>
      </c>
      <c r="L337" s="17">
        <v>0</v>
      </c>
      <c r="M337" s="16">
        <v>0</v>
      </c>
      <c r="N337" s="16">
        <v>2</v>
      </c>
      <c r="O337" s="16">
        <v>2</v>
      </c>
      <c r="P337" s="16">
        <v>0.1</v>
      </c>
      <c r="Q337" s="16">
        <v>0</v>
      </c>
      <c r="R337" s="25">
        <v>0</v>
      </c>
      <c r="S337" s="16">
        <v>0</v>
      </c>
      <c r="T337" s="25">
        <v>1</v>
      </c>
      <c r="U337" s="16">
        <v>1</v>
      </c>
      <c r="V337" s="17">
        <v>0</v>
      </c>
      <c r="W337" s="16">
        <v>3</v>
      </c>
      <c r="X337" s="16">
        <v>100</v>
      </c>
      <c r="Y337" s="16">
        <v>1</v>
      </c>
      <c r="Z337" s="16">
        <v>0</v>
      </c>
      <c r="AA337" s="17">
        <v>0</v>
      </c>
      <c r="AB337" s="16">
        <v>0</v>
      </c>
      <c r="AC337" s="16">
        <v>0</v>
      </c>
      <c r="AD337" s="16">
        <v>0</v>
      </c>
      <c r="AE337" s="16">
        <v>2</v>
      </c>
      <c r="AF337" s="16" t="s">
        <v>417</v>
      </c>
      <c r="AG337" s="30">
        <v>1</v>
      </c>
      <c r="AH337" s="30">
        <v>1</v>
      </c>
      <c r="AI337" s="25">
        <v>0</v>
      </c>
      <c r="AJ337" s="16">
        <v>1.5</v>
      </c>
      <c r="AK337" s="31">
        <v>0</v>
      </c>
      <c r="AL337" s="16">
        <v>0</v>
      </c>
      <c r="AM337" s="16">
        <v>0</v>
      </c>
      <c r="AN337" s="16">
        <v>0.5</v>
      </c>
      <c r="AO337" s="16">
        <v>4000</v>
      </c>
      <c r="AP337" s="16">
        <v>3</v>
      </c>
      <c r="AQ337" s="16">
        <v>0</v>
      </c>
      <c r="AR337" s="25">
        <v>0</v>
      </c>
      <c r="AS337" s="15" t="s">
        <v>569</v>
      </c>
      <c r="AT337" s="16" t="s">
        <v>213</v>
      </c>
      <c r="AU337" s="17">
        <v>0</v>
      </c>
      <c r="AV337" s="17">
        <v>0</v>
      </c>
      <c r="AW337" s="17">
        <v>20000020</v>
      </c>
      <c r="AX337" s="42" t="s">
        <v>155</v>
      </c>
      <c r="AY337" s="38">
        <v>0</v>
      </c>
      <c r="AZ337" s="39">
        <v>0</v>
      </c>
      <c r="BA337" s="39">
        <v>0</v>
      </c>
      <c r="BB337" s="41" t="s">
        <v>475</v>
      </c>
      <c r="BC337" s="16">
        <v>0</v>
      </c>
      <c r="BD337" s="16">
        <v>0</v>
      </c>
      <c r="BE337" s="25">
        <v>0</v>
      </c>
      <c r="BF337" s="16">
        <v>0</v>
      </c>
      <c r="BG337" s="16">
        <v>3</v>
      </c>
      <c r="BH337" s="31">
        <v>0</v>
      </c>
      <c r="BI337" s="16">
        <v>0</v>
      </c>
      <c r="BJ337" s="25">
        <v>0</v>
      </c>
      <c r="BK337" s="25">
        <v>0</v>
      </c>
      <c r="BL337" s="25">
        <v>0</v>
      </c>
      <c r="BM337" s="25">
        <v>0</v>
      </c>
      <c r="BN337" s="25">
        <v>0</v>
      </c>
      <c r="BO337" s="25">
        <v>0</v>
      </c>
    </row>
    <row r="338" ht="20.1" customHeight="1" spans="3:67">
      <c r="C338" s="14">
        <v>62004409</v>
      </c>
      <c r="D338" s="16" t="s">
        <v>650</v>
      </c>
      <c r="E338" s="16">
        <v>1</v>
      </c>
      <c r="F338" s="16">
        <v>0</v>
      </c>
      <c r="G338" s="16">
        <v>0</v>
      </c>
      <c r="H338" s="17">
        <v>0</v>
      </c>
      <c r="I338" s="16">
        <v>1</v>
      </c>
      <c r="J338" s="16">
        <v>0</v>
      </c>
      <c r="K338" s="17">
        <v>0</v>
      </c>
      <c r="L338" s="17">
        <v>0</v>
      </c>
      <c r="M338" s="16">
        <v>0</v>
      </c>
      <c r="N338" s="16">
        <v>2</v>
      </c>
      <c r="O338" s="16">
        <v>2</v>
      </c>
      <c r="P338" s="16">
        <v>0.85</v>
      </c>
      <c r="Q338" s="16">
        <v>0</v>
      </c>
      <c r="R338" s="25">
        <v>0</v>
      </c>
      <c r="S338" s="16">
        <v>0</v>
      </c>
      <c r="T338" s="25">
        <v>1</v>
      </c>
      <c r="U338" s="16">
        <v>1</v>
      </c>
      <c r="V338" s="17">
        <v>0</v>
      </c>
      <c r="W338" s="16">
        <v>0</v>
      </c>
      <c r="X338" s="16">
        <v>0</v>
      </c>
      <c r="Y338" s="16">
        <v>0</v>
      </c>
      <c r="Z338" s="16">
        <v>0</v>
      </c>
      <c r="AA338" s="17">
        <v>0</v>
      </c>
      <c r="AB338" s="16">
        <v>0</v>
      </c>
      <c r="AC338" s="16">
        <v>0</v>
      </c>
      <c r="AD338" s="16">
        <v>99999</v>
      </c>
      <c r="AE338" s="16">
        <v>1</v>
      </c>
      <c r="AF338" s="16">
        <v>2</v>
      </c>
      <c r="AG338" s="30">
        <v>0</v>
      </c>
      <c r="AH338" s="30">
        <v>0</v>
      </c>
      <c r="AI338" s="25">
        <v>0</v>
      </c>
      <c r="AJ338" s="16">
        <v>0</v>
      </c>
      <c r="AK338" s="31">
        <v>0</v>
      </c>
      <c r="AL338" s="16">
        <v>0</v>
      </c>
      <c r="AM338" s="16">
        <v>0</v>
      </c>
      <c r="AN338" s="16">
        <v>0</v>
      </c>
      <c r="AO338" s="16">
        <v>2000</v>
      </c>
      <c r="AP338" s="16">
        <v>0</v>
      </c>
      <c r="AQ338" s="16">
        <v>0</v>
      </c>
      <c r="AR338" s="25">
        <v>0</v>
      </c>
      <c r="AS338" s="16">
        <v>0</v>
      </c>
      <c r="AT338" s="16" t="s">
        <v>213</v>
      </c>
      <c r="AU338" s="17">
        <v>0</v>
      </c>
      <c r="AV338" s="17">
        <v>0</v>
      </c>
      <c r="AW338" s="17">
        <v>0</v>
      </c>
      <c r="AX338" s="42" t="s">
        <v>343</v>
      </c>
      <c r="AY338" s="38" t="s">
        <v>658</v>
      </c>
      <c r="AZ338" s="39">
        <v>0</v>
      </c>
      <c r="BA338" s="39">
        <v>0</v>
      </c>
      <c r="BB338" s="41" t="s">
        <v>408</v>
      </c>
      <c r="BC338" s="16">
        <v>0</v>
      </c>
      <c r="BD338" s="16">
        <v>0</v>
      </c>
      <c r="BE338" s="25">
        <v>0</v>
      </c>
      <c r="BF338" s="16">
        <v>0</v>
      </c>
      <c r="BG338" s="16">
        <v>0</v>
      </c>
      <c r="BH338" s="31">
        <v>0</v>
      </c>
      <c r="BI338" s="16">
        <v>0</v>
      </c>
      <c r="BJ338" s="25">
        <v>0</v>
      </c>
      <c r="BK338" s="25">
        <v>0</v>
      </c>
      <c r="BL338" s="25">
        <v>0</v>
      </c>
      <c r="BM338" s="25">
        <v>0</v>
      </c>
      <c r="BN338" s="25">
        <v>0</v>
      </c>
      <c r="BO338" s="25">
        <v>0</v>
      </c>
    </row>
    <row r="339" ht="20.1" customHeight="1" spans="3:67">
      <c r="C339" s="14">
        <v>62004410</v>
      </c>
      <c r="D339" s="16" t="s">
        <v>650</v>
      </c>
      <c r="E339" s="16">
        <v>1</v>
      </c>
      <c r="F339" s="16">
        <v>0</v>
      </c>
      <c r="G339" s="16">
        <v>0</v>
      </c>
      <c r="H339" s="17">
        <v>0</v>
      </c>
      <c r="I339" s="16">
        <v>1</v>
      </c>
      <c r="J339" s="16">
        <v>0</v>
      </c>
      <c r="K339" s="17">
        <v>0</v>
      </c>
      <c r="L339" s="17">
        <v>0</v>
      </c>
      <c r="M339" s="16">
        <v>0</v>
      </c>
      <c r="N339" s="16">
        <v>2</v>
      </c>
      <c r="O339" s="16">
        <v>2</v>
      </c>
      <c r="P339" s="16">
        <v>0.85</v>
      </c>
      <c r="Q339" s="16">
        <v>0</v>
      </c>
      <c r="R339" s="25">
        <v>0</v>
      </c>
      <c r="S339" s="16">
        <v>0</v>
      </c>
      <c r="T339" s="25">
        <v>1</v>
      </c>
      <c r="U339" s="16">
        <v>1</v>
      </c>
      <c r="V339" s="17">
        <v>0</v>
      </c>
      <c r="W339" s="16">
        <v>0</v>
      </c>
      <c r="X339" s="16">
        <v>0</v>
      </c>
      <c r="Y339" s="16">
        <v>0</v>
      </c>
      <c r="Z339" s="16">
        <v>0</v>
      </c>
      <c r="AA339" s="17">
        <v>0</v>
      </c>
      <c r="AB339" s="16">
        <v>0</v>
      </c>
      <c r="AC339" s="16">
        <v>0</v>
      </c>
      <c r="AD339" s="16">
        <v>99999</v>
      </c>
      <c r="AE339" s="16">
        <v>1</v>
      </c>
      <c r="AF339" s="16">
        <v>2</v>
      </c>
      <c r="AG339" s="30">
        <v>0</v>
      </c>
      <c r="AH339" s="30">
        <v>0</v>
      </c>
      <c r="AI339" s="25">
        <v>0</v>
      </c>
      <c r="AJ339" s="16">
        <v>0</v>
      </c>
      <c r="AK339" s="31">
        <v>0</v>
      </c>
      <c r="AL339" s="16">
        <v>0</v>
      </c>
      <c r="AM339" s="16">
        <v>0</v>
      </c>
      <c r="AN339" s="16">
        <v>0</v>
      </c>
      <c r="AO339" s="16">
        <v>2000</v>
      </c>
      <c r="AP339" s="16">
        <v>0</v>
      </c>
      <c r="AQ339" s="16">
        <v>0</v>
      </c>
      <c r="AR339" s="25">
        <v>0</v>
      </c>
      <c r="AS339" s="16">
        <v>0</v>
      </c>
      <c r="AT339" s="16" t="s">
        <v>213</v>
      </c>
      <c r="AU339" s="17">
        <v>0</v>
      </c>
      <c r="AV339" s="17">
        <v>0</v>
      </c>
      <c r="AW339" s="17">
        <v>0</v>
      </c>
      <c r="AX339" s="42" t="s">
        <v>343</v>
      </c>
      <c r="AY339" s="38" t="s">
        <v>658</v>
      </c>
      <c r="AZ339" s="39">
        <v>0</v>
      </c>
      <c r="BA339" s="39">
        <v>0</v>
      </c>
      <c r="BB339" s="41" t="s">
        <v>408</v>
      </c>
      <c r="BC339" s="16">
        <v>0</v>
      </c>
      <c r="BD339" s="16">
        <v>0</v>
      </c>
      <c r="BE339" s="25">
        <v>0</v>
      </c>
      <c r="BF339" s="16">
        <v>0</v>
      </c>
      <c r="BG339" s="16">
        <v>0</v>
      </c>
      <c r="BH339" s="31">
        <v>0</v>
      </c>
      <c r="BI339" s="16">
        <v>0</v>
      </c>
      <c r="BJ339" s="25">
        <v>0</v>
      </c>
      <c r="BK339" s="25">
        <v>0</v>
      </c>
      <c r="BL339" s="25">
        <v>0</v>
      </c>
      <c r="BM339" s="25">
        <v>0</v>
      </c>
      <c r="BN339" s="25">
        <v>0</v>
      </c>
      <c r="BO339" s="25">
        <v>0</v>
      </c>
    </row>
    <row r="340" ht="20.1" customHeight="1" spans="3:67">
      <c r="C340" s="14">
        <v>62004411</v>
      </c>
      <c r="D340" s="16" t="s">
        <v>609</v>
      </c>
      <c r="E340" s="16">
        <v>1</v>
      </c>
      <c r="F340" s="16">
        <v>60010002</v>
      </c>
      <c r="G340" s="16">
        <v>0</v>
      </c>
      <c r="H340" s="17">
        <v>0</v>
      </c>
      <c r="I340" s="16">
        <v>0</v>
      </c>
      <c r="J340" s="16">
        <v>0</v>
      </c>
      <c r="K340" s="17">
        <v>0</v>
      </c>
      <c r="L340" s="17">
        <v>0</v>
      </c>
      <c r="M340" s="16">
        <v>0</v>
      </c>
      <c r="N340" s="16">
        <v>2</v>
      </c>
      <c r="O340" s="16">
        <v>2</v>
      </c>
      <c r="P340" s="16">
        <v>1</v>
      </c>
      <c r="Q340" s="16">
        <v>0</v>
      </c>
      <c r="R340" s="25">
        <v>0</v>
      </c>
      <c r="S340" s="16">
        <v>0</v>
      </c>
      <c r="T340" s="25">
        <v>1</v>
      </c>
      <c r="U340" s="16">
        <v>2</v>
      </c>
      <c r="V340" s="17">
        <v>0</v>
      </c>
      <c r="W340" s="16">
        <v>5</v>
      </c>
      <c r="X340" s="16">
        <v>0</v>
      </c>
      <c r="Y340" s="16">
        <v>0</v>
      </c>
      <c r="Z340" s="16">
        <v>0</v>
      </c>
      <c r="AA340" s="17">
        <v>0</v>
      </c>
      <c r="AB340" s="16">
        <v>0</v>
      </c>
      <c r="AC340" s="16">
        <v>0</v>
      </c>
      <c r="AD340" s="16">
        <v>10</v>
      </c>
      <c r="AE340" s="16">
        <v>2</v>
      </c>
      <c r="AF340" s="16" t="s">
        <v>423</v>
      </c>
      <c r="AG340" s="30">
        <v>0</v>
      </c>
      <c r="AH340" s="30">
        <v>0</v>
      </c>
      <c r="AI340" s="25">
        <v>0</v>
      </c>
      <c r="AJ340" s="16">
        <v>0</v>
      </c>
      <c r="AK340" s="31">
        <v>0</v>
      </c>
      <c r="AL340" s="16">
        <v>0</v>
      </c>
      <c r="AM340" s="16">
        <v>0</v>
      </c>
      <c r="AN340" s="16">
        <v>0.5</v>
      </c>
      <c r="AO340" s="16">
        <v>6000</v>
      </c>
      <c r="AP340" s="16">
        <v>1.15</v>
      </c>
      <c r="AQ340" s="16">
        <v>5</v>
      </c>
      <c r="AR340" s="25">
        <v>0</v>
      </c>
      <c r="AS340" s="15" t="s">
        <v>153</v>
      </c>
      <c r="AT340" s="16" t="s">
        <v>213</v>
      </c>
      <c r="AU340" s="17">
        <v>0</v>
      </c>
      <c r="AV340" s="17">
        <v>0</v>
      </c>
      <c r="AW340" s="17">
        <v>20000026</v>
      </c>
      <c r="AX340" s="42" t="s">
        <v>155</v>
      </c>
      <c r="AY340" s="38">
        <v>0</v>
      </c>
      <c r="AZ340" s="39">
        <v>0</v>
      </c>
      <c r="BA340" s="39">
        <v>0</v>
      </c>
      <c r="BB340" s="41" t="s">
        <v>233</v>
      </c>
      <c r="BC340" s="16">
        <v>7</v>
      </c>
      <c r="BD340" s="16">
        <v>0</v>
      </c>
      <c r="BE340" s="25">
        <v>0</v>
      </c>
      <c r="BF340" s="16">
        <v>1</v>
      </c>
      <c r="BG340" s="16">
        <v>1.15</v>
      </c>
      <c r="BH340" s="31">
        <v>0</v>
      </c>
      <c r="BI340" s="16">
        <v>0</v>
      </c>
      <c r="BJ340" s="25">
        <v>0</v>
      </c>
      <c r="BK340" s="25">
        <v>0</v>
      </c>
      <c r="BL340" s="25">
        <v>0</v>
      </c>
      <c r="BM340" s="25">
        <v>0</v>
      </c>
      <c r="BN340" s="25">
        <v>0</v>
      </c>
      <c r="BO340" s="25">
        <v>0</v>
      </c>
    </row>
    <row r="341" ht="20.1" customHeight="1" spans="3:67">
      <c r="C341" s="11">
        <v>50000101</v>
      </c>
      <c r="D341" s="12" t="s">
        <v>659</v>
      </c>
      <c r="E341" s="11">
        <v>1</v>
      </c>
      <c r="F341" s="11">
        <v>60010300</v>
      </c>
      <c r="G341" s="11">
        <v>60010302</v>
      </c>
      <c r="H341" s="13">
        <v>2</v>
      </c>
      <c r="I341" s="11">
        <v>0</v>
      </c>
      <c r="J341" s="11">
        <v>3</v>
      </c>
      <c r="K341" s="11">
        <v>0</v>
      </c>
      <c r="L341" s="11">
        <v>0</v>
      </c>
      <c r="M341" s="11">
        <v>0</v>
      </c>
      <c r="N341" s="11">
        <v>6</v>
      </c>
      <c r="O341" s="11">
        <v>0</v>
      </c>
      <c r="P341" s="11">
        <v>0</v>
      </c>
      <c r="Q341" s="11">
        <v>0</v>
      </c>
      <c r="R341" s="6">
        <v>0</v>
      </c>
      <c r="S341" s="11">
        <v>50000102</v>
      </c>
      <c r="T341" s="11">
        <v>0</v>
      </c>
      <c r="U341" s="11">
        <v>2</v>
      </c>
      <c r="V341" s="11">
        <v>0</v>
      </c>
      <c r="W341" s="11">
        <v>1</v>
      </c>
      <c r="X341" s="18">
        <v>0</v>
      </c>
      <c r="Y341" s="11">
        <v>0</v>
      </c>
      <c r="Z341" s="11">
        <v>0</v>
      </c>
      <c r="AA341" s="11">
        <v>0</v>
      </c>
      <c r="AB341" s="11">
        <v>1</v>
      </c>
      <c r="AC341" s="11">
        <v>0</v>
      </c>
      <c r="AD341" s="11">
        <v>0</v>
      </c>
      <c r="AE341" s="11">
        <v>2</v>
      </c>
      <c r="AF341" s="11" t="s">
        <v>179</v>
      </c>
      <c r="AG341" s="6">
        <v>2</v>
      </c>
      <c r="AH341" s="6">
        <v>0</v>
      </c>
      <c r="AI341" s="6">
        <v>0</v>
      </c>
      <c r="AJ341" s="6">
        <v>0</v>
      </c>
      <c r="AK341" s="11">
        <v>0</v>
      </c>
      <c r="AL341" s="11">
        <v>0</v>
      </c>
      <c r="AM341" s="11">
        <v>0</v>
      </c>
      <c r="AN341" s="11">
        <v>1</v>
      </c>
      <c r="AO341" s="11">
        <v>3000</v>
      </c>
      <c r="AP341" s="11">
        <v>0.5</v>
      </c>
      <c r="AQ341" s="11">
        <v>0</v>
      </c>
      <c r="AR341" s="6">
        <v>0</v>
      </c>
      <c r="AS341" s="11" t="s">
        <v>153</v>
      </c>
      <c r="AT341" s="12" t="s">
        <v>180</v>
      </c>
      <c r="AU341" s="11" t="s">
        <v>181</v>
      </c>
      <c r="AV341" s="18">
        <v>10000001</v>
      </c>
      <c r="AW341" s="18">
        <v>20000010</v>
      </c>
      <c r="AX341" s="12" t="s">
        <v>155</v>
      </c>
      <c r="AY341" s="11">
        <v>0</v>
      </c>
      <c r="AZ341" s="13">
        <v>0</v>
      </c>
      <c r="BA341" s="13">
        <v>0</v>
      </c>
      <c r="BB341" s="37" t="s">
        <v>374</v>
      </c>
      <c r="BC341" s="11">
        <v>0</v>
      </c>
      <c r="BD341" s="11">
        <v>0</v>
      </c>
      <c r="BE341" s="11">
        <v>0</v>
      </c>
      <c r="BF341" s="11">
        <v>0</v>
      </c>
      <c r="BG341" s="11">
        <v>0</v>
      </c>
      <c r="BH341" s="11">
        <v>0</v>
      </c>
      <c r="BI341" s="9">
        <v>0</v>
      </c>
      <c r="BJ341" s="6">
        <v>0</v>
      </c>
      <c r="BK341" s="6">
        <v>0</v>
      </c>
      <c r="BL341" s="6">
        <v>0</v>
      </c>
      <c r="BM341" s="6">
        <v>0</v>
      </c>
      <c r="BN341" s="6">
        <v>0</v>
      </c>
      <c r="BO341" s="6">
        <v>0</v>
      </c>
    </row>
    <row r="342" ht="20.1" customHeight="1" spans="3:67">
      <c r="C342" s="11">
        <v>50000102</v>
      </c>
      <c r="D342" s="12" t="s">
        <v>660</v>
      </c>
      <c r="E342" s="11">
        <v>1</v>
      </c>
      <c r="F342" s="11">
        <v>60010300</v>
      </c>
      <c r="G342" s="11">
        <v>60010303</v>
      </c>
      <c r="H342" s="13">
        <v>2</v>
      </c>
      <c r="I342" s="11">
        <v>0</v>
      </c>
      <c r="J342" s="11">
        <v>3</v>
      </c>
      <c r="K342" s="11">
        <v>0</v>
      </c>
      <c r="L342" s="11">
        <v>0</v>
      </c>
      <c r="M342" s="11">
        <v>0</v>
      </c>
      <c r="N342" s="11">
        <v>6</v>
      </c>
      <c r="O342" s="11">
        <v>0</v>
      </c>
      <c r="P342" s="11">
        <v>0</v>
      </c>
      <c r="Q342" s="11">
        <v>0</v>
      </c>
      <c r="R342" s="6">
        <v>0</v>
      </c>
      <c r="S342" s="11">
        <v>50000103</v>
      </c>
      <c r="T342" s="11">
        <v>0</v>
      </c>
      <c r="U342" s="11">
        <v>2</v>
      </c>
      <c r="V342" s="11">
        <v>0</v>
      </c>
      <c r="W342" s="11">
        <v>1</v>
      </c>
      <c r="X342" s="18">
        <v>0</v>
      </c>
      <c r="Y342" s="11">
        <v>0</v>
      </c>
      <c r="Z342" s="11">
        <v>0</v>
      </c>
      <c r="AA342" s="11">
        <v>0</v>
      </c>
      <c r="AB342" s="11">
        <v>1</v>
      </c>
      <c r="AC342" s="11">
        <v>0</v>
      </c>
      <c r="AD342" s="11">
        <v>0</v>
      </c>
      <c r="AE342" s="11">
        <v>2</v>
      </c>
      <c r="AF342" s="11" t="s">
        <v>179</v>
      </c>
      <c r="AG342" s="6">
        <v>2</v>
      </c>
      <c r="AH342" s="6">
        <v>0</v>
      </c>
      <c r="AI342" s="6">
        <v>0</v>
      </c>
      <c r="AJ342" s="6">
        <v>0</v>
      </c>
      <c r="AK342" s="11">
        <v>0</v>
      </c>
      <c r="AL342" s="11">
        <v>0</v>
      </c>
      <c r="AM342" s="11">
        <v>0</v>
      </c>
      <c r="AN342" s="11">
        <v>1</v>
      </c>
      <c r="AO342" s="11">
        <v>3000</v>
      </c>
      <c r="AP342" s="11">
        <v>1</v>
      </c>
      <c r="AQ342" s="11">
        <v>0</v>
      </c>
      <c r="AR342" s="6">
        <v>0</v>
      </c>
      <c r="AS342" s="11" t="s">
        <v>153</v>
      </c>
      <c r="AT342" s="12" t="s">
        <v>183</v>
      </c>
      <c r="AU342" s="11" t="s">
        <v>181</v>
      </c>
      <c r="AV342" s="18">
        <v>10000001</v>
      </c>
      <c r="AW342" s="18">
        <v>20000020</v>
      </c>
      <c r="AX342" s="12" t="s">
        <v>155</v>
      </c>
      <c r="AY342" s="11">
        <v>0</v>
      </c>
      <c r="AZ342" s="13">
        <v>0</v>
      </c>
      <c r="BA342" s="13">
        <v>0</v>
      </c>
      <c r="BB342" s="37" t="s">
        <v>374</v>
      </c>
      <c r="BC342" s="11">
        <v>0</v>
      </c>
      <c r="BD342" s="11">
        <v>0</v>
      </c>
      <c r="BE342" s="11">
        <v>0</v>
      </c>
      <c r="BF342" s="11">
        <v>0</v>
      </c>
      <c r="BG342" s="11">
        <v>0</v>
      </c>
      <c r="BH342" s="11">
        <v>0</v>
      </c>
      <c r="BI342" s="9">
        <v>0</v>
      </c>
      <c r="BJ342" s="6">
        <v>0</v>
      </c>
      <c r="BK342" s="6">
        <v>0</v>
      </c>
      <c r="BL342" s="6">
        <v>0</v>
      </c>
      <c r="BM342" s="6">
        <v>0</v>
      </c>
      <c r="BN342" s="6">
        <v>0</v>
      </c>
      <c r="BO342" s="6">
        <v>0</v>
      </c>
    </row>
    <row r="343" ht="20.1" customHeight="1" spans="3:67">
      <c r="C343" s="11">
        <v>50000103</v>
      </c>
      <c r="D343" s="12" t="s">
        <v>661</v>
      </c>
      <c r="E343" s="11">
        <v>1</v>
      </c>
      <c r="F343" s="11">
        <v>60010300</v>
      </c>
      <c r="G343" s="11">
        <v>60010301</v>
      </c>
      <c r="H343" s="13">
        <v>2</v>
      </c>
      <c r="I343" s="11">
        <v>0</v>
      </c>
      <c r="J343" s="11">
        <v>3</v>
      </c>
      <c r="K343" s="11">
        <v>0</v>
      </c>
      <c r="L343" s="11">
        <v>0</v>
      </c>
      <c r="M343" s="11">
        <v>0</v>
      </c>
      <c r="N343" s="11">
        <v>6</v>
      </c>
      <c r="O343" s="11">
        <v>0</v>
      </c>
      <c r="P343" s="11">
        <v>0</v>
      </c>
      <c r="Q343" s="11">
        <v>0</v>
      </c>
      <c r="R343" s="6">
        <v>0</v>
      </c>
      <c r="S343" s="11">
        <v>50000101</v>
      </c>
      <c r="T343" s="11">
        <v>0</v>
      </c>
      <c r="U343" s="11">
        <v>2</v>
      </c>
      <c r="V343" s="11">
        <v>0</v>
      </c>
      <c r="W343" s="11">
        <v>1</v>
      </c>
      <c r="X343" s="18">
        <v>0</v>
      </c>
      <c r="Y343" s="11">
        <v>0</v>
      </c>
      <c r="Z343" s="11">
        <v>0</v>
      </c>
      <c r="AA343" s="11">
        <v>0</v>
      </c>
      <c r="AB343" s="11">
        <v>1</v>
      </c>
      <c r="AC343" s="11">
        <v>0</v>
      </c>
      <c r="AD343" s="11">
        <v>0</v>
      </c>
      <c r="AE343" s="11">
        <v>2</v>
      </c>
      <c r="AF343" s="11" t="s">
        <v>179</v>
      </c>
      <c r="AG343" s="6">
        <v>2</v>
      </c>
      <c r="AH343" s="6">
        <v>0</v>
      </c>
      <c r="AI343" s="6">
        <v>0</v>
      </c>
      <c r="AJ343" s="6">
        <v>0</v>
      </c>
      <c r="AK343" s="11">
        <v>0</v>
      </c>
      <c r="AL343" s="11">
        <v>0</v>
      </c>
      <c r="AM343" s="11">
        <v>0</v>
      </c>
      <c r="AN343" s="11">
        <v>1</v>
      </c>
      <c r="AO343" s="11">
        <v>3000</v>
      </c>
      <c r="AP343" s="11">
        <v>1.2</v>
      </c>
      <c r="AQ343" s="11">
        <v>0</v>
      </c>
      <c r="AR343" s="6">
        <v>0</v>
      </c>
      <c r="AS343" s="11" t="s">
        <v>153</v>
      </c>
      <c r="AT343" s="12" t="s">
        <v>185</v>
      </c>
      <c r="AU343" s="11" t="s">
        <v>181</v>
      </c>
      <c r="AV343" s="18">
        <v>10000001</v>
      </c>
      <c r="AW343" s="18">
        <v>20000030</v>
      </c>
      <c r="AX343" s="12" t="s">
        <v>155</v>
      </c>
      <c r="AY343" s="11">
        <v>0</v>
      </c>
      <c r="AZ343" s="13">
        <v>0</v>
      </c>
      <c r="BA343" s="13">
        <v>0</v>
      </c>
      <c r="BB343" s="37" t="s">
        <v>374</v>
      </c>
      <c r="BC343" s="11">
        <v>0</v>
      </c>
      <c r="BD343" s="11">
        <v>0</v>
      </c>
      <c r="BE343" s="11">
        <v>0</v>
      </c>
      <c r="BF343" s="11">
        <v>0</v>
      </c>
      <c r="BG343" s="11">
        <v>0</v>
      </c>
      <c r="BH343" s="11">
        <v>0</v>
      </c>
      <c r="BI343" s="9">
        <v>0</v>
      </c>
      <c r="BJ343" s="6">
        <v>0</v>
      </c>
      <c r="BK343" s="6">
        <v>0</v>
      </c>
      <c r="BL343" s="6">
        <v>0</v>
      </c>
      <c r="BM343" s="6">
        <v>0</v>
      </c>
      <c r="BN343" s="6">
        <v>0</v>
      </c>
      <c r="BO343" s="6">
        <v>0</v>
      </c>
    </row>
    <row r="344" ht="20.1" customHeight="1" spans="3:67">
      <c r="C344" s="18">
        <v>50000201</v>
      </c>
      <c r="D344" s="19" t="s">
        <v>192</v>
      </c>
      <c r="E344" s="18">
        <v>1</v>
      </c>
      <c r="F344" s="18">
        <v>60010500</v>
      </c>
      <c r="G344" s="18">
        <v>0</v>
      </c>
      <c r="H344" s="13">
        <v>2</v>
      </c>
      <c r="I344" s="18">
        <v>1</v>
      </c>
      <c r="J344" s="18">
        <v>3</v>
      </c>
      <c r="K344" s="18">
        <v>0</v>
      </c>
      <c r="L344" s="18">
        <v>0</v>
      </c>
      <c r="M344" s="18">
        <v>0</v>
      </c>
      <c r="N344" s="18">
        <v>1</v>
      </c>
      <c r="O344" s="18">
        <v>0</v>
      </c>
      <c r="P344" s="18">
        <v>0</v>
      </c>
      <c r="Q344" s="18">
        <v>0</v>
      </c>
      <c r="R344" s="6">
        <v>0</v>
      </c>
      <c r="S344" s="18">
        <v>50000202</v>
      </c>
      <c r="T344" s="11">
        <v>0</v>
      </c>
      <c r="U344" s="18">
        <v>1</v>
      </c>
      <c r="V344" s="18">
        <v>0</v>
      </c>
      <c r="W344" s="18">
        <v>1</v>
      </c>
      <c r="X344" s="18">
        <v>0</v>
      </c>
      <c r="Y344" s="18">
        <v>0</v>
      </c>
      <c r="Z344" s="18">
        <v>0</v>
      </c>
      <c r="AA344" s="18">
        <v>0</v>
      </c>
      <c r="AB344" s="18">
        <v>1</v>
      </c>
      <c r="AC344" s="18">
        <v>0</v>
      </c>
      <c r="AD344" s="18">
        <v>1</v>
      </c>
      <c r="AE344" s="18">
        <v>0</v>
      </c>
      <c r="AF344" s="18">
        <v>10</v>
      </c>
      <c r="AG344" s="6">
        <v>7</v>
      </c>
      <c r="AH344" s="6">
        <v>0</v>
      </c>
      <c r="AI344" s="6">
        <v>0</v>
      </c>
      <c r="AJ344" s="6">
        <v>0</v>
      </c>
      <c r="AK344" s="18">
        <v>0</v>
      </c>
      <c r="AL344" s="18">
        <v>0</v>
      </c>
      <c r="AM344" s="18">
        <v>0</v>
      </c>
      <c r="AN344" s="18">
        <v>0</v>
      </c>
      <c r="AO344" s="18">
        <v>1000</v>
      </c>
      <c r="AP344" s="18">
        <v>1</v>
      </c>
      <c r="AQ344" s="18">
        <v>20</v>
      </c>
      <c r="AR344" s="6">
        <v>0</v>
      </c>
      <c r="AS344" s="18" t="s">
        <v>153</v>
      </c>
      <c r="AT344" s="19" t="s">
        <v>458</v>
      </c>
      <c r="AU344" s="18">
        <v>0</v>
      </c>
      <c r="AV344" s="18">
        <v>10000011</v>
      </c>
      <c r="AW344" s="18">
        <v>20000210</v>
      </c>
      <c r="AX344" s="19" t="s">
        <v>194</v>
      </c>
      <c r="AY344" s="19" t="s">
        <v>153</v>
      </c>
      <c r="AZ344" s="13">
        <v>0</v>
      </c>
      <c r="BA344" s="13">
        <v>0</v>
      </c>
      <c r="BB344" s="69" t="s">
        <v>662</v>
      </c>
      <c r="BC344" s="18">
        <v>0</v>
      </c>
      <c r="BD344" s="11">
        <v>0</v>
      </c>
      <c r="BE344" s="18">
        <v>0</v>
      </c>
      <c r="BF344" s="18">
        <v>0</v>
      </c>
      <c r="BG344" s="18">
        <v>0</v>
      </c>
      <c r="BH344" s="18">
        <v>0</v>
      </c>
      <c r="BI344" s="9">
        <v>0</v>
      </c>
      <c r="BJ344" s="6">
        <v>0</v>
      </c>
      <c r="BK344" s="6">
        <v>0</v>
      </c>
      <c r="BL344" s="6">
        <v>0</v>
      </c>
      <c r="BM344" s="6">
        <v>0</v>
      </c>
      <c r="BN344" s="6">
        <v>0</v>
      </c>
      <c r="BO344" s="6">
        <v>0</v>
      </c>
    </row>
    <row r="345" ht="20.1" customHeight="1" spans="3:67">
      <c r="C345" s="18">
        <v>50000202</v>
      </c>
      <c r="D345" s="19" t="s">
        <v>192</v>
      </c>
      <c r="E345" s="18">
        <v>1</v>
      </c>
      <c r="F345" s="18">
        <v>60010500</v>
      </c>
      <c r="G345" s="18">
        <v>0</v>
      </c>
      <c r="H345" s="13">
        <v>2</v>
      </c>
      <c r="I345" s="18">
        <v>1</v>
      </c>
      <c r="J345" s="18">
        <v>3</v>
      </c>
      <c r="K345" s="18">
        <v>0</v>
      </c>
      <c r="L345" s="18">
        <v>0</v>
      </c>
      <c r="M345" s="18">
        <v>0</v>
      </c>
      <c r="N345" s="18">
        <v>1</v>
      </c>
      <c r="O345" s="18">
        <v>0</v>
      </c>
      <c r="P345" s="18">
        <v>0</v>
      </c>
      <c r="Q345" s="18">
        <v>0</v>
      </c>
      <c r="R345" s="6">
        <v>0</v>
      </c>
      <c r="S345" s="18">
        <v>50000201</v>
      </c>
      <c r="T345" s="11">
        <v>0</v>
      </c>
      <c r="U345" s="18">
        <v>1</v>
      </c>
      <c r="V345" s="18">
        <v>0</v>
      </c>
      <c r="W345" s="18">
        <v>1</v>
      </c>
      <c r="X345" s="18">
        <v>0</v>
      </c>
      <c r="Y345" s="18">
        <v>0</v>
      </c>
      <c r="Z345" s="18">
        <v>0</v>
      </c>
      <c r="AA345" s="18">
        <v>0</v>
      </c>
      <c r="AB345" s="18">
        <v>1</v>
      </c>
      <c r="AC345" s="18">
        <v>0</v>
      </c>
      <c r="AD345" s="18">
        <v>1</v>
      </c>
      <c r="AE345" s="18">
        <v>0</v>
      </c>
      <c r="AF345" s="18">
        <v>10</v>
      </c>
      <c r="AG345" s="6">
        <v>7</v>
      </c>
      <c r="AH345" s="6">
        <v>0</v>
      </c>
      <c r="AI345" s="6">
        <v>0</v>
      </c>
      <c r="AJ345" s="6">
        <v>0</v>
      </c>
      <c r="AK345" s="18">
        <v>0</v>
      </c>
      <c r="AL345" s="18">
        <v>0</v>
      </c>
      <c r="AM345" s="18">
        <v>0</v>
      </c>
      <c r="AN345" s="18">
        <v>0</v>
      </c>
      <c r="AO345" s="18">
        <v>1000</v>
      </c>
      <c r="AP345" s="18">
        <v>1</v>
      </c>
      <c r="AQ345" s="18">
        <v>20</v>
      </c>
      <c r="AR345" s="6">
        <v>0</v>
      </c>
      <c r="AS345" s="18" t="s">
        <v>153</v>
      </c>
      <c r="AT345" s="19" t="s">
        <v>458</v>
      </c>
      <c r="AU345" s="18">
        <v>0</v>
      </c>
      <c r="AV345" s="18">
        <v>10000011</v>
      </c>
      <c r="AW345" s="18">
        <v>20000210</v>
      </c>
      <c r="AX345" s="19" t="s">
        <v>194</v>
      </c>
      <c r="AY345" s="19" t="s">
        <v>153</v>
      </c>
      <c r="AZ345" s="13">
        <v>0</v>
      </c>
      <c r="BA345" s="13">
        <v>0</v>
      </c>
      <c r="BB345" s="69" t="s">
        <v>662</v>
      </c>
      <c r="BC345" s="18">
        <v>0</v>
      </c>
      <c r="BD345" s="11">
        <v>0</v>
      </c>
      <c r="BE345" s="18">
        <v>0</v>
      </c>
      <c r="BF345" s="18">
        <v>0</v>
      </c>
      <c r="BG345" s="18">
        <v>0</v>
      </c>
      <c r="BH345" s="18">
        <v>0</v>
      </c>
      <c r="BI345" s="9">
        <v>0</v>
      </c>
      <c r="BJ345" s="6">
        <v>0</v>
      </c>
      <c r="BK345" s="6">
        <v>0</v>
      </c>
      <c r="BL345" s="6">
        <v>0</v>
      </c>
      <c r="BM345" s="6">
        <v>0</v>
      </c>
      <c r="BN345" s="6">
        <v>0</v>
      </c>
      <c r="BO345" s="6">
        <v>0</v>
      </c>
    </row>
    <row r="346" ht="20.1" customHeight="1" spans="3:67">
      <c r="C346" s="11">
        <v>51011101</v>
      </c>
      <c r="D346" s="12" t="s">
        <v>386</v>
      </c>
      <c r="E346" s="11">
        <v>0</v>
      </c>
      <c r="F346" s="11">
        <v>61011101</v>
      </c>
      <c r="G346" s="11">
        <v>51011102</v>
      </c>
      <c r="H346" s="13">
        <v>1</v>
      </c>
      <c r="I346" s="11">
        <v>1</v>
      </c>
      <c r="J346" s="11">
        <v>0</v>
      </c>
      <c r="K346" s="11">
        <v>0</v>
      </c>
      <c r="L346" s="11">
        <v>0</v>
      </c>
      <c r="M346" s="11">
        <v>0</v>
      </c>
      <c r="N346" s="11">
        <v>6</v>
      </c>
      <c r="O346" s="11">
        <v>0</v>
      </c>
      <c r="P346" s="11">
        <v>0</v>
      </c>
      <c r="Q346" s="11">
        <v>0</v>
      </c>
      <c r="R346" s="6">
        <v>0</v>
      </c>
      <c r="S346" s="11">
        <v>0</v>
      </c>
      <c r="T346" s="11">
        <v>1</v>
      </c>
      <c r="U346" s="11">
        <v>2</v>
      </c>
      <c r="V346" s="11">
        <v>0</v>
      </c>
      <c r="W346" s="11">
        <v>3</v>
      </c>
      <c r="X346" s="11">
        <v>350</v>
      </c>
      <c r="Y346" s="11">
        <v>0</v>
      </c>
      <c r="Z346" s="11">
        <v>0</v>
      </c>
      <c r="AA346" s="11">
        <v>0</v>
      </c>
      <c r="AB346" s="11">
        <v>0</v>
      </c>
      <c r="AC346" s="11">
        <v>0</v>
      </c>
      <c r="AD346" s="11">
        <v>9</v>
      </c>
      <c r="AE346" s="11">
        <v>2</v>
      </c>
      <c r="AF346" s="11" t="s">
        <v>163</v>
      </c>
      <c r="AG346" s="6">
        <v>2</v>
      </c>
      <c r="AH346" s="6">
        <v>2</v>
      </c>
      <c r="AI346" s="6">
        <v>0</v>
      </c>
      <c r="AJ346" s="6">
        <v>1.5</v>
      </c>
      <c r="AK346" s="11">
        <v>0</v>
      </c>
      <c r="AL346" s="11">
        <v>0</v>
      </c>
      <c r="AM346" s="11">
        <v>0</v>
      </c>
      <c r="AN346" s="11">
        <v>1</v>
      </c>
      <c r="AO346" s="11">
        <v>3000</v>
      </c>
      <c r="AP346" s="11">
        <v>0.5</v>
      </c>
      <c r="AQ346" s="11">
        <v>0</v>
      </c>
      <c r="AR346" s="6">
        <v>0</v>
      </c>
      <c r="AS346" s="11" t="s">
        <v>153</v>
      </c>
      <c r="AT346" s="12" t="s">
        <v>213</v>
      </c>
      <c r="AU346" s="11" t="s">
        <v>355</v>
      </c>
      <c r="AV346" s="18">
        <v>10000007</v>
      </c>
      <c r="AW346" s="18">
        <v>21000110</v>
      </c>
      <c r="AX346" s="12" t="s">
        <v>155</v>
      </c>
      <c r="AY346" s="11">
        <v>0</v>
      </c>
      <c r="AZ346" s="13">
        <v>0</v>
      </c>
      <c r="BA346" s="13">
        <v>0</v>
      </c>
      <c r="BB346" s="84" t="str">
        <f>"&lt;color=#D3FD3A&gt;裂波击(剑类武器技能):\n&lt;/color&gt;"&amp;BB414&amp;"\n\n&lt;color=#D3FD3A&gt;裂地击(刀类武器技能):\n&lt;/color&gt;"&amp;BB396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6" s="11">
        <v>0</v>
      </c>
      <c r="BD346" s="11">
        <v>0</v>
      </c>
      <c r="BE346" s="11">
        <v>0</v>
      </c>
      <c r="BF346" s="11">
        <v>0</v>
      </c>
      <c r="BG346" s="11">
        <v>0</v>
      </c>
      <c r="BH346" s="11">
        <v>0</v>
      </c>
      <c r="BI346" s="9">
        <v>0</v>
      </c>
      <c r="BJ346" s="6">
        <v>0</v>
      </c>
      <c r="BK346" s="6">
        <v>0</v>
      </c>
      <c r="BL346" s="6">
        <v>0</v>
      </c>
      <c r="BM346" s="6">
        <v>0</v>
      </c>
      <c r="BN346" s="6">
        <v>0</v>
      </c>
      <c r="BO346" s="6">
        <v>0</v>
      </c>
    </row>
    <row r="347" ht="20.1" customHeight="1" spans="3:67">
      <c r="C347" s="11">
        <v>51011102</v>
      </c>
      <c r="D347" s="12" t="s">
        <v>386</v>
      </c>
      <c r="E347" s="11">
        <v>1</v>
      </c>
      <c r="F347" s="11">
        <v>61011101</v>
      </c>
      <c r="G347" s="11">
        <v>51011103</v>
      </c>
      <c r="H347" s="13">
        <v>1</v>
      </c>
      <c r="I347" s="11">
        <v>6</v>
      </c>
      <c r="J347" s="11">
        <v>3</v>
      </c>
      <c r="K347" s="11">
        <v>0</v>
      </c>
      <c r="L347" s="11">
        <v>0</v>
      </c>
      <c r="M347" s="11">
        <v>0</v>
      </c>
      <c r="N347" s="11">
        <v>6</v>
      </c>
      <c r="O347" s="11">
        <v>0</v>
      </c>
      <c r="P347" s="11">
        <v>0</v>
      </c>
      <c r="Q347" s="11">
        <v>0</v>
      </c>
      <c r="R347" s="6">
        <v>0</v>
      </c>
      <c r="S347" s="11">
        <v>0</v>
      </c>
      <c r="T347" s="11">
        <v>1</v>
      </c>
      <c r="U347" s="11">
        <v>2</v>
      </c>
      <c r="V347" s="11">
        <v>0</v>
      </c>
      <c r="W347" s="11">
        <v>3</v>
      </c>
      <c r="X347" s="11">
        <v>350</v>
      </c>
      <c r="Y347" s="11">
        <v>0</v>
      </c>
      <c r="Z347" s="11">
        <v>0</v>
      </c>
      <c r="AA347" s="11">
        <v>0</v>
      </c>
      <c r="AB347" s="11">
        <v>0</v>
      </c>
      <c r="AC347" s="11">
        <v>0</v>
      </c>
      <c r="AD347" s="11">
        <v>9</v>
      </c>
      <c r="AE347" s="11">
        <v>2</v>
      </c>
      <c r="AF347" s="11" t="s">
        <v>163</v>
      </c>
      <c r="AG347" s="6">
        <v>2</v>
      </c>
      <c r="AH347" s="6">
        <v>2</v>
      </c>
      <c r="AI347" s="6">
        <v>0</v>
      </c>
      <c r="AJ347" s="6">
        <v>1.5</v>
      </c>
      <c r="AK347" s="11">
        <v>0</v>
      </c>
      <c r="AL347" s="11">
        <v>0</v>
      </c>
      <c r="AM347" s="11">
        <v>0</v>
      </c>
      <c r="AN347" s="11">
        <v>1</v>
      </c>
      <c r="AO347" s="11">
        <v>3000</v>
      </c>
      <c r="AP347" s="11">
        <v>0.5</v>
      </c>
      <c r="AQ347" s="11">
        <v>0</v>
      </c>
      <c r="AR347" s="6">
        <v>0</v>
      </c>
      <c r="AS347" s="11" t="s">
        <v>153</v>
      </c>
      <c r="AT347" s="12" t="s">
        <v>213</v>
      </c>
      <c r="AU347" s="11" t="s">
        <v>355</v>
      </c>
      <c r="AV347" s="18">
        <v>10000007</v>
      </c>
      <c r="AW347" s="18">
        <v>21000110</v>
      </c>
      <c r="AX347" s="12" t="s">
        <v>155</v>
      </c>
      <c r="AY347" s="11">
        <v>0</v>
      </c>
      <c r="AZ347" s="13">
        <v>0</v>
      </c>
      <c r="BA347" s="13">
        <v>0</v>
      </c>
      <c r="BB347" s="84" t="str">
        <f t="shared" ref="BB347:BB351" si="4">"&lt;color=#D3FD3A&gt;裂波击(剑类武器技能):\n&lt;/color&gt;"&amp;BB415&amp;"\n\n&lt;color=#D3FD3A&gt;裂地击(刀类武器技能):\n&lt;/color&gt;"&amp;BB397</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7" s="11">
        <v>0</v>
      </c>
      <c r="BD347" s="11">
        <v>0</v>
      </c>
      <c r="BE347" s="11">
        <v>0</v>
      </c>
      <c r="BF347" s="11">
        <v>0</v>
      </c>
      <c r="BG347" s="11">
        <v>0</v>
      </c>
      <c r="BH347" s="11">
        <v>0</v>
      </c>
      <c r="BI347" s="9">
        <v>0</v>
      </c>
      <c r="BJ347" s="6">
        <v>0</v>
      </c>
      <c r="BK347" s="6">
        <v>0</v>
      </c>
      <c r="BL347" s="6">
        <v>0</v>
      </c>
      <c r="BM347" s="6">
        <v>0</v>
      </c>
      <c r="BN347" s="6">
        <v>0</v>
      </c>
      <c r="BO347" s="6">
        <v>0</v>
      </c>
    </row>
    <row r="348" ht="20.1" customHeight="1" spans="3:67">
      <c r="C348" s="11">
        <v>51011103</v>
      </c>
      <c r="D348" s="12" t="s">
        <v>386</v>
      </c>
      <c r="E348" s="11">
        <v>2</v>
      </c>
      <c r="F348" s="11">
        <v>61011101</v>
      </c>
      <c r="G348" s="11">
        <v>51011104</v>
      </c>
      <c r="H348" s="13">
        <v>1</v>
      </c>
      <c r="I348" s="11">
        <v>0</v>
      </c>
      <c r="J348" s="11">
        <v>3</v>
      </c>
      <c r="K348" s="11">
        <v>0</v>
      </c>
      <c r="L348" s="11">
        <v>0</v>
      </c>
      <c r="M348" s="11">
        <v>0</v>
      </c>
      <c r="N348" s="11">
        <v>6</v>
      </c>
      <c r="O348" s="11">
        <v>0</v>
      </c>
      <c r="P348" s="11">
        <v>0</v>
      </c>
      <c r="Q348" s="11">
        <v>0</v>
      </c>
      <c r="R348" s="6">
        <v>0</v>
      </c>
      <c r="S348" s="11">
        <v>0</v>
      </c>
      <c r="T348" s="11">
        <v>1</v>
      </c>
      <c r="U348" s="11">
        <v>2</v>
      </c>
      <c r="V348" s="11">
        <v>0</v>
      </c>
      <c r="W348" s="11">
        <v>3</v>
      </c>
      <c r="X348" s="11">
        <v>350</v>
      </c>
      <c r="Y348" s="11">
        <v>0</v>
      </c>
      <c r="Z348" s="11">
        <v>0</v>
      </c>
      <c r="AA348" s="11">
        <v>0</v>
      </c>
      <c r="AB348" s="11">
        <v>0</v>
      </c>
      <c r="AC348" s="11">
        <v>0</v>
      </c>
      <c r="AD348" s="11">
        <v>9</v>
      </c>
      <c r="AE348" s="11">
        <v>2</v>
      </c>
      <c r="AF348" s="11" t="s">
        <v>163</v>
      </c>
      <c r="AG348" s="6">
        <v>2</v>
      </c>
      <c r="AH348" s="6">
        <v>2</v>
      </c>
      <c r="AI348" s="6">
        <v>0</v>
      </c>
      <c r="AJ348" s="6">
        <v>1.5</v>
      </c>
      <c r="AK348" s="11">
        <v>0</v>
      </c>
      <c r="AL348" s="11">
        <v>0</v>
      </c>
      <c r="AM348" s="11">
        <v>0</v>
      </c>
      <c r="AN348" s="11">
        <v>1</v>
      </c>
      <c r="AO348" s="11">
        <v>3000</v>
      </c>
      <c r="AP348" s="11">
        <v>0.5</v>
      </c>
      <c r="AQ348" s="11">
        <v>0</v>
      </c>
      <c r="AR348" s="6">
        <v>0</v>
      </c>
      <c r="AS348" s="11" t="s">
        <v>153</v>
      </c>
      <c r="AT348" s="12" t="s">
        <v>213</v>
      </c>
      <c r="AU348" s="11" t="s">
        <v>355</v>
      </c>
      <c r="AV348" s="18">
        <v>10000007</v>
      </c>
      <c r="AW348" s="18">
        <v>21000110</v>
      </c>
      <c r="AX348" s="12" t="s">
        <v>155</v>
      </c>
      <c r="AY348" s="11">
        <v>0</v>
      </c>
      <c r="AZ348" s="13">
        <v>0</v>
      </c>
      <c r="BA348" s="13">
        <v>0</v>
      </c>
      <c r="BB348" s="8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48" s="11">
        <v>0</v>
      </c>
      <c r="BD348" s="11">
        <v>0</v>
      </c>
      <c r="BE348" s="11">
        <v>0</v>
      </c>
      <c r="BF348" s="11">
        <v>0</v>
      </c>
      <c r="BG348" s="11">
        <v>0</v>
      </c>
      <c r="BH348" s="11">
        <v>0</v>
      </c>
      <c r="BI348" s="9">
        <v>0</v>
      </c>
      <c r="BJ348" s="6">
        <v>0</v>
      </c>
      <c r="BK348" s="6">
        <v>0</v>
      </c>
      <c r="BL348" s="6">
        <v>0</v>
      </c>
      <c r="BM348" s="6">
        <v>0</v>
      </c>
      <c r="BN348" s="6">
        <v>0</v>
      </c>
      <c r="BO348" s="6">
        <v>0</v>
      </c>
    </row>
    <row r="349" ht="20.1" customHeight="1" spans="3:67">
      <c r="C349" s="11">
        <v>51011104</v>
      </c>
      <c r="D349" s="12" t="s">
        <v>386</v>
      </c>
      <c r="E349" s="11">
        <v>3</v>
      </c>
      <c r="F349" s="11">
        <v>61011101</v>
      </c>
      <c r="G349" s="11">
        <v>0</v>
      </c>
      <c r="H349" s="13">
        <v>1</v>
      </c>
      <c r="I349" s="11">
        <v>0</v>
      </c>
      <c r="J349" s="11">
        <v>0</v>
      </c>
      <c r="K349" s="11">
        <v>0</v>
      </c>
      <c r="L349" s="11">
        <v>0</v>
      </c>
      <c r="M349" s="11">
        <v>0</v>
      </c>
      <c r="N349" s="11">
        <v>6</v>
      </c>
      <c r="O349" s="11">
        <v>0</v>
      </c>
      <c r="P349" s="11">
        <v>0</v>
      </c>
      <c r="Q349" s="11">
        <v>0</v>
      </c>
      <c r="R349" s="6">
        <v>0</v>
      </c>
      <c r="S349" s="11">
        <v>0</v>
      </c>
      <c r="T349" s="11">
        <v>1</v>
      </c>
      <c r="U349" s="11">
        <v>2</v>
      </c>
      <c r="V349" s="11">
        <v>0</v>
      </c>
      <c r="W349" s="11">
        <v>3</v>
      </c>
      <c r="X349" s="11">
        <v>350</v>
      </c>
      <c r="Y349" s="11">
        <v>0</v>
      </c>
      <c r="Z349" s="11">
        <v>0</v>
      </c>
      <c r="AA349" s="11">
        <v>0</v>
      </c>
      <c r="AB349" s="11">
        <v>0</v>
      </c>
      <c r="AC349" s="11">
        <v>0</v>
      </c>
      <c r="AD349" s="11">
        <v>9</v>
      </c>
      <c r="AE349" s="11">
        <v>2</v>
      </c>
      <c r="AF349" s="11" t="s">
        <v>163</v>
      </c>
      <c r="AG349" s="6">
        <v>2</v>
      </c>
      <c r="AH349" s="6">
        <v>2</v>
      </c>
      <c r="AI349" s="6">
        <v>0</v>
      </c>
      <c r="AJ349" s="6">
        <v>1.5</v>
      </c>
      <c r="AK349" s="11">
        <v>0</v>
      </c>
      <c r="AL349" s="11">
        <v>0</v>
      </c>
      <c r="AM349" s="11">
        <v>0</v>
      </c>
      <c r="AN349" s="11">
        <v>1</v>
      </c>
      <c r="AO349" s="11">
        <v>3000</v>
      </c>
      <c r="AP349" s="11">
        <v>0.5</v>
      </c>
      <c r="AQ349" s="11">
        <v>0</v>
      </c>
      <c r="AR349" s="6">
        <v>0</v>
      </c>
      <c r="AS349" s="11" t="s">
        <v>153</v>
      </c>
      <c r="AT349" s="12" t="s">
        <v>213</v>
      </c>
      <c r="AU349" s="11" t="s">
        <v>355</v>
      </c>
      <c r="AV349" s="18">
        <v>10000007</v>
      </c>
      <c r="AW349" s="18">
        <v>21000110</v>
      </c>
      <c r="AX349" s="12" t="s">
        <v>155</v>
      </c>
      <c r="AY349" s="11">
        <v>0</v>
      </c>
      <c r="AZ349" s="13">
        <v>0</v>
      </c>
      <c r="BA349" s="13">
        <v>0</v>
      </c>
      <c r="BB349" s="8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49" s="11">
        <v>0</v>
      </c>
      <c r="BD349" s="11">
        <v>0</v>
      </c>
      <c r="BE349" s="11">
        <v>0</v>
      </c>
      <c r="BF349" s="11">
        <v>0</v>
      </c>
      <c r="BG349" s="11">
        <v>0</v>
      </c>
      <c r="BH349" s="11">
        <v>0</v>
      </c>
      <c r="BI349" s="9">
        <v>0</v>
      </c>
      <c r="BJ349" s="6">
        <v>0</v>
      </c>
      <c r="BK349" s="6">
        <v>0</v>
      </c>
      <c r="BL349" s="6">
        <v>0</v>
      </c>
      <c r="BM349" s="6">
        <v>0</v>
      </c>
      <c r="BN349" s="6">
        <v>0</v>
      </c>
      <c r="BO349" s="6">
        <v>0</v>
      </c>
    </row>
    <row r="350" ht="20.1" customHeight="1" spans="3:67">
      <c r="C350" s="11">
        <v>51011105</v>
      </c>
      <c r="D350" s="12" t="s">
        <v>386</v>
      </c>
      <c r="E350" s="11">
        <v>4</v>
      </c>
      <c r="F350" s="11">
        <v>61011101</v>
      </c>
      <c r="G350" s="11">
        <v>0</v>
      </c>
      <c r="H350" s="13">
        <v>1</v>
      </c>
      <c r="I350" s="11">
        <v>0</v>
      </c>
      <c r="J350" s="11">
        <v>0</v>
      </c>
      <c r="K350" s="11">
        <v>0</v>
      </c>
      <c r="L350" s="11">
        <v>0</v>
      </c>
      <c r="M350" s="11">
        <v>0</v>
      </c>
      <c r="N350" s="11">
        <v>6</v>
      </c>
      <c r="O350" s="11">
        <v>0</v>
      </c>
      <c r="P350" s="11">
        <v>0</v>
      </c>
      <c r="Q350" s="11">
        <v>0</v>
      </c>
      <c r="R350" s="6">
        <v>0</v>
      </c>
      <c r="S350" s="11">
        <v>0</v>
      </c>
      <c r="T350" s="11">
        <v>1</v>
      </c>
      <c r="U350" s="11">
        <v>2</v>
      </c>
      <c r="V350" s="11">
        <v>0</v>
      </c>
      <c r="W350" s="11">
        <v>3</v>
      </c>
      <c r="X350" s="11">
        <v>350</v>
      </c>
      <c r="Y350" s="11">
        <v>0</v>
      </c>
      <c r="Z350" s="11">
        <v>0</v>
      </c>
      <c r="AA350" s="11">
        <v>0</v>
      </c>
      <c r="AB350" s="11">
        <v>0</v>
      </c>
      <c r="AC350" s="11">
        <v>0</v>
      </c>
      <c r="AD350" s="11">
        <v>9</v>
      </c>
      <c r="AE350" s="11">
        <v>2</v>
      </c>
      <c r="AF350" s="11" t="s">
        <v>163</v>
      </c>
      <c r="AG350" s="6">
        <v>2</v>
      </c>
      <c r="AH350" s="6">
        <v>2</v>
      </c>
      <c r="AI350" s="6">
        <v>0</v>
      </c>
      <c r="AJ350" s="6">
        <v>1.5</v>
      </c>
      <c r="AK350" s="11">
        <v>0</v>
      </c>
      <c r="AL350" s="11">
        <v>0</v>
      </c>
      <c r="AM350" s="11">
        <v>0</v>
      </c>
      <c r="AN350" s="11">
        <v>1</v>
      </c>
      <c r="AO350" s="11">
        <v>3000</v>
      </c>
      <c r="AP350" s="11">
        <v>0.5</v>
      </c>
      <c r="AQ350" s="11">
        <v>0</v>
      </c>
      <c r="AR350" s="6">
        <v>0</v>
      </c>
      <c r="AS350" s="11" t="s">
        <v>153</v>
      </c>
      <c r="AT350" s="12" t="s">
        <v>213</v>
      </c>
      <c r="AU350" s="11" t="s">
        <v>355</v>
      </c>
      <c r="AV350" s="18">
        <v>10000007</v>
      </c>
      <c r="AW350" s="18">
        <v>21000110</v>
      </c>
      <c r="AX350" s="12" t="s">
        <v>155</v>
      </c>
      <c r="AY350" s="11">
        <v>0</v>
      </c>
      <c r="AZ350" s="13">
        <v>0</v>
      </c>
      <c r="BA350" s="13">
        <v>0</v>
      </c>
      <c r="BB350" s="8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0" s="11">
        <v>0</v>
      </c>
      <c r="BD350" s="11">
        <v>0</v>
      </c>
      <c r="BE350" s="11">
        <v>0</v>
      </c>
      <c r="BF350" s="11">
        <v>0</v>
      </c>
      <c r="BG350" s="11">
        <v>0</v>
      </c>
      <c r="BH350" s="11">
        <v>0</v>
      </c>
      <c r="BI350" s="9">
        <v>0</v>
      </c>
      <c r="BJ350" s="6">
        <v>0</v>
      </c>
      <c r="BK350" s="6">
        <v>0</v>
      </c>
      <c r="BL350" s="6">
        <v>0</v>
      </c>
      <c r="BM350" s="6">
        <v>0</v>
      </c>
      <c r="BN350" s="6">
        <v>0</v>
      </c>
      <c r="BO350" s="6">
        <v>0</v>
      </c>
    </row>
    <row r="351" ht="20.1" customHeight="1" spans="3:67">
      <c r="C351" s="11">
        <v>51011106</v>
      </c>
      <c r="D351" s="12" t="s">
        <v>386</v>
      </c>
      <c r="E351" s="11">
        <v>5</v>
      </c>
      <c r="F351" s="11">
        <v>61011101</v>
      </c>
      <c r="G351" s="11">
        <v>0</v>
      </c>
      <c r="H351" s="13">
        <v>1</v>
      </c>
      <c r="I351" s="11">
        <v>0</v>
      </c>
      <c r="J351" s="11">
        <v>0</v>
      </c>
      <c r="K351" s="11">
        <v>0</v>
      </c>
      <c r="L351" s="11">
        <v>0</v>
      </c>
      <c r="M351" s="11">
        <v>0</v>
      </c>
      <c r="N351" s="11">
        <v>6</v>
      </c>
      <c r="O351" s="11">
        <v>0</v>
      </c>
      <c r="P351" s="11">
        <v>0</v>
      </c>
      <c r="Q351" s="11">
        <v>0</v>
      </c>
      <c r="R351" s="6">
        <v>0</v>
      </c>
      <c r="S351" s="11">
        <v>0</v>
      </c>
      <c r="T351" s="11">
        <v>1</v>
      </c>
      <c r="U351" s="11">
        <v>2</v>
      </c>
      <c r="V351" s="11">
        <v>0</v>
      </c>
      <c r="W351" s="11">
        <v>3</v>
      </c>
      <c r="X351" s="11">
        <v>350</v>
      </c>
      <c r="Y351" s="11">
        <v>0</v>
      </c>
      <c r="Z351" s="11">
        <v>0</v>
      </c>
      <c r="AA351" s="11">
        <v>0</v>
      </c>
      <c r="AB351" s="11">
        <v>0</v>
      </c>
      <c r="AC351" s="11">
        <v>0</v>
      </c>
      <c r="AD351" s="11">
        <v>9</v>
      </c>
      <c r="AE351" s="11">
        <v>2</v>
      </c>
      <c r="AF351" s="11" t="s">
        <v>163</v>
      </c>
      <c r="AG351" s="6">
        <v>2</v>
      </c>
      <c r="AH351" s="6">
        <v>2</v>
      </c>
      <c r="AI351" s="6">
        <v>0</v>
      </c>
      <c r="AJ351" s="6">
        <v>1.5</v>
      </c>
      <c r="AK351" s="11">
        <v>0</v>
      </c>
      <c r="AL351" s="11">
        <v>0</v>
      </c>
      <c r="AM351" s="11">
        <v>0</v>
      </c>
      <c r="AN351" s="11">
        <v>1</v>
      </c>
      <c r="AO351" s="11">
        <v>3000</v>
      </c>
      <c r="AP351" s="11">
        <v>0.5</v>
      </c>
      <c r="AQ351" s="11">
        <v>0</v>
      </c>
      <c r="AR351" s="6">
        <v>0</v>
      </c>
      <c r="AS351" s="11" t="s">
        <v>153</v>
      </c>
      <c r="AT351" s="12" t="s">
        <v>213</v>
      </c>
      <c r="AU351" s="11" t="s">
        <v>355</v>
      </c>
      <c r="AV351" s="18">
        <v>10000007</v>
      </c>
      <c r="AW351" s="18">
        <v>21000110</v>
      </c>
      <c r="AX351" s="12" t="s">
        <v>155</v>
      </c>
      <c r="AY351" s="11">
        <v>0</v>
      </c>
      <c r="AZ351" s="13">
        <v>0</v>
      </c>
      <c r="BA351" s="13">
        <v>0</v>
      </c>
      <c r="BB351" s="8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51" s="11">
        <v>0</v>
      </c>
      <c r="BD351" s="11">
        <v>0</v>
      </c>
      <c r="BE351" s="11">
        <v>0</v>
      </c>
      <c r="BF351" s="11">
        <v>0</v>
      </c>
      <c r="BG351" s="11">
        <v>0</v>
      </c>
      <c r="BH351" s="11">
        <v>0</v>
      </c>
      <c r="BI351" s="9">
        <v>0</v>
      </c>
      <c r="BJ351" s="6">
        <v>0</v>
      </c>
      <c r="BK351" s="6">
        <v>0</v>
      </c>
      <c r="BL351" s="6">
        <v>0</v>
      </c>
      <c r="BM351" s="6">
        <v>0</v>
      </c>
      <c r="BN351" s="6">
        <v>0</v>
      </c>
      <c r="BO351" s="6">
        <v>0</v>
      </c>
    </row>
    <row r="352" ht="20.1" customHeight="1" spans="3:67">
      <c r="C352" s="11">
        <v>51011201</v>
      </c>
      <c r="D352" s="12" t="s">
        <v>346</v>
      </c>
      <c r="E352" s="11">
        <v>0</v>
      </c>
      <c r="F352" s="11">
        <v>61011201</v>
      </c>
      <c r="G352" s="11">
        <v>51011202</v>
      </c>
      <c r="H352" s="13">
        <v>1</v>
      </c>
      <c r="I352" s="11">
        <v>3</v>
      </c>
      <c r="J352" s="11">
        <v>3</v>
      </c>
      <c r="K352" s="11">
        <v>0</v>
      </c>
      <c r="L352" s="11">
        <v>0</v>
      </c>
      <c r="M352" s="11">
        <v>0</v>
      </c>
      <c r="N352" s="11">
        <v>6</v>
      </c>
      <c r="O352" s="11">
        <v>0</v>
      </c>
      <c r="P352" s="11">
        <v>0</v>
      </c>
      <c r="Q352" s="11">
        <v>0</v>
      </c>
      <c r="R352" s="6">
        <v>0</v>
      </c>
      <c r="S352" s="11">
        <v>0</v>
      </c>
      <c r="T352" s="11">
        <v>1</v>
      </c>
      <c r="U352" s="11">
        <v>2</v>
      </c>
      <c r="V352" s="11">
        <v>0</v>
      </c>
      <c r="W352" s="11">
        <v>1.5</v>
      </c>
      <c r="X352" s="11">
        <v>10</v>
      </c>
      <c r="Y352" s="11">
        <v>1</v>
      </c>
      <c r="Z352" s="11">
        <v>0</v>
      </c>
      <c r="AA352" s="11">
        <v>0</v>
      </c>
      <c r="AB352" s="11">
        <v>0</v>
      </c>
      <c r="AC352" s="11">
        <v>0</v>
      </c>
      <c r="AD352" s="11">
        <v>5</v>
      </c>
      <c r="AE352" s="11">
        <v>1</v>
      </c>
      <c r="AF352" s="11">
        <v>3</v>
      </c>
      <c r="AG352" s="6">
        <v>2</v>
      </c>
      <c r="AH352" s="6">
        <v>0</v>
      </c>
      <c r="AI352" s="6">
        <v>0</v>
      </c>
      <c r="AJ352" s="6">
        <v>0</v>
      </c>
      <c r="AK352" s="11">
        <v>0</v>
      </c>
      <c r="AL352" s="11">
        <v>0</v>
      </c>
      <c r="AM352" s="11">
        <v>0</v>
      </c>
      <c r="AN352" s="11">
        <v>0.5</v>
      </c>
      <c r="AO352" s="11">
        <v>3000</v>
      </c>
      <c r="AP352" s="11">
        <v>0.2</v>
      </c>
      <c r="AQ352" s="11">
        <v>0</v>
      </c>
      <c r="AR352" s="6">
        <v>0</v>
      </c>
      <c r="AS352" s="11" t="s">
        <v>153</v>
      </c>
      <c r="AT352" s="12" t="s">
        <v>397</v>
      </c>
      <c r="AU352" s="11" t="s">
        <v>348</v>
      </c>
      <c r="AV352" s="18">
        <v>10000007</v>
      </c>
      <c r="AW352" s="18">
        <v>21000020</v>
      </c>
      <c r="AX352" s="12" t="s">
        <v>155</v>
      </c>
      <c r="AY352" s="11">
        <v>0</v>
      </c>
      <c r="AZ352" s="13">
        <v>0</v>
      </c>
      <c r="BA352" s="13">
        <v>0</v>
      </c>
      <c r="BB352" s="84" t="str">
        <f>"&lt;color=#D3FD3A&gt;旋风击(剑类武器技能):\n&lt;/color&gt;"&amp;BB420&amp;"\n\n&lt;color=#D3FD3A&gt;回旋击(刀类武器技能):\n&lt;/color&gt;"&amp;BB402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2" s="11">
        <v>0</v>
      </c>
      <c r="BD352" s="11">
        <v>0</v>
      </c>
      <c r="BE352" s="11">
        <v>0</v>
      </c>
      <c r="BF352" s="11">
        <v>0</v>
      </c>
      <c r="BG352" s="11">
        <v>0</v>
      </c>
      <c r="BH352" s="11">
        <v>0</v>
      </c>
      <c r="BI352" s="9">
        <v>0</v>
      </c>
      <c r="BJ352" s="6">
        <v>0</v>
      </c>
      <c r="BK352" s="6">
        <v>0</v>
      </c>
      <c r="BL352" s="6">
        <v>0</v>
      </c>
      <c r="BM352" s="6">
        <v>0</v>
      </c>
      <c r="BN352" s="6">
        <v>0</v>
      </c>
      <c r="BO352" s="6">
        <v>0</v>
      </c>
    </row>
    <row r="353" ht="20.1" customHeight="1" spans="3:67">
      <c r="C353" s="11">
        <v>51011202</v>
      </c>
      <c r="D353" s="12" t="s">
        <v>346</v>
      </c>
      <c r="E353" s="11">
        <v>1</v>
      </c>
      <c r="F353" s="11">
        <v>61011201</v>
      </c>
      <c r="G353" s="11">
        <v>51011203</v>
      </c>
      <c r="H353" s="13">
        <v>1</v>
      </c>
      <c r="I353" s="11">
        <v>0</v>
      </c>
      <c r="J353" s="11">
        <v>3</v>
      </c>
      <c r="K353" s="11">
        <v>0</v>
      </c>
      <c r="L353" s="11">
        <v>0</v>
      </c>
      <c r="M353" s="11">
        <v>0</v>
      </c>
      <c r="N353" s="11">
        <v>6</v>
      </c>
      <c r="O353" s="11">
        <v>0</v>
      </c>
      <c r="P353" s="11">
        <v>0</v>
      </c>
      <c r="Q353" s="11">
        <v>0</v>
      </c>
      <c r="R353" s="6">
        <v>0</v>
      </c>
      <c r="S353" s="11">
        <v>0</v>
      </c>
      <c r="T353" s="11">
        <v>1</v>
      </c>
      <c r="U353" s="11">
        <v>2</v>
      </c>
      <c r="V353" s="11">
        <v>0</v>
      </c>
      <c r="W353" s="11">
        <v>1.5</v>
      </c>
      <c r="X353" s="11">
        <v>10</v>
      </c>
      <c r="Y353" s="11">
        <v>1</v>
      </c>
      <c r="Z353" s="11">
        <v>0</v>
      </c>
      <c r="AA353" s="11">
        <v>0</v>
      </c>
      <c r="AB353" s="11">
        <v>0</v>
      </c>
      <c r="AC353" s="11">
        <v>0</v>
      </c>
      <c r="AD353" s="11">
        <v>5</v>
      </c>
      <c r="AE353" s="11">
        <v>1</v>
      </c>
      <c r="AF353" s="11">
        <v>3</v>
      </c>
      <c r="AG353" s="6">
        <v>2</v>
      </c>
      <c r="AH353" s="6">
        <v>0</v>
      </c>
      <c r="AI353" s="6">
        <v>0</v>
      </c>
      <c r="AJ353" s="6">
        <v>0</v>
      </c>
      <c r="AK353" s="11">
        <v>0</v>
      </c>
      <c r="AL353" s="11">
        <v>0</v>
      </c>
      <c r="AM353" s="11">
        <v>0</v>
      </c>
      <c r="AN353" s="11">
        <v>0.5</v>
      </c>
      <c r="AO353" s="11">
        <v>3000</v>
      </c>
      <c r="AP353" s="11">
        <v>0.2</v>
      </c>
      <c r="AQ353" s="11">
        <v>0</v>
      </c>
      <c r="AR353" s="6">
        <v>0</v>
      </c>
      <c r="AS353" s="11" t="s">
        <v>153</v>
      </c>
      <c r="AT353" s="12" t="s">
        <v>397</v>
      </c>
      <c r="AU353" s="11" t="s">
        <v>348</v>
      </c>
      <c r="AV353" s="18">
        <v>10000007</v>
      </c>
      <c r="AW353" s="18">
        <v>21000020</v>
      </c>
      <c r="AX353" s="12" t="s">
        <v>155</v>
      </c>
      <c r="AY353" s="11">
        <v>0</v>
      </c>
      <c r="AZ353" s="13">
        <v>0</v>
      </c>
      <c r="BA353" s="13">
        <v>0</v>
      </c>
      <c r="BB353" s="84" t="str">
        <f t="shared" ref="BB353:BB357" si="5">"&lt;color=#D3FD3A&gt;旋风击(剑类武器技能):\n&lt;/color&gt;"&amp;BB421&amp;"\n\n&lt;color=#D3FD3A&gt;回旋击(刀类武器技能):\n&lt;/color&gt;"&amp;BB403</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3" s="11">
        <v>0</v>
      </c>
      <c r="BD353" s="11">
        <v>0</v>
      </c>
      <c r="BE353" s="11">
        <v>0</v>
      </c>
      <c r="BF353" s="11">
        <v>0</v>
      </c>
      <c r="BG353" s="11">
        <v>0</v>
      </c>
      <c r="BH353" s="11">
        <v>0</v>
      </c>
      <c r="BI353" s="9">
        <v>0</v>
      </c>
      <c r="BJ353" s="6">
        <v>0</v>
      </c>
      <c r="BK353" s="6">
        <v>0</v>
      </c>
      <c r="BL353" s="6">
        <v>0</v>
      </c>
      <c r="BM353" s="6">
        <v>0</v>
      </c>
      <c r="BN353" s="6">
        <v>0</v>
      </c>
      <c r="BO353" s="6">
        <v>0</v>
      </c>
    </row>
    <row r="354" ht="20.1" customHeight="1" spans="3:67">
      <c r="C354" s="11">
        <v>51011203</v>
      </c>
      <c r="D354" s="12" t="s">
        <v>346</v>
      </c>
      <c r="E354" s="11">
        <v>2</v>
      </c>
      <c r="F354" s="11">
        <v>61011201</v>
      </c>
      <c r="G354" s="11">
        <v>51011204</v>
      </c>
      <c r="H354" s="13">
        <v>1</v>
      </c>
      <c r="I354" s="11">
        <v>0</v>
      </c>
      <c r="J354" s="11">
        <v>3</v>
      </c>
      <c r="K354" s="11">
        <v>0</v>
      </c>
      <c r="L354" s="11">
        <v>0</v>
      </c>
      <c r="M354" s="11">
        <v>0</v>
      </c>
      <c r="N354" s="11">
        <v>6</v>
      </c>
      <c r="O354" s="11">
        <v>0</v>
      </c>
      <c r="P354" s="11">
        <v>0</v>
      </c>
      <c r="Q354" s="11">
        <v>0</v>
      </c>
      <c r="R354" s="6">
        <v>0</v>
      </c>
      <c r="S354" s="11">
        <v>0</v>
      </c>
      <c r="T354" s="11">
        <v>1</v>
      </c>
      <c r="U354" s="11">
        <v>2</v>
      </c>
      <c r="V354" s="11">
        <v>0</v>
      </c>
      <c r="W354" s="11">
        <v>1.5</v>
      </c>
      <c r="X354" s="11">
        <v>10</v>
      </c>
      <c r="Y354" s="11">
        <v>1</v>
      </c>
      <c r="Z354" s="11">
        <v>0</v>
      </c>
      <c r="AA354" s="11">
        <v>0</v>
      </c>
      <c r="AB354" s="11">
        <v>0</v>
      </c>
      <c r="AC354" s="11">
        <v>0</v>
      </c>
      <c r="AD354" s="11">
        <v>5</v>
      </c>
      <c r="AE354" s="11">
        <v>1</v>
      </c>
      <c r="AF354" s="11">
        <v>3</v>
      </c>
      <c r="AG354" s="6">
        <v>2</v>
      </c>
      <c r="AH354" s="6">
        <v>0</v>
      </c>
      <c r="AI354" s="6">
        <v>0</v>
      </c>
      <c r="AJ354" s="6">
        <v>0</v>
      </c>
      <c r="AK354" s="11">
        <v>0</v>
      </c>
      <c r="AL354" s="11">
        <v>0</v>
      </c>
      <c r="AM354" s="11">
        <v>0</v>
      </c>
      <c r="AN354" s="11">
        <v>0.5</v>
      </c>
      <c r="AO354" s="11">
        <v>3000</v>
      </c>
      <c r="AP354" s="11">
        <v>0.2</v>
      </c>
      <c r="AQ354" s="11">
        <v>0</v>
      </c>
      <c r="AR354" s="6">
        <v>0</v>
      </c>
      <c r="AS354" s="11" t="s">
        <v>153</v>
      </c>
      <c r="AT354" s="12" t="s">
        <v>397</v>
      </c>
      <c r="AU354" s="11" t="s">
        <v>348</v>
      </c>
      <c r="AV354" s="18">
        <v>10000007</v>
      </c>
      <c r="AW354" s="18">
        <v>21000020</v>
      </c>
      <c r="AX354" s="12" t="s">
        <v>155</v>
      </c>
      <c r="AY354" s="11">
        <v>0</v>
      </c>
      <c r="AZ354" s="13">
        <v>0</v>
      </c>
      <c r="BA354" s="13">
        <v>0</v>
      </c>
      <c r="BB354" s="84"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54" s="11">
        <v>0</v>
      </c>
      <c r="BD354" s="11">
        <v>0</v>
      </c>
      <c r="BE354" s="11">
        <v>0</v>
      </c>
      <c r="BF354" s="11">
        <v>0</v>
      </c>
      <c r="BG354" s="11">
        <v>0</v>
      </c>
      <c r="BH354" s="11">
        <v>0</v>
      </c>
      <c r="BI354" s="9">
        <v>0</v>
      </c>
      <c r="BJ354" s="6">
        <v>0</v>
      </c>
      <c r="BK354" s="6">
        <v>0</v>
      </c>
      <c r="BL354" s="6">
        <v>0</v>
      </c>
      <c r="BM354" s="6">
        <v>0</v>
      </c>
      <c r="BN354" s="6">
        <v>0</v>
      </c>
      <c r="BO354" s="6">
        <v>0</v>
      </c>
    </row>
    <row r="355" ht="20.1" customHeight="1" spans="3:67">
      <c r="C355" s="11">
        <v>51011204</v>
      </c>
      <c r="D355" s="12" t="s">
        <v>346</v>
      </c>
      <c r="E355" s="11">
        <v>3</v>
      </c>
      <c r="F355" s="11">
        <v>61011201</v>
      </c>
      <c r="G355" s="11">
        <v>0</v>
      </c>
      <c r="H355" s="13">
        <v>1</v>
      </c>
      <c r="I355" s="11">
        <v>0</v>
      </c>
      <c r="J355" s="11">
        <v>0</v>
      </c>
      <c r="K355" s="11">
        <v>0</v>
      </c>
      <c r="L355" s="11">
        <v>0</v>
      </c>
      <c r="M355" s="11">
        <v>0</v>
      </c>
      <c r="N355" s="11">
        <v>6</v>
      </c>
      <c r="O355" s="11">
        <v>0</v>
      </c>
      <c r="P355" s="11">
        <v>0</v>
      </c>
      <c r="Q355" s="11">
        <v>0</v>
      </c>
      <c r="R355" s="6">
        <v>0</v>
      </c>
      <c r="S355" s="11">
        <v>0</v>
      </c>
      <c r="T355" s="11">
        <v>1</v>
      </c>
      <c r="U355" s="11">
        <v>2</v>
      </c>
      <c r="V355" s="11">
        <v>0</v>
      </c>
      <c r="W355" s="11">
        <v>1.5</v>
      </c>
      <c r="X355" s="11">
        <v>10</v>
      </c>
      <c r="Y355" s="11">
        <v>1</v>
      </c>
      <c r="Z355" s="11">
        <v>0</v>
      </c>
      <c r="AA355" s="11">
        <v>0</v>
      </c>
      <c r="AB355" s="11">
        <v>0</v>
      </c>
      <c r="AC355" s="11">
        <v>0</v>
      </c>
      <c r="AD355" s="11">
        <v>5</v>
      </c>
      <c r="AE355" s="11">
        <v>1</v>
      </c>
      <c r="AF355" s="11">
        <v>3</v>
      </c>
      <c r="AG355" s="6">
        <v>2</v>
      </c>
      <c r="AH355" s="6">
        <v>0</v>
      </c>
      <c r="AI355" s="6">
        <v>0</v>
      </c>
      <c r="AJ355" s="6">
        <v>0</v>
      </c>
      <c r="AK355" s="11">
        <v>0</v>
      </c>
      <c r="AL355" s="11">
        <v>0</v>
      </c>
      <c r="AM355" s="11">
        <v>0</v>
      </c>
      <c r="AN355" s="11">
        <v>0.5</v>
      </c>
      <c r="AO355" s="11">
        <v>3000</v>
      </c>
      <c r="AP355" s="11">
        <v>0.2</v>
      </c>
      <c r="AQ355" s="11">
        <v>0</v>
      </c>
      <c r="AR355" s="6">
        <v>0</v>
      </c>
      <c r="AS355" s="11" t="s">
        <v>153</v>
      </c>
      <c r="AT355" s="12" t="s">
        <v>397</v>
      </c>
      <c r="AU355" s="11" t="s">
        <v>348</v>
      </c>
      <c r="AV355" s="18">
        <v>10000007</v>
      </c>
      <c r="AW355" s="18">
        <v>21000020</v>
      </c>
      <c r="AX355" s="12" t="s">
        <v>155</v>
      </c>
      <c r="AY355" s="11">
        <v>0</v>
      </c>
      <c r="AZ355" s="13">
        <v>0</v>
      </c>
      <c r="BA355" s="13">
        <v>0</v>
      </c>
      <c r="BB355" s="84"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55" s="11">
        <v>0</v>
      </c>
      <c r="BD355" s="11">
        <v>0</v>
      </c>
      <c r="BE355" s="11">
        <v>0</v>
      </c>
      <c r="BF355" s="11">
        <v>0</v>
      </c>
      <c r="BG355" s="11">
        <v>0</v>
      </c>
      <c r="BH355" s="11">
        <v>0</v>
      </c>
      <c r="BI355" s="9">
        <v>0</v>
      </c>
      <c r="BJ355" s="6">
        <v>0</v>
      </c>
      <c r="BK355" s="6">
        <v>0</v>
      </c>
      <c r="BL355" s="6">
        <v>0</v>
      </c>
      <c r="BM355" s="6">
        <v>0</v>
      </c>
      <c r="BN355" s="6">
        <v>0</v>
      </c>
      <c r="BO355" s="6">
        <v>0</v>
      </c>
    </row>
    <row r="356" ht="20.1" customHeight="1" spans="3:67">
      <c r="C356" s="11">
        <v>51011205</v>
      </c>
      <c r="D356" s="12" t="s">
        <v>346</v>
      </c>
      <c r="E356" s="11">
        <v>4</v>
      </c>
      <c r="F356" s="11">
        <v>61011201</v>
      </c>
      <c r="G356" s="11">
        <v>0</v>
      </c>
      <c r="H356" s="13">
        <v>1</v>
      </c>
      <c r="I356" s="11">
        <v>0</v>
      </c>
      <c r="J356" s="11">
        <v>0</v>
      </c>
      <c r="K356" s="11">
        <v>0</v>
      </c>
      <c r="L356" s="11">
        <v>0</v>
      </c>
      <c r="M356" s="11">
        <v>0</v>
      </c>
      <c r="N356" s="11">
        <v>6</v>
      </c>
      <c r="O356" s="11">
        <v>0</v>
      </c>
      <c r="P356" s="11">
        <v>0</v>
      </c>
      <c r="Q356" s="11">
        <v>0</v>
      </c>
      <c r="R356" s="6">
        <v>0</v>
      </c>
      <c r="S356" s="11">
        <v>0</v>
      </c>
      <c r="T356" s="11">
        <v>1</v>
      </c>
      <c r="U356" s="11">
        <v>2</v>
      </c>
      <c r="V356" s="11">
        <v>0</v>
      </c>
      <c r="W356" s="11">
        <v>1.5</v>
      </c>
      <c r="X356" s="11">
        <v>10</v>
      </c>
      <c r="Y356" s="11">
        <v>1</v>
      </c>
      <c r="Z356" s="11">
        <v>0</v>
      </c>
      <c r="AA356" s="11">
        <v>0</v>
      </c>
      <c r="AB356" s="11">
        <v>0</v>
      </c>
      <c r="AC356" s="11">
        <v>0</v>
      </c>
      <c r="AD356" s="11">
        <v>5</v>
      </c>
      <c r="AE356" s="11">
        <v>1</v>
      </c>
      <c r="AF356" s="11">
        <v>3</v>
      </c>
      <c r="AG356" s="6">
        <v>2</v>
      </c>
      <c r="AH356" s="6">
        <v>0</v>
      </c>
      <c r="AI356" s="6">
        <v>0</v>
      </c>
      <c r="AJ356" s="6">
        <v>0</v>
      </c>
      <c r="AK356" s="11">
        <v>0</v>
      </c>
      <c r="AL356" s="11">
        <v>0</v>
      </c>
      <c r="AM356" s="11">
        <v>0</v>
      </c>
      <c r="AN356" s="11">
        <v>0.5</v>
      </c>
      <c r="AO356" s="11">
        <v>3000</v>
      </c>
      <c r="AP356" s="11">
        <v>0.2</v>
      </c>
      <c r="AQ356" s="11">
        <v>0</v>
      </c>
      <c r="AR356" s="6">
        <v>0</v>
      </c>
      <c r="AS356" s="11" t="s">
        <v>153</v>
      </c>
      <c r="AT356" s="12" t="s">
        <v>397</v>
      </c>
      <c r="AU356" s="11" t="s">
        <v>348</v>
      </c>
      <c r="AV356" s="18">
        <v>10000007</v>
      </c>
      <c r="AW356" s="18">
        <v>21000020</v>
      </c>
      <c r="AX356" s="12" t="s">
        <v>155</v>
      </c>
      <c r="AY356" s="11">
        <v>0</v>
      </c>
      <c r="AZ356" s="13">
        <v>0</v>
      </c>
      <c r="BA356" s="13">
        <v>0</v>
      </c>
      <c r="BB356" s="84"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56" s="11">
        <v>0</v>
      </c>
      <c r="BD356" s="11">
        <v>0</v>
      </c>
      <c r="BE356" s="11">
        <v>0</v>
      </c>
      <c r="BF356" s="11">
        <v>0</v>
      </c>
      <c r="BG356" s="11">
        <v>0</v>
      </c>
      <c r="BH356" s="11">
        <v>0</v>
      </c>
      <c r="BI356" s="9">
        <v>0</v>
      </c>
      <c r="BJ356" s="6">
        <v>0</v>
      </c>
      <c r="BK356" s="6">
        <v>0</v>
      </c>
      <c r="BL356" s="6">
        <v>0</v>
      </c>
      <c r="BM356" s="6">
        <v>0</v>
      </c>
      <c r="BN356" s="6">
        <v>0</v>
      </c>
      <c r="BO356" s="6">
        <v>0</v>
      </c>
    </row>
    <row r="357" ht="20.1" customHeight="1" spans="3:67">
      <c r="C357" s="11">
        <v>51011206</v>
      </c>
      <c r="D357" s="12" t="s">
        <v>346</v>
      </c>
      <c r="E357" s="11">
        <v>5</v>
      </c>
      <c r="F357" s="11">
        <v>61011201</v>
      </c>
      <c r="G357" s="11">
        <v>0</v>
      </c>
      <c r="H357" s="13">
        <v>1</v>
      </c>
      <c r="I357" s="11">
        <v>0</v>
      </c>
      <c r="J357" s="11">
        <v>0</v>
      </c>
      <c r="K357" s="11">
        <v>0</v>
      </c>
      <c r="L357" s="11">
        <v>0</v>
      </c>
      <c r="M357" s="11">
        <v>0</v>
      </c>
      <c r="N357" s="11">
        <v>6</v>
      </c>
      <c r="O357" s="11">
        <v>0</v>
      </c>
      <c r="P357" s="11">
        <v>0</v>
      </c>
      <c r="Q357" s="11">
        <v>0</v>
      </c>
      <c r="R357" s="6">
        <v>0</v>
      </c>
      <c r="S357" s="11">
        <v>0</v>
      </c>
      <c r="T357" s="11">
        <v>1</v>
      </c>
      <c r="U357" s="11">
        <v>2</v>
      </c>
      <c r="V357" s="11">
        <v>0</v>
      </c>
      <c r="W357" s="11">
        <v>1.5</v>
      </c>
      <c r="X357" s="11">
        <v>10</v>
      </c>
      <c r="Y357" s="11">
        <v>1</v>
      </c>
      <c r="Z357" s="11">
        <v>0</v>
      </c>
      <c r="AA357" s="11">
        <v>0</v>
      </c>
      <c r="AB357" s="11">
        <v>0</v>
      </c>
      <c r="AC357" s="11">
        <v>0</v>
      </c>
      <c r="AD357" s="11">
        <v>5</v>
      </c>
      <c r="AE357" s="11">
        <v>1</v>
      </c>
      <c r="AF357" s="11">
        <v>3</v>
      </c>
      <c r="AG357" s="6">
        <v>2</v>
      </c>
      <c r="AH357" s="6">
        <v>0</v>
      </c>
      <c r="AI357" s="6">
        <v>0</v>
      </c>
      <c r="AJ357" s="6">
        <v>0</v>
      </c>
      <c r="AK357" s="11">
        <v>0</v>
      </c>
      <c r="AL357" s="11">
        <v>0</v>
      </c>
      <c r="AM357" s="11">
        <v>0</v>
      </c>
      <c r="AN357" s="11">
        <v>0.5</v>
      </c>
      <c r="AO357" s="11">
        <v>3000</v>
      </c>
      <c r="AP357" s="11">
        <v>0.2</v>
      </c>
      <c r="AQ357" s="11">
        <v>0</v>
      </c>
      <c r="AR357" s="6">
        <v>0</v>
      </c>
      <c r="AS357" s="11" t="s">
        <v>153</v>
      </c>
      <c r="AT357" s="12" t="s">
        <v>397</v>
      </c>
      <c r="AU357" s="11" t="s">
        <v>348</v>
      </c>
      <c r="AV357" s="18">
        <v>10000007</v>
      </c>
      <c r="AW357" s="18">
        <v>21000020</v>
      </c>
      <c r="AX357" s="12" t="s">
        <v>155</v>
      </c>
      <c r="AY357" s="11">
        <v>0</v>
      </c>
      <c r="AZ357" s="13">
        <v>0</v>
      </c>
      <c r="BA357" s="13">
        <v>0</v>
      </c>
      <c r="BB357" s="84"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57" s="11">
        <v>0</v>
      </c>
      <c r="BD357" s="11">
        <v>0</v>
      </c>
      <c r="BE357" s="11">
        <v>0</v>
      </c>
      <c r="BF357" s="11">
        <v>0</v>
      </c>
      <c r="BG357" s="11">
        <v>0</v>
      </c>
      <c r="BH357" s="11">
        <v>0</v>
      </c>
      <c r="BI357" s="9">
        <v>0</v>
      </c>
      <c r="BJ357" s="6">
        <v>0</v>
      </c>
      <c r="BK357" s="6">
        <v>0</v>
      </c>
      <c r="BL357" s="6">
        <v>0</v>
      </c>
      <c r="BM357" s="6">
        <v>0</v>
      </c>
      <c r="BN357" s="6">
        <v>0</v>
      </c>
      <c r="BO357" s="6">
        <v>0</v>
      </c>
    </row>
    <row r="358" ht="20.1" customHeight="1" spans="3:67">
      <c r="C358" s="11">
        <v>51011301</v>
      </c>
      <c r="D358" s="12" t="s">
        <v>663</v>
      </c>
      <c r="E358" s="11">
        <v>0</v>
      </c>
      <c r="F358" s="11">
        <v>61011301</v>
      </c>
      <c r="G358" s="11">
        <v>51011302</v>
      </c>
      <c r="H358" s="13">
        <v>1</v>
      </c>
      <c r="I358" s="11">
        <v>10</v>
      </c>
      <c r="J358" s="11">
        <v>3</v>
      </c>
      <c r="K358" s="11">
        <v>0</v>
      </c>
      <c r="L358" s="11">
        <v>0</v>
      </c>
      <c r="M358" s="11">
        <v>0</v>
      </c>
      <c r="N358" s="11">
        <v>6</v>
      </c>
      <c r="O358" s="11">
        <v>0</v>
      </c>
      <c r="P358" s="11">
        <v>0</v>
      </c>
      <c r="Q358" s="11">
        <v>0</v>
      </c>
      <c r="R358" s="6">
        <v>0</v>
      </c>
      <c r="S358" s="11">
        <v>0</v>
      </c>
      <c r="T358" s="11">
        <v>1</v>
      </c>
      <c r="U358" s="11">
        <v>2</v>
      </c>
      <c r="V358" s="11">
        <v>0</v>
      </c>
      <c r="W358" s="11">
        <v>3</v>
      </c>
      <c r="X358" s="11">
        <v>350</v>
      </c>
      <c r="Y358" s="11">
        <v>1</v>
      </c>
      <c r="Z358" s="11">
        <v>0</v>
      </c>
      <c r="AA358" s="11">
        <v>0</v>
      </c>
      <c r="AB358" s="11">
        <v>0</v>
      </c>
      <c r="AC358" s="11">
        <v>0</v>
      </c>
      <c r="AD358" s="11">
        <v>9</v>
      </c>
      <c r="AE358" s="11">
        <v>1</v>
      </c>
      <c r="AF358" s="11">
        <v>3</v>
      </c>
      <c r="AG358" s="6">
        <v>2</v>
      </c>
      <c r="AH358" s="6">
        <v>1</v>
      </c>
      <c r="AI358" s="6">
        <v>0</v>
      </c>
      <c r="AJ358" s="6">
        <v>6</v>
      </c>
      <c r="AK358" s="11">
        <v>0</v>
      </c>
      <c r="AL358" s="11">
        <v>0</v>
      </c>
      <c r="AM358" s="11">
        <v>0</v>
      </c>
      <c r="AN358" s="11">
        <v>1</v>
      </c>
      <c r="AO358" s="11">
        <v>3000</v>
      </c>
      <c r="AP358" s="11">
        <v>0.4</v>
      </c>
      <c r="AQ358" s="11">
        <v>0</v>
      </c>
      <c r="AR358" s="6">
        <v>0</v>
      </c>
      <c r="AS358" s="11" t="s">
        <v>153</v>
      </c>
      <c r="AT358" s="12" t="s">
        <v>468</v>
      </c>
      <c r="AU358" s="11" t="s">
        <v>165</v>
      </c>
      <c r="AV358" s="18">
        <v>10000015</v>
      </c>
      <c r="AW358" s="18">
        <v>21000030</v>
      </c>
      <c r="AX358" s="12" t="s">
        <v>664</v>
      </c>
      <c r="AY358" s="11">
        <v>0</v>
      </c>
      <c r="AZ358" s="13">
        <v>0</v>
      </c>
      <c r="BA358" s="13">
        <v>0</v>
      </c>
      <c r="BB358" s="84" t="str">
        <f>"&lt;color=#D3FD3A&gt;冲锋击(剑类武器技能):\n&lt;/color&gt;"&amp;BB426&amp;"\n\n&lt;color=#D3FD3A&gt;跳跃击(刀类武器技能):\n&lt;/color&gt;"&amp;BB408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8" s="11">
        <v>0</v>
      </c>
      <c r="BD358" s="11">
        <v>0</v>
      </c>
      <c r="BE358" s="11">
        <v>0</v>
      </c>
      <c r="BF358" s="11">
        <v>0</v>
      </c>
      <c r="BG358" s="11">
        <v>0</v>
      </c>
      <c r="BH358" s="11">
        <v>0</v>
      </c>
      <c r="BI358" s="9">
        <v>0</v>
      </c>
      <c r="BJ358" s="6">
        <v>0</v>
      </c>
      <c r="BK358" s="6">
        <v>0</v>
      </c>
      <c r="BL358" s="6">
        <v>0</v>
      </c>
      <c r="BM358" s="6">
        <v>0</v>
      </c>
      <c r="BN358" s="6">
        <v>0</v>
      </c>
      <c r="BO358" s="6">
        <v>0</v>
      </c>
    </row>
    <row r="359" ht="20.1" customHeight="1" spans="3:67">
      <c r="C359" s="11">
        <v>51011302</v>
      </c>
      <c r="D359" s="12" t="s">
        <v>663</v>
      </c>
      <c r="E359" s="11">
        <v>1</v>
      </c>
      <c r="F359" s="11">
        <v>61011301</v>
      </c>
      <c r="G359" s="11">
        <v>51011303</v>
      </c>
      <c r="H359" s="13">
        <v>1</v>
      </c>
      <c r="I359" s="11">
        <v>0</v>
      </c>
      <c r="J359" s="11">
        <v>3</v>
      </c>
      <c r="K359" s="11">
        <v>0</v>
      </c>
      <c r="L359" s="11">
        <v>0</v>
      </c>
      <c r="M359" s="11">
        <v>0</v>
      </c>
      <c r="N359" s="11">
        <v>6</v>
      </c>
      <c r="O359" s="11">
        <v>0</v>
      </c>
      <c r="P359" s="11">
        <v>0</v>
      </c>
      <c r="Q359" s="11">
        <v>0</v>
      </c>
      <c r="R359" s="6">
        <v>0</v>
      </c>
      <c r="S359" s="11">
        <v>0</v>
      </c>
      <c r="T359" s="11">
        <v>1</v>
      </c>
      <c r="U359" s="11">
        <v>2</v>
      </c>
      <c r="V359" s="11">
        <v>0</v>
      </c>
      <c r="W359" s="11">
        <v>3</v>
      </c>
      <c r="X359" s="11">
        <v>350</v>
      </c>
      <c r="Y359" s="11">
        <v>1</v>
      </c>
      <c r="Z359" s="11">
        <v>0</v>
      </c>
      <c r="AA359" s="11">
        <v>0</v>
      </c>
      <c r="AB359" s="11">
        <v>0</v>
      </c>
      <c r="AC359" s="11">
        <v>0</v>
      </c>
      <c r="AD359" s="11">
        <v>9</v>
      </c>
      <c r="AE359" s="11">
        <v>1</v>
      </c>
      <c r="AF359" s="11">
        <v>3</v>
      </c>
      <c r="AG359" s="6">
        <v>2</v>
      </c>
      <c r="AH359" s="6">
        <v>1</v>
      </c>
      <c r="AI359" s="6">
        <v>0</v>
      </c>
      <c r="AJ359" s="6">
        <v>6</v>
      </c>
      <c r="AK359" s="11">
        <v>0</v>
      </c>
      <c r="AL359" s="11">
        <v>0</v>
      </c>
      <c r="AM359" s="11">
        <v>0</v>
      </c>
      <c r="AN359" s="11">
        <v>1</v>
      </c>
      <c r="AO359" s="11">
        <v>3000</v>
      </c>
      <c r="AP359" s="11">
        <v>0.4</v>
      </c>
      <c r="AQ359" s="11">
        <v>0</v>
      </c>
      <c r="AR359" s="6">
        <v>0</v>
      </c>
      <c r="AS359" s="11" t="s">
        <v>153</v>
      </c>
      <c r="AT359" s="12" t="s">
        <v>468</v>
      </c>
      <c r="AU359" s="11" t="s">
        <v>165</v>
      </c>
      <c r="AV359" s="18">
        <v>10000015</v>
      </c>
      <c r="AW359" s="18">
        <v>21000030</v>
      </c>
      <c r="AX359" s="12" t="s">
        <v>664</v>
      </c>
      <c r="AY359" s="11">
        <v>0</v>
      </c>
      <c r="AZ359" s="13">
        <v>0</v>
      </c>
      <c r="BA359" s="13">
        <v>0</v>
      </c>
      <c r="BB359" s="84" t="str">
        <f t="shared" ref="BB359:BB363" si="6">"&lt;color=#D3FD3A&gt;冲锋击(剑类武器技能):\n&lt;/color&gt;"&amp;BB427&amp;"\n\n&lt;color=#D3FD3A&gt;跳跃击(刀类武器技能):\n&lt;/color&gt;"&amp;BB409</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9" s="11">
        <v>0</v>
      </c>
      <c r="BD359" s="11">
        <v>0</v>
      </c>
      <c r="BE359" s="11">
        <v>0</v>
      </c>
      <c r="BF359" s="11">
        <v>0</v>
      </c>
      <c r="BG359" s="11">
        <v>0</v>
      </c>
      <c r="BH359" s="11">
        <v>0</v>
      </c>
      <c r="BI359" s="9">
        <v>0</v>
      </c>
      <c r="BJ359" s="6">
        <v>0</v>
      </c>
      <c r="BK359" s="6">
        <v>0</v>
      </c>
      <c r="BL359" s="6">
        <v>0</v>
      </c>
      <c r="BM359" s="6">
        <v>0</v>
      </c>
      <c r="BN359" s="6">
        <v>0</v>
      </c>
      <c r="BO359" s="6">
        <v>0</v>
      </c>
    </row>
    <row r="360" ht="20.1" customHeight="1" spans="3:67">
      <c r="C360" s="11">
        <v>51011303</v>
      </c>
      <c r="D360" s="12" t="s">
        <v>663</v>
      </c>
      <c r="E360" s="11">
        <v>2</v>
      </c>
      <c r="F360" s="11">
        <v>61011301</v>
      </c>
      <c r="G360" s="11">
        <v>51011304</v>
      </c>
      <c r="H360" s="13">
        <v>1</v>
      </c>
      <c r="I360" s="11">
        <v>0</v>
      </c>
      <c r="J360" s="11">
        <v>3</v>
      </c>
      <c r="K360" s="11">
        <v>0</v>
      </c>
      <c r="L360" s="11">
        <v>0</v>
      </c>
      <c r="M360" s="11">
        <v>0</v>
      </c>
      <c r="N360" s="11">
        <v>6</v>
      </c>
      <c r="O360" s="11">
        <v>0</v>
      </c>
      <c r="P360" s="11">
        <v>0</v>
      </c>
      <c r="Q360" s="11">
        <v>0</v>
      </c>
      <c r="R360" s="6">
        <v>0</v>
      </c>
      <c r="S360" s="11">
        <v>0</v>
      </c>
      <c r="T360" s="11">
        <v>1</v>
      </c>
      <c r="U360" s="11">
        <v>2</v>
      </c>
      <c r="V360" s="11">
        <v>0</v>
      </c>
      <c r="W360" s="11">
        <v>3</v>
      </c>
      <c r="X360" s="11">
        <v>350</v>
      </c>
      <c r="Y360" s="11">
        <v>1</v>
      </c>
      <c r="Z360" s="11">
        <v>0</v>
      </c>
      <c r="AA360" s="11">
        <v>0</v>
      </c>
      <c r="AB360" s="11">
        <v>0</v>
      </c>
      <c r="AC360" s="11">
        <v>0</v>
      </c>
      <c r="AD360" s="11">
        <v>9</v>
      </c>
      <c r="AE360" s="11">
        <v>1</v>
      </c>
      <c r="AF360" s="11">
        <v>3</v>
      </c>
      <c r="AG360" s="6">
        <v>2</v>
      </c>
      <c r="AH360" s="6">
        <v>1</v>
      </c>
      <c r="AI360" s="6">
        <v>0</v>
      </c>
      <c r="AJ360" s="6">
        <v>6</v>
      </c>
      <c r="AK360" s="11">
        <v>0</v>
      </c>
      <c r="AL360" s="11">
        <v>0</v>
      </c>
      <c r="AM360" s="11">
        <v>0</v>
      </c>
      <c r="AN360" s="11">
        <v>1</v>
      </c>
      <c r="AO360" s="11">
        <v>3000</v>
      </c>
      <c r="AP360" s="11">
        <v>0.4</v>
      </c>
      <c r="AQ360" s="11">
        <v>0</v>
      </c>
      <c r="AR360" s="6">
        <v>0</v>
      </c>
      <c r="AS360" s="11" t="s">
        <v>153</v>
      </c>
      <c r="AT360" s="12" t="s">
        <v>468</v>
      </c>
      <c r="AU360" s="11" t="s">
        <v>165</v>
      </c>
      <c r="AV360" s="18">
        <v>10000015</v>
      </c>
      <c r="AW360" s="18">
        <v>21000030</v>
      </c>
      <c r="AX360" s="12" t="s">
        <v>664</v>
      </c>
      <c r="AY360" s="11">
        <v>0</v>
      </c>
      <c r="AZ360" s="13">
        <v>0</v>
      </c>
      <c r="BA360" s="13">
        <v>0</v>
      </c>
      <c r="BB360" s="8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0" s="11">
        <v>0</v>
      </c>
      <c r="BD360" s="11">
        <v>0</v>
      </c>
      <c r="BE360" s="11">
        <v>0</v>
      </c>
      <c r="BF360" s="11">
        <v>0</v>
      </c>
      <c r="BG360" s="11">
        <v>0</v>
      </c>
      <c r="BH360" s="11">
        <v>0</v>
      </c>
      <c r="BI360" s="9">
        <v>0</v>
      </c>
      <c r="BJ360" s="6">
        <v>0</v>
      </c>
      <c r="BK360" s="6">
        <v>0</v>
      </c>
      <c r="BL360" s="6">
        <v>0</v>
      </c>
      <c r="BM360" s="6">
        <v>0</v>
      </c>
      <c r="BN360" s="6">
        <v>0</v>
      </c>
      <c r="BO360" s="6">
        <v>0</v>
      </c>
    </row>
    <row r="361" ht="20.1" customHeight="1" spans="3:67">
      <c r="C361" s="11">
        <v>51011304</v>
      </c>
      <c r="D361" s="12" t="s">
        <v>663</v>
      </c>
      <c r="E361" s="11">
        <v>3</v>
      </c>
      <c r="F361" s="11">
        <v>61011301</v>
      </c>
      <c r="G361" s="11">
        <v>0</v>
      </c>
      <c r="H361" s="13">
        <v>1</v>
      </c>
      <c r="I361" s="11">
        <v>0</v>
      </c>
      <c r="J361" s="11">
        <v>0</v>
      </c>
      <c r="K361" s="11">
        <v>0</v>
      </c>
      <c r="L361" s="11">
        <v>0</v>
      </c>
      <c r="M361" s="11">
        <v>0</v>
      </c>
      <c r="N361" s="11">
        <v>6</v>
      </c>
      <c r="O361" s="11">
        <v>0</v>
      </c>
      <c r="P361" s="11">
        <v>0</v>
      </c>
      <c r="Q361" s="11">
        <v>0</v>
      </c>
      <c r="R361" s="6">
        <v>0</v>
      </c>
      <c r="S361" s="11">
        <v>0</v>
      </c>
      <c r="T361" s="11">
        <v>1</v>
      </c>
      <c r="U361" s="11">
        <v>2</v>
      </c>
      <c r="V361" s="11">
        <v>0</v>
      </c>
      <c r="W361" s="11">
        <v>3</v>
      </c>
      <c r="X361" s="11">
        <v>350</v>
      </c>
      <c r="Y361" s="11">
        <v>1</v>
      </c>
      <c r="Z361" s="11">
        <v>0</v>
      </c>
      <c r="AA361" s="11">
        <v>0</v>
      </c>
      <c r="AB361" s="11">
        <v>0</v>
      </c>
      <c r="AC361" s="11">
        <v>0</v>
      </c>
      <c r="AD361" s="11">
        <v>9</v>
      </c>
      <c r="AE361" s="11">
        <v>1</v>
      </c>
      <c r="AF361" s="11">
        <v>3</v>
      </c>
      <c r="AG361" s="6">
        <v>2</v>
      </c>
      <c r="AH361" s="6">
        <v>1</v>
      </c>
      <c r="AI361" s="6">
        <v>0</v>
      </c>
      <c r="AJ361" s="6">
        <v>6</v>
      </c>
      <c r="AK361" s="11">
        <v>0</v>
      </c>
      <c r="AL361" s="11">
        <v>0</v>
      </c>
      <c r="AM361" s="11">
        <v>0</v>
      </c>
      <c r="AN361" s="11">
        <v>1</v>
      </c>
      <c r="AO361" s="11">
        <v>3000</v>
      </c>
      <c r="AP361" s="11">
        <v>0.4</v>
      </c>
      <c r="AQ361" s="11">
        <v>0</v>
      </c>
      <c r="AR361" s="6">
        <v>0</v>
      </c>
      <c r="AS361" s="11" t="s">
        <v>153</v>
      </c>
      <c r="AT361" s="12" t="s">
        <v>468</v>
      </c>
      <c r="AU361" s="11" t="s">
        <v>165</v>
      </c>
      <c r="AV361" s="18">
        <v>10000015</v>
      </c>
      <c r="AW361" s="18">
        <v>21000030</v>
      </c>
      <c r="AX361" s="12" t="s">
        <v>664</v>
      </c>
      <c r="AY361" s="11">
        <v>0</v>
      </c>
      <c r="AZ361" s="13">
        <v>0</v>
      </c>
      <c r="BA361" s="13">
        <v>0</v>
      </c>
      <c r="BB361" s="8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ht="20.1" customHeight="1" spans="3:67">
      <c r="C362" s="11">
        <v>51011305</v>
      </c>
      <c r="D362" s="12" t="s">
        <v>663</v>
      </c>
      <c r="E362" s="11">
        <v>4</v>
      </c>
      <c r="F362" s="11">
        <v>61011301</v>
      </c>
      <c r="G362" s="11">
        <v>0</v>
      </c>
      <c r="H362" s="13">
        <v>1</v>
      </c>
      <c r="I362" s="11">
        <v>0</v>
      </c>
      <c r="J362" s="11">
        <v>0</v>
      </c>
      <c r="K362" s="11">
        <v>0</v>
      </c>
      <c r="L362" s="11">
        <v>0</v>
      </c>
      <c r="M362" s="11">
        <v>0</v>
      </c>
      <c r="N362" s="11">
        <v>6</v>
      </c>
      <c r="O362" s="11">
        <v>0</v>
      </c>
      <c r="P362" s="11">
        <v>0</v>
      </c>
      <c r="Q362" s="11">
        <v>0</v>
      </c>
      <c r="R362" s="6">
        <v>0</v>
      </c>
      <c r="S362" s="11">
        <v>0</v>
      </c>
      <c r="T362" s="11">
        <v>1</v>
      </c>
      <c r="U362" s="11">
        <v>2</v>
      </c>
      <c r="V362" s="11">
        <v>0</v>
      </c>
      <c r="W362" s="11">
        <v>3</v>
      </c>
      <c r="X362" s="11">
        <v>350</v>
      </c>
      <c r="Y362" s="11">
        <v>1</v>
      </c>
      <c r="Z362" s="11">
        <v>0</v>
      </c>
      <c r="AA362" s="11">
        <v>0</v>
      </c>
      <c r="AB362" s="11">
        <v>0</v>
      </c>
      <c r="AC362" s="11">
        <v>0</v>
      </c>
      <c r="AD362" s="11">
        <v>9</v>
      </c>
      <c r="AE362" s="11">
        <v>1</v>
      </c>
      <c r="AF362" s="11">
        <v>3</v>
      </c>
      <c r="AG362" s="6">
        <v>2</v>
      </c>
      <c r="AH362" s="6">
        <v>1</v>
      </c>
      <c r="AI362" s="6">
        <v>0</v>
      </c>
      <c r="AJ362" s="6">
        <v>6</v>
      </c>
      <c r="AK362" s="11">
        <v>0</v>
      </c>
      <c r="AL362" s="11">
        <v>0</v>
      </c>
      <c r="AM362" s="11">
        <v>0</v>
      </c>
      <c r="AN362" s="11">
        <v>1</v>
      </c>
      <c r="AO362" s="11">
        <v>3000</v>
      </c>
      <c r="AP362" s="11">
        <v>0.4</v>
      </c>
      <c r="AQ362" s="11">
        <v>0</v>
      </c>
      <c r="AR362" s="6">
        <v>0</v>
      </c>
      <c r="AS362" s="11" t="s">
        <v>153</v>
      </c>
      <c r="AT362" s="12" t="s">
        <v>468</v>
      </c>
      <c r="AU362" s="11" t="s">
        <v>165</v>
      </c>
      <c r="AV362" s="18">
        <v>10000015</v>
      </c>
      <c r="AW362" s="18">
        <v>21000030</v>
      </c>
      <c r="AX362" s="12" t="s">
        <v>664</v>
      </c>
      <c r="AY362" s="11">
        <v>0</v>
      </c>
      <c r="AZ362" s="13">
        <v>0</v>
      </c>
      <c r="BA362" s="13">
        <v>0</v>
      </c>
      <c r="BB362" s="8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ht="20.1" customHeight="1" spans="3:67">
      <c r="C363" s="11">
        <v>51011306</v>
      </c>
      <c r="D363" s="12" t="s">
        <v>663</v>
      </c>
      <c r="E363" s="11">
        <v>5</v>
      </c>
      <c r="F363" s="11">
        <v>61011301</v>
      </c>
      <c r="G363" s="11">
        <v>0</v>
      </c>
      <c r="H363" s="13">
        <v>1</v>
      </c>
      <c r="I363" s="11">
        <v>0</v>
      </c>
      <c r="J363" s="11">
        <v>0</v>
      </c>
      <c r="K363" s="11">
        <v>0</v>
      </c>
      <c r="L363" s="11">
        <v>0</v>
      </c>
      <c r="M363" s="11">
        <v>0</v>
      </c>
      <c r="N363" s="11">
        <v>6</v>
      </c>
      <c r="O363" s="11">
        <v>0</v>
      </c>
      <c r="P363" s="11">
        <v>0</v>
      </c>
      <c r="Q363" s="11">
        <v>0</v>
      </c>
      <c r="R363" s="6">
        <v>0</v>
      </c>
      <c r="S363" s="11">
        <v>0</v>
      </c>
      <c r="T363" s="11">
        <v>1</v>
      </c>
      <c r="U363" s="11">
        <v>2</v>
      </c>
      <c r="V363" s="11">
        <v>0</v>
      </c>
      <c r="W363" s="11">
        <v>3</v>
      </c>
      <c r="X363" s="11">
        <v>350</v>
      </c>
      <c r="Y363" s="11">
        <v>1</v>
      </c>
      <c r="Z363" s="11">
        <v>0</v>
      </c>
      <c r="AA363" s="11">
        <v>0</v>
      </c>
      <c r="AB363" s="11">
        <v>0</v>
      </c>
      <c r="AC363" s="11">
        <v>0</v>
      </c>
      <c r="AD363" s="11">
        <v>9</v>
      </c>
      <c r="AE363" s="11">
        <v>1</v>
      </c>
      <c r="AF363" s="11">
        <v>3</v>
      </c>
      <c r="AG363" s="6">
        <v>2</v>
      </c>
      <c r="AH363" s="6">
        <v>1</v>
      </c>
      <c r="AI363" s="6">
        <v>0</v>
      </c>
      <c r="AJ363" s="6">
        <v>6</v>
      </c>
      <c r="AK363" s="11">
        <v>0</v>
      </c>
      <c r="AL363" s="11">
        <v>0</v>
      </c>
      <c r="AM363" s="11">
        <v>0</v>
      </c>
      <c r="AN363" s="11">
        <v>1</v>
      </c>
      <c r="AO363" s="11">
        <v>3000</v>
      </c>
      <c r="AP363" s="11">
        <v>0.4</v>
      </c>
      <c r="AQ363" s="11">
        <v>0</v>
      </c>
      <c r="AR363" s="6">
        <v>0</v>
      </c>
      <c r="AS363" s="11" t="s">
        <v>153</v>
      </c>
      <c r="AT363" s="12" t="s">
        <v>468</v>
      </c>
      <c r="AU363" s="11" t="s">
        <v>165</v>
      </c>
      <c r="AV363" s="18">
        <v>10000015</v>
      </c>
      <c r="AW363" s="18">
        <v>21000030</v>
      </c>
      <c r="AX363" s="12" t="s">
        <v>664</v>
      </c>
      <c r="AY363" s="11">
        <v>0</v>
      </c>
      <c r="AZ363" s="13">
        <v>0</v>
      </c>
      <c r="BA363" s="13">
        <v>0</v>
      </c>
      <c r="BB363" s="8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ht="20.1" customHeight="1" spans="3:67">
      <c r="C364" s="11">
        <v>52011101</v>
      </c>
      <c r="D364" s="12" t="s">
        <v>665</v>
      </c>
      <c r="E364" s="11">
        <v>0</v>
      </c>
      <c r="F364" s="11">
        <v>62011101</v>
      </c>
      <c r="G364" s="11">
        <v>52011102</v>
      </c>
      <c r="H364" s="13">
        <v>3</v>
      </c>
      <c r="I364" s="11">
        <v>1</v>
      </c>
      <c r="J364" s="11">
        <v>0</v>
      </c>
      <c r="K364" s="11">
        <v>0</v>
      </c>
      <c r="L364" s="11">
        <v>0</v>
      </c>
      <c r="M364" s="11">
        <v>0</v>
      </c>
      <c r="N364" s="11">
        <v>6</v>
      </c>
      <c r="O364" s="11">
        <v>0</v>
      </c>
      <c r="P364" s="11">
        <v>0</v>
      </c>
      <c r="Q364" s="11">
        <v>0</v>
      </c>
      <c r="R364" s="6">
        <v>0</v>
      </c>
      <c r="S364" s="11">
        <v>0</v>
      </c>
      <c r="T364" s="11">
        <v>1</v>
      </c>
      <c r="U364" s="11">
        <v>2</v>
      </c>
      <c r="V364" s="11">
        <v>0</v>
      </c>
      <c r="W364" s="11">
        <v>3</v>
      </c>
      <c r="X364" s="11">
        <v>350</v>
      </c>
      <c r="Y364" s="11">
        <v>0</v>
      </c>
      <c r="Z364" s="11">
        <v>0</v>
      </c>
      <c r="AA364" s="11">
        <v>0</v>
      </c>
      <c r="AB364" s="11">
        <v>0</v>
      </c>
      <c r="AC364" s="11">
        <v>0</v>
      </c>
      <c r="AD364" s="11">
        <v>9</v>
      </c>
      <c r="AE364" s="11">
        <v>2</v>
      </c>
      <c r="AF364" s="11" t="s">
        <v>163</v>
      </c>
      <c r="AG364" s="6">
        <v>2</v>
      </c>
      <c r="AH364" s="6">
        <v>2</v>
      </c>
      <c r="AI364" s="6">
        <v>0</v>
      </c>
      <c r="AJ364" s="6">
        <v>1.5</v>
      </c>
      <c r="AK364" s="11">
        <v>0</v>
      </c>
      <c r="AL364" s="11">
        <v>0</v>
      </c>
      <c r="AM364" s="11">
        <v>0</v>
      </c>
      <c r="AN364" s="11">
        <v>1</v>
      </c>
      <c r="AO364" s="11">
        <v>3000</v>
      </c>
      <c r="AP364" s="11">
        <v>0.5</v>
      </c>
      <c r="AQ364" s="11">
        <v>0</v>
      </c>
      <c r="AR364" s="6">
        <v>0</v>
      </c>
      <c r="AS364" s="11" t="s">
        <v>153</v>
      </c>
      <c r="AT364" s="12" t="s">
        <v>213</v>
      </c>
      <c r="AU364" s="11" t="s">
        <v>355</v>
      </c>
      <c r="AV364" s="18">
        <v>10000007</v>
      </c>
      <c r="AW364" s="18">
        <v>21000110</v>
      </c>
      <c r="AX364" s="12" t="s">
        <v>155</v>
      </c>
      <c r="AY364" s="11">
        <v>0</v>
      </c>
      <c r="AZ364" s="13">
        <v>0</v>
      </c>
      <c r="BA364" s="13">
        <v>0</v>
      </c>
      <c r="BB364" s="84" t="str">
        <f>"&lt;color=#D3FD3A&gt;"&amp;D523&amp;"(法杖武器技能):\n&lt;/color&gt;"&amp;BB523&amp;"\n\n&lt;color=#D3FD3A&gt;"&amp;D529&amp;"(魔法书武器技能):\n&lt;/color&gt;"&amp;BB529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4" s="11">
        <v>0</v>
      </c>
      <c r="BD364" s="11">
        <v>0</v>
      </c>
      <c r="BE364" s="11">
        <v>0</v>
      </c>
      <c r="BF364" s="11">
        <v>0</v>
      </c>
      <c r="BG364" s="11">
        <v>0</v>
      </c>
      <c r="BH364" s="11">
        <v>0</v>
      </c>
      <c r="BI364" s="9">
        <v>0</v>
      </c>
      <c r="BJ364" s="6">
        <v>0</v>
      </c>
      <c r="BK364" s="6">
        <v>0</v>
      </c>
      <c r="BL364" s="6">
        <v>0</v>
      </c>
      <c r="BM364" s="6">
        <v>0</v>
      </c>
      <c r="BN364" s="6">
        <v>0</v>
      </c>
      <c r="BO364" s="6">
        <v>0</v>
      </c>
    </row>
    <row r="365" ht="20.1" customHeight="1" spans="3:67">
      <c r="C365" s="11">
        <v>52011102</v>
      </c>
      <c r="D365" s="12" t="s">
        <v>665</v>
      </c>
      <c r="E365" s="11">
        <v>1</v>
      </c>
      <c r="F365" s="11">
        <v>62011101</v>
      </c>
      <c r="G365" s="11">
        <v>52011103</v>
      </c>
      <c r="H365" s="13">
        <v>3</v>
      </c>
      <c r="I365" s="11">
        <v>6</v>
      </c>
      <c r="J365" s="11">
        <v>3</v>
      </c>
      <c r="K365" s="11">
        <v>0</v>
      </c>
      <c r="L365" s="11">
        <v>0</v>
      </c>
      <c r="M365" s="11">
        <v>0</v>
      </c>
      <c r="N365" s="11">
        <v>6</v>
      </c>
      <c r="O365" s="11">
        <v>0</v>
      </c>
      <c r="P365" s="11">
        <v>0</v>
      </c>
      <c r="Q365" s="11">
        <v>0</v>
      </c>
      <c r="R365" s="6">
        <v>0</v>
      </c>
      <c r="S365" s="11">
        <v>0</v>
      </c>
      <c r="T365" s="11">
        <v>1</v>
      </c>
      <c r="U365" s="11">
        <v>2</v>
      </c>
      <c r="V365" s="11">
        <v>0</v>
      </c>
      <c r="W365" s="11">
        <v>3</v>
      </c>
      <c r="X365" s="11">
        <v>350</v>
      </c>
      <c r="Y365" s="11">
        <v>0</v>
      </c>
      <c r="Z365" s="11">
        <v>0</v>
      </c>
      <c r="AA365" s="11">
        <v>0</v>
      </c>
      <c r="AB365" s="11">
        <v>0</v>
      </c>
      <c r="AC365" s="11">
        <v>0</v>
      </c>
      <c r="AD365" s="11">
        <v>9</v>
      </c>
      <c r="AE365" s="11">
        <v>2</v>
      </c>
      <c r="AF365" s="11" t="s">
        <v>163</v>
      </c>
      <c r="AG365" s="6">
        <v>2</v>
      </c>
      <c r="AH365" s="6">
        <v>2</v>
      </c>
      <c r="AI365" s="6">
        <v>0</v>
      </c>
      <c r="AJ365" s="6">
        <v>1.5</v>
      </c>
      <c r="AK365" s="11">
        <v>0</v>
      </c>
      <c r="AL365" s="11">
        <v>0</v>
      </c>
      <c r="AM365" s="11">
        <v>0</v>
      </c>
      <c r="AN365" s="11">
        <v>1</v>
      </c>
      <c r="AO365" s="11">
        <v>3000</v>
      </c>
      <c r="AP365" s="11">
        <v>0.5</v>
      </c>
      <c r="AQ365" s="11">
        <v>0</v>
      </c>
      <c r="AR365" s="6">
        <v>0</v>
      </c>
      <c r="AS365" s="11" t="s">
        <v>153</v>
      </c>
      <c r="AT365" s="12" t="s">
        <v>213</v>
      </c>
      <c r="AU365" s="11" t="s">
        <v>355</v>
      </c>
      <c r="AV365" s="18">
        <v>10000007</v>
      </c>
      <c r="AW365" s="18">
        <v>21000110</v>
      </c>
      <c r="AX365" s="12" t="s">
        <v>155</v>
      </c>
      <c r="AY365" s="11">
        <v>0</v>
      </c>
      <c r="AZ365" s="13">
        <v>0</v>
      </c>
      <c r="BA365" s="13">
        <v>0</v>
      </c>
      <c r="BB365" s="84" t="str">
        <f t="shared" ref="BB365:BB369" si="7">"&lt;color=#D3FD3A&gt;"&amp;D524&amp;"(法杖武器技能):\n&lt;/color&gt;"&amp;BB524&amp;"\n\n&lt;color=#D3FD3A&gt;"&amp;D530&amp;"(魔法书武器技能):\n&lt;/color&gt;"&amp;BB530</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5" s="11">
        <v>0</v>
      </c>
      <c r="BD365" s="11">
        <v>0</v>
      </c>
      <c r="BE365" s="11">
        <v>0</v>
      </c>
      <c r="BF365" s="11">
        <v>0</v>
      </c>
      <c r="BG365" s="11">
        <v>0</v>
      </c>
      <c r="BH365" s="11">
        <v>0</v>
      </c>
      <c r="BI365" s="9">
        <v>0</v>
      </c>
      <c r="BJ365" s="6">
        <v>0</v>
      </c>
      <c r="BK365" s="6">
        <v>0</v>
      </c>
      <c r="BL365" s="6">
        <v>0</v>
      </c>
      <c r="BM365" s="6">
        <v>0</v>
      </c>
      <c r="BN365" s="6">
        <v>0</v>
      </c>
      <c r="BO365" s="6">
        <v>0</v>
      </c>
    </row>
    <row r="366" ht="20.1" customHeight="1" spans="3:67">
      <c r="C366" s="11">
        <v>52011103</v>
      </c>
      <c r="D366" s="12" t="s">
        <v>665</v>
      </c>
      <c r="E366" s="11">
        <v>2</v>
      </c>
      <c r="F366" s="11">
        <v>62011101</v>
      </c>
      <c r="G366" s="11">
        <v>52011104</v>
      </c>
      <c r="H366" s="13">
        <v>3</v>
      </c>
      <c r="I366" s="11">
        <v>0</v>
      </c>
      <c r="J366" s="11">
        <v>3</v>
      </c>
      <c r="K366" s="11">
        <v>0</v>
      </c>
      <c r="L366" s="11">
        <v>0</v>
      </c>
      <c r="M366" s="11">
        <v>0</v>
      </c>
      <c r="N366" s="11">
        <v>6</v>
      </c>
      <c r="O366" s="11">
        <v>0</v>
      </c>
      <c r="P366" s="11">
        <v>0</v>
      </c>
      <c r="Q366" s="11">
        <v>0</v>
      </c>
      <c r="R366" s="6">
        <v>0</v>
      </c>
      <c r="S366" s="11">
        <v>0</v>
      </c>
      <c r="T366" s="11">
        <v>1</v>
      </c>
      <c r="U366" s="11">
        <v>2</v>
      </c>
      <c r="V366" s="11">
        <v>0</v>
      </c>
      <c r="W366" s="11">
        <v>3</v>
      </c>
      <c r="X366" s="11">
        <v>350</v>
      </c>
      <c r="Y366" s="11">
        <v>0</v>
      </c>
      <c r="Z366" s="11">
        <v>0</v>
      </c>
      <c r="AA366" s="11">
        <v>0</v>
      </c>
      <c r="AB366" s="11">
        <v>0</v>
      </c>
      <c r="AC366" s="11">
        <v>0</v>
      </c>
      <c r="AD366" s="11">
        <v>9</v>
      </c>
      <c r="AE366" s="11">
        <v>2</v>
      </c>
      <c r="AF366" s="11" t="s">
        <v>163</v>
      </c>
      <c r="AG366" s="6">
        <v>2</v>
      </c>
      <c r="AH366" s="6">
        <v>2</v>
      </c>
      <c r="AI366" s="6">
        <v>0</v>
      </c>
      <c r="AJ366" s="6">
        <v>1.5</v>
      </c>
      <c r="AK366" s="11">
        <v>0</v>
      </c>
      <c r="AL366" s="11">
        <v>0</v>
      </c>
      <c r="AM366" s="11">
        <v>0</v>
      </c>
      <c r="AN366" s="11">
        <v>1</v>
      </c>
      <c r="AO366" s="11">
        <v>3000</v>
      </c>
      <c r="AP366" s="11">
        <v>0.5</v>
      </c>
      <c r="AQ366" s="11">
        <v>0</v>
      </c>
      <c r="AR366" s="6">
        <v>0</v>
      </c>
      <c r="AS366" s="11" t="s">
        <v>153</v>
      </c>
      <c r="AT366" s="12" t="s">
        <v>213</v>
      </c>
      <c r="AU366" s="11" t="s">
        <v>355</v>
      </c>
      <c r="AV366" s="18">
        <v>10000007</v>
      </c>
      <c r="AW366" s="18">
        <v>21000110</v>
      </c>
      <c r="AX366" s="12" t="s">
        <v>155</v>
      </c>
      <c r="AY366" s="11">
        <v>0</v>
      </c>
      <c r="AZ366" s="13">
        <v>0</v>
      </c>
      <c r="BA366" s="13">
        <v>0</v>
      </c>
      <c r="BB366" s="84"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66" s="11">
        <v>0</v>
      </c>
      <c r="BD366" s="11">
        <v>0</v>
      </c>
      <c r="BE366" s="11">
        <v>0</v>
      </c>
      <c r="BF366" s="11">
        <v>0</v>
      </c>
      <c r="BG366" s="11">
        <v>0</v>
      </c>
      <c r="BH366" s="11">
        <v>0</v>
      </c>
      <c r="BI366" s="9">
        <v>0</v>
      </c>
      <c r="BJ366" s="6">
        <v>0</v>
      </c>
      <c r="BK366" s="6">
        <v>0</v>
      </c>
      <c r="BL366" s="6">
        <v>0</v>
      </c>
      <c r="BM366" s="6">
        <v>0</v>
      </c>
      <c r="BN366" s="6">
        <v>0</v>
      </c>
      <c r="BO366" s="6">
        <v>0</v>
      </c>
    </row>
    <row r="367" ht="20.1" customHeight="1" spans="3:67">
      <c r="C367" s="11">
        <v>52011104</v>
      </c>
      <c r="D367" s="12" t="s">
        <v>665</v>
      </c>
      <c r="E367" s="11">
        <v>3</v>
      </c>
      <c r="F367" s="11">
        <v>62011101</v>
      </c>
      <c r="G367" s="11">
        <v>0</v>
      </c>
      <c r="H367" s="13">
        <v>3</v>
      </c>
      <c r="I367" s="11">
        <v>0</v>
      </c>
      <c r="J367" s="11">
        <v>0</v>
      </c>
      <c r="K367" s="11">
        <v>0</v>
      </c>
      <c r="L367" s="11">
        <v>0</v>
      </c>
      <c r="M367" s="11">
        <v>0</v>
      </c>
      <c r="N367" s="11">
        <v>6</v>
      </c>
      <c r="O367" s="11">
        <v>0</v>
      </c>
      <c r="P367" s="11">
        <v>0</v>
      </c>
      <c r="Q367" s="11">
        <v>0</v>
      </c>
      <c r="R367" s="6">
        <v>0</v>
      </c>
      <c r="S367" s="11">
        <v>0</v>
      </c>
      <c r="T367" s="11">
        <v>1</v>
      </c>
      <c r="U367" s="11">
        <v>2</v>
      </c>
      <c r="V367" s="11">
        <v>0</v>
      </c>
      <c r="W367" s="11">
        <v>3</v>
      </c>
      <c r="X367" s="11">
        <v>350</v>
      </c>
      <c r="Y367" s="11">
        <v>0</v>
      </c>
      <c r="Z367" s="11">
        <v>0</v>
      </c>
      <c r="AA367" s="11">
        <v>0</v>
      </c>
      <c r="AB367" s="11">
        <v>0</v>
      </c>
      <c r="AC367" s="11">
        <v>0</v>
      </c>
      <c r="AD367" s="11">
        <v>9</v>
      </c>
      <c r="AE367" s="11">
        <v>2</v>
      </c>
      <c r="AF367" s="11" t="s">
        <v>163</v>
      </c>
      <c r="AG367" s="6">
        <v>2</v>
      </c>
      <c r="AH367" s="6">
        <v>2</v>
      </c>
      <c r="AI367" s="6">
        <v>0</v>
      </c>
      <c r="AJ367" s="6">
        <v>1.5</v>
      </c>
      <c r="AK367" s="11">
        <v>0</v>
      </c>
      <c r="AL367" s="11">
        <v>0</v>
      </c>
      <c r="AM367" s="11">
        <v>0</v>
      </c>
      <c r="AN367" s="11">
        <v>1</v>
      </c>
      <c r="AO367" s="11">
        <v>3000</v>
      </c>
      <c r="AP367" s="11">
        <v>0.5</v>
      </c>
      <c r="AQ367" s="11">
        <v>0</v>
      </c>
      <c r="AR367" s="6">
        <v>0</v>
      </c>
      <c r="AS367" s="11" t="s">
        <v>153</v>
      </c>
      <c r="AT367" s="12" t="s">
        <v>213</v>
      </c>
      <c r="AU367" s="11" t="s">
        <v>355</v>
      </c>
      <c r="AV367" s="18">
        <v>10000007</v>
      </c>
      <c r="AW367" s="18">
        <v>21000110</v>
      </c>
      <c r="AX367" s="12" t="s">
        <v>155</v>
      </c>
      <c r="AY367" s="11">
        <v>0</v>
      </c>
      <c r="AZ367" s="13">
        <v>0</v>
      </c>
      <c r="BA367" s="13">
        <v>0</v>
      </c>
      <c r="BB367" s="84"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67" s="11">
        <v>0</v>
      </c>
      <c r="BD367" s="11">
        <v>0</v>
      </c>
      <c r="BE367" s="11">
        <v>0</v>
      </c>
      <c r="BF367" s="11">
        <v>0</v>
      </c>
      <c r="BG367" s="11">
        <v>0</v>
      </c>
      <c r="BH367" s="11">
        <v>0</v>
      </c>
      <c r="BI367" s="9">
        <v>0</v>
      </c>
      <c r="BJ367" s="6">
        <v>0</v>
      </c>
      <c r="BK367" s="6">
        <v>0</v>
      </c>
      <c r="BL367" s="6">
        <v>0</v>
      </c>
      <c r="BM367" s="6">
        <v>0</v>
      </c>
      <c r="BN367" s="6">
        <v>0</v>
      </c>
      <c r="BO367" s="6">
        <v>0</v>
      </c>
    </row>
    <row r="368" ht="20.1" customHeight="1" spans="3:67">
      <c r="C368" s="11">
        <v>52011105</v>
      </c>
      <c r="D368" s="12" t="s">
        <v>665</v>
      </c>
      <c r="E368" s="11">
        <v>4</v>
      </c>
      <c r="F368" s="11">
        <v>62011101</v>
      </c>
      <c r="G368" s="11">
        <v>0</v>
      </c>
      <c r="H368" s="13">
        <v>3</v>
      </c>
      <c r="I368" s="11">
        <v>0</v>
      </c>
      <c r="J368" s="11">
        <v>0</v>
      </c>
      <c r="K368" s="11">
        <v>0</v>
      </c>
      <c r="L368" s="11">
        <v>0</v>
      </c>
      <c r="M368" s="11">
        <v>0</v>
      </c>
      <c r="N368" s="11">
        <v>6</v>
      </c>
      <c r="O368" s="11">
        <v>0</v>
      </c>
      <c r="P368" s="11">
        <v>0</v>
      </c>
      <c r="Q368" s="11">
        <v>0</v>
      </c>
      <c r="R368" s="6">
        <v>0</v>
      </c>
      <c r="S368" s="11">
        <v>0</v>
      </c>
      <c r="T368" s="11">
        <v>1</v>
      </c>
      <c r="U368" s="11">
        <v>2</v>
      </c>
      <c r="V368" s="11">
        <v>0</v>
      </c>
      <c r="W368" s="11">
        <v>3</v>
      </c>
      <c r="X368" s="11">
        <v>350</v>
      </c>
      <c r="Y368" s="11">
        <v>0</v>
      </c>
      <c r="Z368" s="11">
        <v>0</v>
      </c>
      <c r="AA368" s="11">
        <v>0</v>
      </c>
      <c r="AB368" s="11">
        <v>0</v>
      </c>
      <c r="AC368" s="11">
        <v>0</v>
      </c>
      <c r="AD368" s="11">
        <v>9</v>
      </c>
      <c r="AE368" s="11">
        <v>2</v>
      </c>
      <c r="AF368" s="11" t="s">
        <v>163</v>
      </c>
      <c r="AG368" s="6">
        <v>2</v>
      </c>
      <c r="AH368" s="6">
        <v>2</v>
      </c>
      <c r="AI368" s="6">
        <v>0</v>
      </c>
      <c r="AJ368" s="6">
        <v>1.5</v>
      </c>
      <c r="AK368" s="11">
        <v>0</v>
      </c>
      <c r="AL368" s="11">
        <v>0</v>
      </c>
      <c r="AM368" s="11">
        <v>0</v>
      </c>
      <c r="AN368" s="11">
        <v>1</v>
      </c>
      <c r="AO368" s="11">
        <v>3000</v>
      </c>
      <c r="AP368" s="11">
        <v>0.5</v>
      </c>
      <c r="AQ368" s="11">
        <v>0</v>
      </c>
      <c r="AR368" s="6">
        <v>0</v>
      </c>
      <c r="AS368" s="11" t="s">
        <v>153</v>
      </c>
      <c r="AT368" s="12" t="s">
        <v>213</v>
      </c>
      <c r="AU368" s="11" t="s">
        <v>355</v>
      </c>
      <c r="AV368" s="18">
        <v>10000007</v>
      </c>
      <c r="AW368" s="18">
        <v>21000110</v>
      </c>
      <c r="AX368" s="12" t="s">
        <v>155</v>
      </c>
      <c r="AY368" s="11">
        <v>0</v>
      </c>
      <c r="AZ368" s="13">
        <v>0</v>
      </c>
      <c r="BA368" s="13">
        <v>0</v>
      </c>
      <c r="BB368" s="84"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68" s="11">
        <v>0</v>
      </c>
      <c r="BD368" s="11">
        <v>0</v>
      </c>
      <c r="BE368" s="11">
        <v>0</v>
      </c>
      <c r="BF368" s="11">
        <v>0</v>
      </c>
      <c r="BG368" s="11">
        <v>0</v>
      </c>
      <c r="BH368" s="11">
        <v>0</v>
      </c>
      <c r="BI368" s="9">
        <v>0</v>
      </c>
      <c r="BJ368" s="6">
        <v>0</v>
      </c>
      <c r="BK368" s="6">
        <v>0</v>
      </c>
      <c r="BL368" s="6">
        <v>0</v>
      </c>
      <c r="BM368" s="6">
        <v>0</v>
      </c>
      <c r="BN368" s="6">
        <v>0</v>
      </c>
      <c r="BO368" s="6">
        <v>0</v>
      </c>
    </row>
    <row r="369" ht="20.1" customHeight="1" spans="3:67">
      <c r="C369" s="11">
        <v>52011106</v>
      </c>
      <c r="D369" s="12" t="s">
        <v>665</v>
      </c>
      <c r="E369" s="11">
        <v>5</v>
      </c>
      <c r="F369" s="11">
        <v>62011101</v>
      </c>
      <c r="G369" s="11">
        <v>0</v>
      </c>
      <c r="H369" s="13">
        <v>3</v>
      </c>
      <c r="I369" s="11">
        <v>0</v>
      </c>
      <c r="J369" s="11">
        <v>0</v>
      </c>
      <c r="K369" s="11">
        <v>0</v>
      </c>
      <c r="L369" s="11">
        <v>0</v>
      </c>
      <c r="M369" s="11">
        <v>0</v>
      </c>
      <c r="N369" s="11">
        <v>6</v>
      </c>
      <c r="O369" s="11">
        <v>0</v>
      </c>
      <c r="P369" s="11">
        <v>0</v>
      </c>
      <c r="Q369" s="11">
        <v>0</v>
      </c>
      <c r="R369" s="6">
        <v>0</v>
      </c>
      <c r="S369" s="11">
        <v>0</v>
      </c>
      <c r="T369" s="11">
        <v>1</v>
      </c>
      <c r="U369" s="11">
        <v>2</v>
      </c>
      <c r="V369" s="11">
        <v>0</v>
      </c>
      <c r="W369" s="11">
        <v>3</v>
      </c>
      <c r="X369" s="11">
        <v>350</v>
      </c>
      <c r="Y369" s="11">
        <v>0</v>
      </c>
      <c r="Z369" s="11">
        <v>0</v>
      </c>
      <c r="AA369" s="11">
        <v>0</v>
      </c>
      <c r="AB369" s="11">
        <v>0</v>
      </c>
      <c r="AC369" s="11">
        <v>0</v>
      </c>
      <c r="AD369" s="11">
        <v>9</v>
      </c>
      <c r="AE369" s="11">
        <v>2</v>
      </c>
      <c r="AF369" s="11" t="s">
        <v>163</v>
      </c>
      <c r="AG369" s="6">
        <v>2</v>
      </c>
      <c r="AH369" s="6">
        <v>2</v>
      </c>
      <c r="AI369" s="6">
        <v>0</v>
      </c>
      <c r="AJ369" s="6">
        <v>1.5</v>
      </c>
      <c r="AK369" s="11">
        <v>0</v>
      </c>
      <c r="AL369" s="11">
        <v>0</v>
      </c>
      <c r="AM369" s="11">
        <v>0</v>
      </c>
      <c r="AN369" s="11">
        <v>1</v>
      </c>
      <c r="AO369" s="11">
        <v>3000</v>
      </c>
      <c r="AP369" s="11">
        <v>0.5</v>
      </c>
      <c r="AQ369" s="11">
        <v>0</v>
      </c>
      <c r="AR369" s="6">
        <v>0</v>
      </c>
      <c r="AS369" s="11" t="s">
        <v>153</v>
      </c>
      <c r="AT369" s="12" t="s">
        <v>213</v>
      </c>
      <c r="AU369" s="11" t="s">
        <v>355</v>
      </c>
      <c r="AV369" s="18">
        <v>10000007</v>
      </c>
      <c r="AW369" s="18">
        <v>21000110</v>
      </c>
      <c r="AX369" s="12" t="s">
        <v>155</v>
      </c>
      <c r="AY369" s="11">
        <v>0</v>
      </c>
      <c r="AZ369" s="13">
        <v>0</v>
      </c>
      <c r="BA369" s="13">
        <v>0</v>
      </c>
      <c r="BB369" s="84"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69" s="11">
        <v>0</v>
      </c>
      <c r="BD369" s="11">
        <v>0</v>
      </c>
      <c r="BE369" s="11">
        <v>0</v>
      </c>
      <c r="BF369" s="11">
        <v>0</v>
      </c>
      <c r="BG369" s="11">
        <v>0</v>
      </c>
      <c r="BH369" s="11">
        <v>0</v>
      </c>
      <c r="BI369" s="9">
        <v>0</v>
      </c>
      <c r="BJ369" s="6">
        <v>0</v>
      </c>
      <c r="BK369" s="6">
        <v>0</v>
      </c>
      <c r="BL369" s="6">
        <v>0</v>
      </c>
      <c r="BM369" s="6">
        <v>0</v>
      </c>
      <c r="BN369" s="6">
        <v>0</v>
      </c>
      <c r="BO369" s="6">
        <v>0</v>
      </c>
    </row>
    <row r="370" ht="20.1" customHeight="1" spans="3:67">
      <c r="C370" s="11">
        <v>52011201</v>
      </c>
      <c r="D370" s="12" t="s">
        <v>666</v>
      </c>
      <c r="E370" s="11">
        <v>0</v>
      </c>
      <c r="F370" s="11">
        <v>62011201</v>
      </c>
      <c r="G370" s="11">
        <v>52011202</v>
      </c>
      <c r="H370" s="13">
        <v>3</v>
      </c>
      <c r="I370" s="11">
        <v>3</v>
      </c>
      <c r="J370" s="11">
        <v>3</v>
      </c>
      <c r="K370" s="11">
        <v>0</v>
      </c>
      <c r="L370" s="11">
        <v>0</v>
      </c>
      <c r="M370" s="11">
        <v>0</v>
      </c>
      <c r="N370" s="11">
        <v>6</v>
      </c>
      <c r="O370" s="11">
        <v>0</v>
      </c>
      <c r="P370" s="11">
        <v>0</v>
      </c>
      <c r="Q370" s="11">
        <v>0</v>
      </c>
      <c r="R370" s="6">
        <v>0</v>
      </c>
      <c r="S370" s="11">
        <v>0</v>
      </c>
      <c r="T370" s="11">
        <v>1</v>
      </c>
      <c r="U370" s="11">
        <v>2</v>
      </c>
      <c r="V370" s="11">
        <v>0</v>
      </c>
      <c r="W370" s="11">
        <v>1.5</v>
      </c>
      <c r="X370" s="11">
        <v>10</v>
      </c>
      <c r="Y370" s="11">
        <v>1</v>
      </c>
      <c r="Z370" s="11">
        <v>0</v>
      </c>
      <c r="AA370" s="11">
        <v>0</v>
      </c>
      <c r="AB370" s="11">
        <v>0</v>
      </c>
      <c r="AC370" s="11">
        <v>0</v>
      </c>
      <c r="AD370" s="11">
        <v>5</v>
      </c>
      <c r="AE370" s="11">
        <v>1</v>
      </c>
      <c r="AF370" s="11">
        <v>3</v>
      </c>
      <c r="AG370" s="6">
        <v>2</v>
      </c>
      <c r="AH370" s="6">
        <v>0</v>
      </c>
      <c r="AI370" s="6">
        <v>0</v>
      </c>
      <c r="AJ370" s="6">
        <v>0</v>
      </c>
      <c r="AK370" s="11">
        <v>0</v>
      </c>
      <c r="AL370" s="11">
        <v>0</v>
      </c>
      <c r="AM370" s="11">
        <v>0</v>
      </c>
      <c r="AN370" s="11">
        <v>0.5</v>
      </c>
      <c r="AO370" s="11">
        <v>3000</v>
      </c>
      <c r="AP370" s="11">
        <v>0.2</v>
      </c>
      <c r="AQ370" s="11">
        <v>0</v>
      </c>
      <c r="AR370" s="6">
        <v>0</v>
      </c>
      <c r="AS370" s="11" t="s">
        <v>153</v>
      </c>
      <c r="AT370" s="12" t="s">
        <v>397</v>
      </c>
      <c r="AU370" s="11" t="s">
        <v>348</v>
      </c>
      <c r="AV370" s="18">
        <v>10000007</v>
      </c>
      <c r="AW370" s="18">
        <v>21000020</v>
      </c>
      <c r="AX370" s="12" t="s">
        <v>155</v>
      </c>
      <c r="AY370" s="11">
        <v>0</v>
      </c>
      <c r="AZ370" s="13">
        <v>0</v>
      </c>
      <c r="BA370" s="13">
        <v>0</v>
      </c>
      <c r="BB370" s="84" t="str">
        <f>"&lt;color=#D3FD3A&gt;"&amp;D535&amp;"(法杖武器技能):\n&lt;/color&gt;"&amp;BB535&amp;"\n\n&lt;color=#D3FD3A&gt;"&amp;D541&amp;"(魔法书类武器技能):\n&lt;/color&gt;"&amp;BB541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0" s="11">
        <v>0</v>
      </c>
      <c r="BD370" s="11">
        <v>0</v>
      </c>
      <c r="BE370" s="11">
        <v>0</v>
      </c>
      <c r="BF370" s="11">
        <v>0</v>
      </c>
      <c r="BG370" s="11">
        <v>0</v>
      </c>
      <c r="BH370" s="11">
        <v>0</v>
      </c>
      <c r="BI370" s="9">
        <v>0</v>
      </c>
      <c r="BJ370" s="6">
        <v>0</v>
      </c>
      <c r="BK370" s="6">
        <v>0</v>
      </c>
      <c r="BL370" s="6">
        <v>0</v>
      </c>
      <c r="BM370" s="6">
        <v>0</v>
      </c>
      <c r="BN370" s="6">
        <v>0</v>
      </c>
      <c r="BO370" s="6">
        <v>0</v>
      </c>
    </row>
    <row r="371" ht="20.1" customHeight="1" spans="3:67">
      <c r="C371" s="11">
        <v>52011202</v>
      </c>
      <c r="D371" s="12" t="s">
        <v>666</v>
      </c>
      <c r="E371" s="11">
        <v>1</v>
      </c>
      <c r="F371" s="11">
        <v>62011201</v>
      </c>
      <c r="G371" s="11">
        <v>52011203</v>
      </c>
      <c r="H371" s="13">
        <v>3</v>
      </c>
      <c r="I371" s="11">
        <v>0</v>
      </c>
      <c r="J371" s="11">
        <v>3</v>
      </c>
      <c r="K371" s="11">
        <v>0</v>
      </c>
      <c r="L371" s="11">
        <v>0</v>
      </c>
      <c r="M371" s="11">
        <v>0</v>
      </c>
      <c r="N371" s="11">
        <v>6</v>
      </c>
      <c r="O371" s="11">
        <v>0</v>
      </c>
      <c r="P371" s="11">
        <v>0</v>
      </c>
      <c r="Q371" s="11">
        <v>0</v>
      </c>
      <c r="R371" s="6">
        <v>0</v>
      </c>
      <c r="S371" s="11">
        <v>0</v>
      </c>
      <c r="T371" s="11">
        <v>1</v>
      </c>
      <c r="U371" s="11">
        <v>2</v>
      </c>
      <c r="V371" s="11">
        <v>0</v>
      </c>
      <c r="W371" s="11">
        <v>1.5</v>
      </c>
      <c r="X371" s="11">
        <v>10</v>
      </c>
      <c r="Y371" s="11">
        <v>1</v>
      </c>
      <c r="Z371" s="11">
        <v>0</v>
      </c>
      <c r="AA371" s="11">
        <v>0</v>
      </c>
      <c r="AB371" s="11">
        <v>0</v>
      </c>
      <c r="AC371" s="11">
        <v>0</v>
      </c>
      <c r="AD371" s="11">
        <v>5</v>
      </c>
      <c r="AE371" s="11">
        <v>1</v>
      </c>
      <c r="AF371" s="11">
        <v>3</v>
      </c>
      <c r="AG371" s="6">
        <v>2</v>
      </c>
      <c r="AH371" s="6">
        <v>0</v>
      </c>
      <c r="AI371" s="6">
        <v>0</v>
      </c>
      <c r="AJ371" s="6">
        <v>0</v>
      </c>
      <c r="AK371" s="11">
        <v>0</v>
      </c>
      <c r="AL371" s="11">
        <v>0</v>
      </c>
      <c r="AM371" s="11">
        <v>0</v>
      </c>
      <c r="AN371" s="11">
        <v>0.5</v>
      </c>
      <c r="AO371" s="11">
        <v>3000</v>
      </c>
      <c r="AP371" s="11">
        <v>0.2</v>
      </c>
      <c r="AQ371" s="11">
        <v>0</v>
      </c>
      <c r="AR371" s="6">
        <v>0</v>
      </c>
      <c r="AS371" s="11" t="s">
        <v>153</v>
      </c>
      <c r="AT371" s="12" t="s">
        <v>397</v>
      </c>
      <c r="AU371" s="11" t="s">
        <v>348</v>
      </c>
      <c r="AV371" s="18">
        <v>10000007</v>
      </c>
      <c r="AW371" s="18">
        <v>21000020</v>
      </c>
      <c r="AX371" s="12" t="s">
        <v>155</v>
      </c>
      <c r="AY371" s="11">
        <v>0</v>
      </c>
      <c r="AZ371" s="13">
        <v>0</v>
      </c>
      <c r="BA371" s="13">
        <v>0</v>
      </c>
      <c r="BB371" s="84" t="str">
        <f t="shared" ref="BB371:BB375" si="8">"&lt;color=#D3FD3A&gt;"&amp;D536&amp;"(法杖武器技能):\n&lt;/color&gt;"&amp;BB536&amp;"\n\n&lt;color=#D3FD3A&gt;"&amp;D542&amp;"(魔法书类武器技能):\n&lt;/color&gt;"&amp;BB542</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1" s="11">
        <v>0</v>
      </c>
      <c r="BD371" s="11">
        <v>0</v>
      </c>
      <c r="BE371" s="11">
        <v>0</v>
      </c>
      <c r="BF371" s="11">
        <v>0</v>
      </c>
      <c r="BG371" s="11">
        <v>0</v>
      </c>
      <c r="BH371" s="11">
        <v>0</v>
      </c>
      <c r="BI371" s="9">
        <v>0</v>
      </c>
      <c r="BJ371" s="6">
        <v>0</v>
      </c>
      <c r="BK371" s="6">
        <v>0</v>
      </c>
      <c r="BL371" s="6">
        <v>0</v>
      </c>
      <c r="BM371" s="6">
        <v>0</v>
      </c>
      <c r="BN371" s="6">
        <v>0</v>
      </c>
      <c r="BO371" s="6">
        <v>0</v>
      </c>
    </row>
    <row r="372" ht="20.1" customHeight="1" spans="3:67">
      <c r="C372" s="11">
        <v>52011203</v>
      </c>
      <c r="D372" s="12" t="s">
        <v>666</v>
      </c>
      <c r="E372" s="11">
        <v>2</v>
      </c>
      <c r="F372" s="11">
        <v>62011201</v>
      </c>
      <c r="G372" s="11">
        <v>52011204</v>
      </c>
      <c r="H372" s="13">
        <v>3</v>
      </c>
      <c r="I372" s="11">
        <v>0</v>
      </c>
      <c r="J372" s="11">
        <v>3</v>
      </c>
      <c r="K372" s="11">
        <v>0</v>
      </c>
      <c r="L372" s="11">
        <v>0</v>
      </c>
      <c r="M372" s="11">
        <v>0</v>
      </c>
      <c r="N372" s="11">
        <v>6</v>
      </c>
      <c r="O372" s="11">
        <v>0</v>
      </c>
      <c r="P372" s="11">
        <v>0</v>
      </c>
      <c r="Q372" s="11">
        <v>0</v>
      </c>
      <c r="R372" s="6">
        <v>0</v>
      </c>
      <c r="S372" s="11">
        <v>0</v>
      </c>
      <c r="T372" s="11">
        <v>1</v>
      </c>
      <c r="U372" s="11">
        <v>2</v>
      </c>
      <c r="V372" s="11">
        <v>0</v>
      </c>
      <c r="W372" s="11">
        <v>1.5</v>
      </c>
      <c r="X372" s="11">
        <v>10</v>
      </c>
      <c r="Y372" s="11">
        <v>1</v>
      </c>
      <c r="Z372" s="11">
        <v>0</v>
      </c>
      <c r="AA372" s="11">
        <v>0</v>
      </c>
      <c r="AB372" s="11">
        <v>0</v>
      </c>
      <c r="AC372" s="11">
        <v>0</v>
      </c>
      <c r="AD372" s="11">
        <v>5</v>
      </c>
      <c r="AE372" s="11">
        <v>1</v>
      </c>
      <c r="AF372" s="11">
        <v>3</v>
      </c>
      <c r="AG372" s="6">
        <v>2</v>
      </c>
      <c r="AH372" s="6">
        <v>0</v>
      </c>
      <c r="AI372" s="6">
        <v>0</v>
      </c>
      <c r="AJ372" s="6">
        <v>0</v>
      </c>
      <c r="AK372" s="11">
        <v>0</v>
      </c>
      <c r="AL372" s="11">
        <v>0</v>
      </c>
      <c r="AM372" s="11">
        <v>0</v>
      </c>
      <c r="AN372" s="11">
        <v>0.5</v>
      </c>
      <c r="AO372" s="11">
        <v>3000</v>
      </c>
      <c r="AP372" s="11">
        <v>0.2</v>
      </c>
      <c r="AQ372" s="11">
        <v>0</v>
      </c>
      <c r="AR372" s="6">
        <v>0</v>
      </c>
      <c r="AS372" s="11" t="s">
        <v>153</v>
      </c>
      <c r="AT372" s="12" t="s">
        <v>397</v>
      </c>
      <c r="AU372" s="11" t="s">
        <v>348</v>
      </c>
      <c r="AV372" s="18">
        <v>10000007</v>
      </c>
      <c r="AW372" s="18">
        <v>21000020</v>
      </c>
      <c r="AX372" s="12" t="s">
        <v>155</v>
      </c>
      <c r="AY372" s="11">
        <v>0</v>
      </c>
      <c r="AZ372" s="13">
        <v>0</v>
      </c>
      <c r="BA372" s="13">
        <v>0</v>
      </c>
      <c r="BB372" s="84"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72" s="11">
        <v>0</v>
      </c>
      <c r="BD372" s="11">
        <v>0</v>
      </c>
      <c r="BE372" s="11">
        <v>0</v>
      </c>
      <c r="BF372" s="11">
        <v>0</v>
      </c>
      <c r="BG372" s="11">
        <v>0</v>
      </c>
      <c r="BH372" s="11">
        <v>0</v>
      </c>
      <c r="BI372" s="9">
        <v>0</v>
      </c>
      <c r="BJ372" s="6">
        <v>0</v>
      </c>
      <c r="BK372" s="6">
        <v>0</v>
      </c>
      <c r="BL372" s="6">
        <v>0</v>
      </c>
      <c r="BM372" s="6">
        <v>0</v>
      </c>
      <c r="BN372" s="6">
        <v>0</v>
      </c>
      <c r="BO372" s="6">
        <v>0</v>
      </c>
    </row>
    <row r="373" ht="20.1" customHeight="1" spans="3:67">
      <c r="C373" s="11">
        <v>52011204</v>
      </c>
      <c r="D373" s="12" t="s">
        <v>666</v>
      </c>
      <c r="E373" s="11">
        <v>3</v>
      </c>
      <c r="F373" s="11">
        <v>62011201</v>
      </c>
      <c r="G373" s="11">
        <v>0</v>
      </c>
      <c r="H373" s="13">
        <v>3</v>
      </c>
      <c r="I373" s="11">
        <v>0</v>
      </c>
      <c r="J373" s="11">
        <v>0</v>
      </c>
      <c r="K373" s="11">
        <v>0</v>
      </c>
      <c r="L373" s="11">
        <v>0</v>
      </c>
      <c r="M373" s="11">
        <v>0</v>
      </c>
      <c r="N373" s="11">
        <v>6</v>
      </c>
      <c r="O373" s="11">
        <v>0</v>
      </c>
      <c r="P373" s="11">
        <v>0</v>
      </c>
      <c r="Q373" s="11">
        <v>0</v>
      </c>
      <c r="R373" s="6">
        <v>0</v>
      </c>
      <c r="S373" s="11">
        <v>0</v>
      </c>
      <c r="T373" s="11">
        <v>1</v>
      </c>
      <c r="U373" s="11">
        <v>2</v>
      </c>
      <c r="V373" s="11">
        <v>0</v>
      </c>
      <c r="W373" s="11">
        <v>1.5</v>
      </c>
      <c r="X373" s="11">
        <v>10</v>
      </c>
      <c r="Y373" s="11">
        <v>1</v>
      </c>
      <c r="Z373" s="11">
        <v>0</v>
      </c>
      <c r="AA373" s="11">
        <v>0</v>
      </c>
      <c r="AB373" s="11">
        <v>0</v>
      </c>
      <c r="AC373" s="11">
        <v>0</v>
      </c>
      <c r="AD373" s="11">
        <v>5</v>
      </c>
      <c r="AE373" s="11">
        <v>1</v>
      </c>
      <c r="AF373" s="11">
        <v>3</v>
      </c>
      <c r="AG373" s="6">
        <v>2</v>
      </c>
      <c r="AH373" s="6">
        <v>0</v>
      </c>
      <c r="AI373" s="6">
        <v>0</v>
      </c>
      <c r="AJ373" s="6">
        <v>0</v>
      </c>
      <c r="AK373" s="11">
        <v>0</v>
      </c>
      <c r="AL373" s="11">
        <v>0</v>
      </c>
      <c r="AM373" s="11">
        <v>0</v>
      </c>
      <c r="AN373" s="11">
        <v>0.5</v>
      </c>
      <c r="AO373" s="11">
        <v>3000</v>
      </c>
      <c r="AP373" s="11">
        <v>0.2</v>
      </c>
      <c r="AQ373" s="11">
        <v>0</v>
      </c>
      <c r="AR373" s="6">
        <v>0</v>
      </c>
      <c r="AS373" s="11" t="s">
        <v>153</v>
      </c>
      <c r="AT373" s="12" t="s">
        <v>397</v>
      </c>
      <c r="AU373" s="11" t="s">
        <v>348</v>
      </c>
      <c r="AV373" s="18">
        <v>10000007</v>
      </c>
      <c r="AW373" s="18">
        <v>21000020</v>
      </c>
      <c r="AX373" s="12" t="s">
        <v>155</v>
      </c>
      <c r="AY373" s="11">
        <v>0</v>
      </c>
      <c r="AZ373" s="13">
        <v>0</v>
      </c>
      <c r="BA373" s="13">
        <v>0</v>
      </c>
      <c r="BB373" s="84"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73" s="11">
        <v>0</v>
      </c>
      <c r="BD373" s="11">
        <v>0</v>
      </c>
      <c r="BE373" s="11">
        <v>0</v>
      </c>
      <c r="BF373" s="11">
        <v>0</v>
      </c>
      <c r="BG373" s="11">
        <v>0</v>
      </c>
      <c r="BH373" s="11">
        <v>0</v>
      </c>
      <c r="BI373" s="9">
        <v>0</v>
      </c>
      <c r="BJ373" s="6">
        <v>0</v>
      </c>
      <c r="BK373" s="6">
        <v>0</v>
      </c>
      <c r="BL373" s="6">
        <v>0</v>
      </c>
      <c r="BM373" s="6">
        <v>0</v>
      </c>
      <c r="BN373" s="6">
        <v>0</v>
      </c>
      <c r="BO373" s="6">
        <v>0</v>
      </c>
    </row>
    <row r="374" ht="20.1" customHeight="1" spans="3:67">
      <c r="C374" s="11">
        <v>52011205</v>
      </c>
      <c r="D374" s="12" t="s">
        <v>666</v>
      </c>
      <c r="E374" s="11">
        <v>4</v>
      </c>
      <c r="F374" s="11">
        <v>62011201</v>
      </c>
      <c r="G374" s="11">
        <v>0</v>
      </c>
      <c r="H374" s="13">
        <v>3</v>
      </c>
      <c r="I374" s="11">
        <v>0</v>
      </c>
      <c r="J374" s="11">
        <v>0</v>
      </c>
      <c r="K374" s="11">
        <v>0</v>
      </c>
      <c r="L374" s="11">
        <v>0</v>
      </c>
      <c r="M374" s="11">
        <v>0</v>
      </c>
      <c r="N374" s="11">
        <v>6</v>
      </c>
      <c r="O374" s="11">
        <v>0</v>
      </c>
      <c r="P374" s="11">
        <v>0</v>
      </c>
      <c r="Q374" s="11">
        <v>0</v>
      </c>
      <c r="R374" s="6">
        <v>0</v>
      </c>
      <c r="S374" s="11">
        <v>0</v>
      </c>
      <c r="T374" s="11">
        <v>1</v>
      </c>
      <c r="U374" s="11">
        <v>2</v>
      </c>
      <c r="V374" s="11">
        <v>0</v>
      </c>
      <c r="W374" s="11">
        <v>1.5</v>
      </c>
      <c r="X374" s="11">
        <v>10</v>
      </c>
      <c r="Y374" s="11">
        <v>1</v>
      </c>
      <c r="Z374" s="11">
        <v>0</v>
      </c>
      <c r="AA374" s="11">
        <v>0</v>
      </c>
      <c r="AB374" s="11">
        <v>0</v>
      </c>
      <c r="AC374" s="11">
        <v>0</v>
      </c>
      <c r="AD374" s="11">
        <v>5</v>
      </c>
      <c r="AE374" s="11">
        <v>1</v>
      </c>
      <c r="AF374" s="11">
        <v>3</v>
      </c>
      <c r="AG374" s="6">
        <v>2</v>
      </c>
      <c r="AH374" s="6">
        <v>0</v>
      </c>
      <c r="AI374" s="6">
        <v>0</v>
      </c>
      <c r="AJ374" s="6">
        <v>0</v>
      </c>
      <c r="AK374" s="11">
        <v>0</v>
      </c>
      <c r="AL374" s="11">
        <v>0</v>
      </c>
      <c r="AM374" s="11">
        <v>0</v>
      </c>
      <c r="AN374" s="11">
        <v>0.5</v>
      </c>
      <c r="AO374" s="11">
        <v>3000</v>
      </c>
      <c r="AP374" s="11">
        <v>0.2</v>
      </c>
      <c r="AQ374" s="11">
        <v>0</v>
      </c>
      <c r="AR374" s="6">
        <v>0</v>
      </c>
      <c r="AS374" s="11" t="s">
        <v>153</v>
      </c>
      <c r="AT374" s="12" t="s">
        <v>397</v>
      </c>
      <c r="AU374" s="11" t="s">
        <v>348</v>
      </c>
      <c r="AV374" s="18">
        <v>10000007</v>
      </c>
      <c r="AW374" s="18">
        <v>21000020</v>
      </c>
      <c r="AX374" s="12" t="s">
        <v>155</v>
      </c>
      <c r="AY374" s="11">
        <v>0</v>
      </c>
      <c r="AZ374" s="13">
        <v>0</v>
      </c>
      <c r="BA374" s="13">
        <v>0</v>
      </c>
      <c r="BB374" s="84"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74" s="11">
        <v>0</v>
      </c>
      <c r="BD374" s="11">
        <v>0</v>
      </c>
      <c r="BE374" s="11">
        <v>0</v>
      </c>
      <c r="BF374" s="11">
        <v>0</v>
      </c>
      <c r="BG374" s="11">
        <v>0</v>
      </c>
      <c r="BH374" s="11">
        <v>0</v>
      </c>
      <c r="BI374" s="9">
        <v>0</v>
      </c>
      <c r="BJ374" s="6">
        <v>0</v>
      </c>
      <c r="BK374" s="6">
        <v>0</v>
      </c>
      <c r="BL374" s="6">
        <v>0</v>
      </c>
      <c r="BM374" s="6">
        <v>0</v>
      </c>
      <c r="BN374" s="6">
        <v>0</v>
      </c>
      <c r="BO374" s="6">
        <v>0</v>
      </c>
    </row>
    <row r="375" ht="20.1" customHeight="1" spans="3:67">
      <c r="C375" s="11">
        <v>52011206</v>
      </c>
      <c r="D375" s="12" t="s">
        <v>666</v>
      </c>
      <c r="E375" s="11">
        <v>5</v>
      </c>
      <c r="F375" s="11">
        <v>62011201</v>
      </c>
      <c r="G375" s="11">
        <v>0</v>
      </c>
      <c r="H375" s="13">
        <v>3</v>
      </c>
      <c r="I375" s="11">
        <v>0</v>
      </c>
      <c r="J375" s="11">
        <v>0</v>
      </c>
      <c r="K375" s="11">
        <v>0</v>
      </c>
      <c r="L375" s="11">
        <v>0</v>
      </c>
      <c r="M375" s="11">
        <v>0</v>
      </c>
      <c r="N375" s="11">
        <v>6</v>
      </c>
      <c r="O375" s="11">
        <v>0</v>
      </c>
      <c r="P375" s="11">
        <v>0</v>
      </c>
      <c r="Q375" s="11">
        <v>0</v>
      </c>
      <c r="R375" s="6">
        <v>0</v>
      </c>
      <c r="S375" s="11">
        <v>0</v>
      </c>
      <c r="T375" s="11">
        <v>1</v>
      </c>
      <c r="U375" s="11">
        <v>2</v>
      </c>
      <c r="V375" s="11">
        <v>0</v>
      </c>
      <c r="W375" s="11">
        <v>1.5</v>
      </c>
      <c r="X375" s="11">
        <v>10</v>
      </c>
      <c r="Y375" s="11">
        <v>1</v>
      </c>
      <c r="Z375" s="11">
        <v>0</v>
      </c>
      <c r="AA375" s="11">
        <v>0</v>
      </c>
      <c r="AB375" s="11">
        <v>0</v>
      </c>
      <c r="AC375" s="11">
        <v>0</v>
      </c>
      <c r="AD375" s="11">
        <v>5</v>
      </c>
      <c r="AE375" s="11">
        <v>1</v>
      </c>
      <c r="AF375" s="11">
        <v>3</v>
      </c>
      <c r="AG375" s="6">
        <v>2</v>
      </c>
      <c r="AH375" s="6">
        <v>0</v>
      </c>
      <c r="AI375" s="6">
        <v>0</v>
      </c>
      <c r="AJ375" s="6">
        <v>0</v>
      </c>
      <c r="AK375" s="11">
        <v>0</v>
      </c>
      <c r="AL375" s="11">
        <v>0</v>
      </c>
      <c r="AM375" s="11">
        <v>0</v>
      </c>
      <c r="AN375" s="11">
        <v>0.5</v>
      </c>
      <c r="AO375" s="11">
        <v>3000</v>
      </c>
      <c r="AP375" s="11">
        <v>0.2</v>
      </c>
      <c r="AQ375" s="11">
        <v>0</v>
      </c>
      <c r="AR375" s="6">
        <v>0</v>
      </c>
      <c r="AS375" s="11" t="s">
        <v>153</v>
      </c>
      <c r="AT375" s="12" t="s">
        <v>397</v>
      </c>
      <c r="AU375" s="11" t="s">
        <v>348</v>
      </c>
      <c r="AV375" s="18">
        <v>10000007</v>
      </c>
      <c r="AW375" s="18">
        <v>21000020</v>
      </c>
      <c r="AX375" s="12" t="s">
        <v>155</v>
      </c>
      <c r="AY375" s="11">
        <v>0</v>
      </c>
      <c r="AZ375" s="13">
        <v>0</v>
      </c>
      <c r="BA375" s="13">
        <v>0</v>
      </c>
      <c r="BB375" s="84"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75" s="11">
        <v>0</v>
      </c>
      <c r="BD375" s="11">
        <v>0</v>
      </c>
      <c r="BE375" s="11">
        <v>0</v>
      </c>
      <c r="BF375" s="11">
        <v>0</v>
      </c>
      <c r="BG375" s="11">
        <v>0</v>
      </c>
      <c r="BH375" s="11">
        <v>0</v>
      </c>
      <c r="BI375" s="9">
        <v>0</v>
      </c>
      <c r="BJ375" s="6">
        <v>0</v>
      </c>
      <c r="BK375" s="6">
        <v>0</v>
      </c>
      <c r="BL375" s="6">
        <v>0</v>
      </c>
      <c r="BM375" s="6">
        <v>0</v>
      </c>
      <c r="BN375" s="6">
        <v>0</v>
      </c>
      <c r="BO375" s="6">
        <v>0</v>
      </c>
    </row>
    <row r="376" ht="20.1" customHeight="1" spans="3:67">
      <c r="C376" s="11">
        <v>52011301</v>
      </c>
      <c r="D376" s="12" t="s">
        <v>667</v>
      </c>
      <c r="E376" s="11">
        <v>0</v>
      </c>
      <c r="F376" s="11">
        <v>62011301</v>
      </c>
      <c r="G376" s="11">
        <v>52011302</v>
      </c>
      <c r="H376" s="13">
        <v>3</v>
      </c>
      <c r="I376" s="11">
        <v>10</v>
      </c>
      <c r="J376" s="11">
        <v>3</v>
      </c>
      <c r="K376" s="11">
        <v>0</v>
      </c>
      <c r="L376" s="11">
        <v>0</v>
      </c>
      <c r="M376" s="11">
        <v>0</v>
      </c>
      <c r="N376" s="11">
        <v>6</v>
      </c>
      <c r="O376" s="11">
        <v>0</v>
      </c>
      <c r="P376" s="11">
        <v>0</v>
      </c>
      <c r="Q376" s="11">
        <v>0</v>
      </c>
      <c r="R376" s="6">
        <v>0</v>
      </c>
      <c r="S376" s="11">
        <v>0</v>
      </c>
      <c r="T376" s="11">
        <v>1</v>
      </c>
      <c r="U376" s="11">
        <v>2</v>
      </c>
      <c r="V376" s="11">
        <v>0</v>
      </c>
      <c r="W376" s="11">
        <v>3</v>
      </c>
      <c r="X376" s="11">
        <v>350</v>
      </c>
      <c r="Y376" s="11">
        <v>1</v>
      </c>
      <c r="Z376" s="11">
        <v>0</v>
      </c>
      <c r="AA376" s="11">
        <v>0</v>
      </c>
      <c r="AB376" s="11">
        <v>0</v>
      </c>
      <c r="AC376" s="11">
        <v>0</v>
      </c>
      <c r="AD376" s="11">
        <v>9</v>
      </c>
      <c r="AE376" s="11">
        <v>1</v>
      </c>
      <c r="AF376" s="11">
        <v>3</v>
      </c>
      <c r="AG376" s="6">
        <v>2</v>
      </c>
      <c r="AH376" s="6">
        <v>1</v>
      </c>
      <c r="AI376" s="6">
        <v>0</v>
      </c>
      <c r="AJ376" s="6">
        <v>6</v>
      </c>
      <c r="AK376" s="11">
        <v>0</v>
      </c>
      <c r="AL376" s="11">
        <v>0</v>
      </c>
      <c r="AM376" s="11">
        <v>0</v>
      </c>
      <c r="AN376" s="11">
        <v>1</v>
      </c>
      <c r="AO376" s="11">
        <v>3000</v>
      </c>
      <c r="AP376" s="11">
        <v>0.4</v>
      </c>
      <c r="AQ376" s="11">
        <v>0</v>
      </c>
      <c r="AR376" s="6">
        <v>0</v>
      </c>
      <c r="AS376" s="11" t="s">
        <v>153</v>
      </c>
      <c r="AT376" s="12" t="s">
        <v>468</v>
      </c>
      <c r="AU376" s="11" t="s">
        <v>165</v>
      </c>
      <c r="AV376" s="18">
        <v>10000015</v>
      </c>
      <c r="AW376" s="18">
        <v>21000030</v>
      </c>
      <c r="AX376" s="12" t="s">
        <v>664</v>
      </c>
      <c r="AY376" s="11">
        <v>0</v>
      </c>
      <c r="AZ376" s="13">
        <v>0</v>
      </c>
      <c r="BA376" s="13">
        <v>0</v>
      </c>
      <c r="BB376" s="84" t="str">
        <f>"&lt;color=#D3FD3A&gt;"&amp;D547&amp;"(法杖类武器技能):\n&lt;/color&gt;"&amp;BB547&amp;"\n\n&lt;color=#D3FD3A&gt;"&amp;D553&amp;"(魔法书类武器技能):\n&lt;/color&gt;"&amp;BB553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6" s="11">
        <v>0</v>
      </c>
      <c r="BD376" s="11">
        <v>0</v>
      </c>
      <c r="BE376" s="11">
        <v>0</v>
      </c>
      <c r="BF376" s="11">
        <v>0</v>
      </c>
      <c r="BG376" s="11">
        <v>0</v>
      </c>
      <c r="BH376" s="11">
        <v>0</v>
      </c>
      <c r="BI376" s="9">
        <v>0</v>
      </c>
      <c r="BJ376" s="6">
        <v>0</v>
      </c>
      <c r="BK376" s="6">
        <v>0</v>
      </c>
      <c r="BL376" s="6">
        <v>0</v>
      </c>
      <c r="BM376" s="6">
        <v>0</v>
      </c>
      <c r="BN376" s="6">
        <v>0</v>
      </c>
      <c r="BO376" s="6">
        <v>0</v>
      </c>
    </row>
    <row r="377" ht="20.1" customHeight="1" spans="3:67">
      <c r="C377" s="11">
        <v>52011302</v>
      </c>
      <c r="D377" s="12" t="s">
        <v>667</v>
      </c>
      <c r="E377" s="11">
        <v>1</v>
      </c>
      <c r="F377" s="11">
        <v>62011301</v>
      </c>
      <c r="G377" s="11">
        <v>52011303</v>
      </c>
      <c r="H377" s="13">
        <v>3</v>
      </c>
      <c r="I377" s="11">
        <v>0</v>
      </c>
      <c r="J377" s="11">
        <v>3</v>
      </c>
      <c r="K377" s="11">
        <v>0</v>
      </c>
      <c r="L377" s="11">
        <v>0</v>
      </c>
      <c r="M377" s="11">
        <v>0</v>
      </c>
      <c r="N377" s="11">
        <v>6</v>
      </c>
      <c r="O377" s="11">
        <v>0</v>
      </c>
      <c r="P377" s="11">
        <v>0</v>
      </c>
      <c r="Q377" s="11">
        <v>0</v>
      </c>
      <c r="R377" s="6">
        <v>0</v>
      </c>
      <c r="S377" s="11">
        <v>0</v>
      </c>
      <c r="T377" s="11">
        <v>1</v>
      </c>
      <c r="U377" s="11">
        <v>2</v>
      </c>
      <c r="V377" s="11">
        <v>0</v>
      </c>
      <c r="W377" s="11">
        <v>3</v>
      </c>
      <c r="X377" s="11">
        <v>350</v>
      </c>
      <c r="Y377" s="11">
        <v>1</v>
      </c>
      <c r="Z377" s="11">
        <v>0</v>
      </c>
      <c r="AA377" s="11">
        <v>0</v>
      </c>
      <c r="AB377" s="11">
        <v>0</v>
      </c>
      <c r="AC377" s="11">
        <v>0</v>
      </c>
      <c r="AD377" s="11">
        <v>9</v>
      </c>
      <c r="AE377" s="11">
        <v>1</v>
      </c>
      <c r="AF377" s="11">
        <v>3</v>
      </c>
      <c r="AG377" s="6">
        <v>2</v>
      </c>
      <c r="AH377" s="6">
        <v>1</v>
      </c>
      <c r="AI377" s="6">
        <v>0</v>
      </c>
      <c r="AJ377" s="6">
        <v>6</v>
      </c>
      <c r="AK377" s="11">
        <v>0</v>
      </c>
      <c r="AL377" s="11">
        <v>0</v>
      </c>
      <c r="AM377" s="11">
        <v>0</v>
      </c>
      <c r="AN377" s="11">
        <v>1</v>
      </c>
      <c r="AO377" s="11">
        <v>3000</v>
      </c>
      <c r="AP377" s="11">
        <v>0.4</v>
      </c>
      <c r="AQ377" s="11">
        <v>0</v>
      </c>
      <c r="AR377" s="6">
        <v>0</v>
      </c>
      <c r="AS377" s="11" t="s">
        <v>153</v>
      </c>
      <c r="AT377" s="12" t="s">
        <v>468</v>
      </c>
      <c r="AU377" s="11" t="s">
        <v>165</v>
      </c>
      <c r="AV377" s="18">
        <v>10000015</v>
      </c>
      <c r="AW377" s="18">
        <v>21000030</v>
      </c>
      <c r="AX377" s="12" t="s">
        <v>664</v>
      </c>
      <c r="AY377" s="11">
        <v>0</v>
      </c>
      <c r="AZ377" s="13">
        <v>0</v>
      </c>
      <c r="BA377" s="13">
        <v>0</v>
      </c>
      <c r="BB377" s="84" t="str">
        <f t="shared" ref="BB377:BB381" si="9">"&lt;color=#D3FD3A&gt;"&amp;D548&amp;"(法杖类武器技能):\n&lt;/color&gt;"&amp;BB548&amp;"\n\n&lt;color=#D3FD3A&gt;"&amp;D554&amp;"(魔法书类武器技能):\n&lt;/color&gt;"&amp;BB554</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7" s="11">
        <v>0</v>
      </c>
      <c r="BD377" s="11">
        <v>0</v>
      </c>
      <c r="BE377" s="11">
        <v>0</v>
      </c>
      <c r="BF377" s="11">
        <v>0</v>
      </c>
      <c r="BG377" s="11">
        <v>0</v>
      </c>
      <c r="BH377" s="11">
        <v>0</v>
      </c>
      <c r="BI377" s="9">
        <v>0</v>
      </c>
      <c r="BJ377" s="6">
        <v>0</v>
      </c>
      <c r="BK377" s="6">
        <v>0</v>
      </c>
      <c r="BL377" s="6">
        <v>0</v>
      </c>
      <c r="BM377" s="6">
        <v>0</v>
      </c>
      <c r="BN377" s="6">
        <v>0</v>
      </c>
      <c r="BO377" s="6">
        <v>0</v>
      </c>
    </row>
    <row r="378" ht="20.1" customHeight="1" spans="3:67">
      <c r="C378" s="11">
        <v>52011303</v>
      </c>
      <c r="D378" s="12" t="s">
        <v>667</v>
      </c>
      <c r="E378" s="11">
        <v>2</v>
      </c>
      <c r="F378" s="11">
        <v>62011301</v>
      </c>
      <c r="G378" s="11">
        <v>52011304</v>
      </c>
      <c r="H378" s="13">
        <v>3</v>
      </c>
      <c r="I378" s="11">
        <v>0</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1</v>
      </c>
      <c r="Z378" s="11">
        <v>0</v>
      </c>
      <c r="AA378" s="11">
        <v>0</v>
      </c>
      <c r="AB378" s="11">
        <v>0</v>
      </c>
      <c r="AC378" s="11">
        <v>0</v>
      </c>
      <c r="AD378" s="11">
        <v>9</v>
      </c>
      <c r="AE378" s="11">
        <v>1</v>
      </c>
      <c r="AF378" s="11">
        <v>3</v>
      </c>
      <c r="AG378" s="6">
        <v>2</v>
      </c>
      <c r="AH378" s="6">
        <v>1</v>
      </c>
      <c r="AI378" s="6">
        <v>0</v>
      </c>
      <c r="AJ378" s="6">
        <v>6</v>
      </c>
      <c r="AK378" s="11">
        <v>0</v>
      </c>
      <c r="AL378" s="11">
        <v>0</v>
      </c>
      <c r="AM378" s="11">
        <v>0</v>
      </c>
      <c r="AN378" s="11">
        <v>1</v>
      </c>
      <c r="AO378" s="11">
        <v>3000</v>
      </c>
      <c r="AP378" s="11">
        <v>0.4</v>
      </c>
      <c r="AQ378" s="11">
        <v>0</v>
      </c>
      <c r="AR378" s="6">
        <v>0</v>
      </c>
      <c r="AS378" s="11" t="s">
        <v>153</v>
      </c>
      <c r="AT378" s="12" t="s">
        <v>468</v>
      </c>
      <c r="AU378" s="11" t="s">
        <v>165</v>
      </c>
      <c r="AV378" s="18">
        <v>10000015</v>
      </c>
      <c r="AW378" s="18">
        <v>21000030</v>
      </c>
      <c r="AX378" s="12" t="s">
        <v>664</v>
      </c>
      <c r="AY378" s="11">
        <v>0</v>
      </c>
      <c r="AZ378" s="13">
        <v>0</v>
      </c>
      <c r="BA378" s="13">
        <v>0</v>
      </c>
      <c r="BB378" s="84"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78" s="11">
        <v>0</v>
      </c>
      <c r="BD378" s="11">
        <v>0</v>
      </c>
      <c r="BE378" s="11">
        <v>0</v>
      </c>
      <c r="BF378" s="11">
        <v>0</v>
      </c>
      <c r="BG378" s="11">
        <v>0</v>
      </c>
      <c r="BH378" s="11">
        <v>0</v>
      </c>
      <c r="BI378" s="9">
        <v>0</v>
      </c>
      <c r="BJ378" s="6">
        <v>0</v>
      </c>
      <c r="BK378" s="6">
        <v>0</v>
      </c>
      <c r="BL378" s="6">
        <v>0</v>
      </c>
      <c r="BM378" s="6">
        <v>0</v>
      </c>
      <c r="BN378" s="6">
        <v>0</v>
      </c>
      <c r="BO378" s="6">
        <v>0</v>
      </c>
    </row>
    <row r="379" ht="20.1" customHeight="1" spans="3:67">
      <c r="C379" s="11">
        <v>52011304</v>
      </c>
      <c r="D379" s="12" t="s">
        <v>667</v>
      </c>
      <c r="E379" s="11">
        <v>3</v>
      </c>
      <c r="F379" s="11">
        <v>62011301</v>
      </c>
      <c r="G379" s="11">
        <v>0</v>
      </c>
      <c r="H379" s="13">
        <v>3</v>
      </c>
      <c r="I379" s="11">
        <v>0</v>
      </c>
      <c r="J379" s="11">
        <v>0</v>
      </c>
      <c r="K379" s="11">
        <v>0</v>
      </c>
      <c r="L379" s="11">
        <v>0</v>
      </c>
      <c r="M379" s="11">
        <v>0</v>
      </c>
      <c r="N379" s="11">
        <v>6</v>
      </c>
      <c r="O379" s="11">
        <v>0</v>
      </c>
      <c r="P379" s="11">
        <v>0</v>
      </c>
      <c r="Q379" s="11">
        <v>0</v>
      </c>
      <c r="R379" s="6">
        <v>0</v>
      </c>
      <c r="S379" s="11">
        <v>0</v>
      </c>
      <c r="T379" s="11">
        <v>1</v>
      </c>
      <c r="U379" s="11">
        <v>2</v>
      </c>
      <c r="V379" s="11">
        <v>0</v>
      </c>
      <c r="W379" s="11">
        <v>3</v>
      </c>
      <c r="X379" s="11">
        <v>350</v>
      </c>
      <c r="Y379" s="11">
        <v>1</v>
      </c>
      <c r="Z379" s="11">
        <v>0</v>
      </c>
      <c r="AA379" s="11">
        <v>0</v>
      </c>
      <c r="AB379" s="11">
        <v>0</v>
      </c>
      <c r="AC379" s="11">
        <v>0</v>
      </c>
      <c r="AD379" s="11">
        <v>9</v>
      </c>
      <c r="AE379" s="11">
        <v>1</v>
      </c>
      <c r="AF379" s="11">
        <v>3</v>
      </c>
      <c r="AG379" s="6">
        <v>2</v>
      </c>
      <c r="AH379" s="6">
        <v>1</v>
      </c>
      <c r="AI379" s="6">
        <v>0</v>
      </c>
      <c r="AJ379" s="6">
        <v>6</v>
      </c>
      <c r="AK379" s="11">
        <v>0</v>
      </c>
      <c r="AL379" s="11">
        <v>0</v>
      </c>
      <c r="AM379" s="11">
        <v>0</v>
      </c>
      <c r="AN379" s="11">
        <v>1</v>
      </c>
      <c r="AO379" s="11">
        <v>3000</v>
      </c>
      <c r="AP379" s="11">
        <v>0.4</v>
      </c>
      <c r="AQ379" s="11">
        <v>0</v>
      </c>
      <c r="AR379" s="6">
        <v>0</v>
      </c>
      <c r="AS379" s="11" t="s">
        <v>153</v>
      </c>
      <c r="AT379" s="12" t="s">
        <v>468</v>
      </c>
      <c r="AU379" s="11" t="s">
        <v>165</v>
      </c>
      <c r="AV379" s="18">
        <v>10000015</v>
      </c>
      <c r="AW379" s="18">
        <v>21000030</v>
      </c>
      <c r="AX379" s="12" t="s">
        <v>664</v>
      </c>
      <c r="AY379" s="11">
        <v>0</v>
      </c>
      <c r="AZ379" s="13">
        <v>0</v>
      </c>
      <c r="BA379" s="13">
        <v>0</v>
      </c>
      <c r="BB379" s="84"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79" s="11">
        <v>0</v>
      </c>
      <c r="BD379" s="11">
        <v>0</v>
      </c>
      <c r="BE379" s="11">
        <v>0</v>
      </c>
      <c r="BF379" s="11">
        <v>0</v>
      </c>
      <c r="BG379" s="11">
        <v>0</v>
      </c>
      <c r="BH379" s="11">
        <v>0</v>
      </c>
      <c r="BI379" s="9">
        <v>0</v>
      </c>
      <c r="BJ379" s="6">
        <v>0</v>
      </c>
      <c r="BK379" s="6">
        <v>0</v>
      </c>
      <c r="BL379" s="6">
        <v>0</v>
      </c>
      <c r="BM379" s="6">
        <v>0</v>
      </c>
      <c r="BN379" s="6">
        <v>0</v>
      </c>
      <c r="BO379" s="6">
        <v>0</v>
      </c>
    </row>
    <row r="380" ht="20.1" customHeight="1" spans="3:67">
      <c r="C380" s="11">
        <v>52011305</v>
      </c>
      <c r="D380" s="12" t="s">
        <v>667</v>
      </c>
      <c r="E380" s="11">
        <v>4</v>
      </c>
      <c r="F380" s="11">
        <v>62011301</v>
      </c>
      <c r="G380" s="11">
        <v>0</v>
      </c>
      <c r="H380" s="13">
        <v>3</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1</v>
      </c>
      <c r="Z380" s="11">
        <v>0</v>
      </c>
      <c r="AA380" s="11">
        <v>0</v>
      </c>
      <c r="AB380" s="11">
        <v>0</v>
      </c>
      <c r="AC380" s="11">
        <v>0</v>
      </c>
      <c r="AD380" s="11">
        <v>9</v>
      </c>
      <c r="AE380" s="11">
        <v>1</v>
      </c>
      <c r="AF380" s="11">
        <v>3</v>
      </c>
      <c r="AG380" s="6">
        <v>2</v>
      </c>
      <c r="AH380" s="6">
        <v>1</v>
      </c>
      <c r="AI380" s="6">
        <v>0</v>
      </c>
      <c r="AJ380" s="6">
        <v>6</v>
      </c>
      <c r="AK380" s="11">
        <v>0</v>
      </c>
      <c r="AL380" s="11">
        <v>0</v>
      </c>
      <c r="AM380" s="11">
        <v>0</v>
      </c>
      <c r="AN380" s="11">
        <v>1</v>
      </c>
      <c r="AO380" s="11">
        <v>3000</v>
      </c>
      <c r="AP380" s="11">
        <v>0.4</v>
      </c>
      <c r="AQ380" s="11">
        <v>0</v>
      </c>
      <c r="AR380" s="6">
        <v>0</v>
      </c>
      <c r="AS380" s="11" t="s">
        <v>153</v>
      </c>
      <c r="AT380" s="12" t="s">
        <v>468</v>
      </c>
      <c r="AU380" s="11" t="s">
        <v>165</v>
      </c>
      <c r="AV380" s="18">
        <v>10000015</v>
      </c>
      <c r="AW380" s="18">
        <v>21000030</v>
      </c>
      <c r="AX380" s="12" t="s">
        <v>664</v>
      </c>
      <c r="AY380" s="11">
        <v>0</v>
      </c>
      <c r="AZ380" s="13">
        <v>0</v>
      </c>
      <c r="BA380" s="13">
        <v>0</v>
      </c>
      <c r="BB380" s="84"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0" s="11">
        <v>0</v>
      </c>
      <c r="BD380" s="11">
        <v>0</v>
      </c>
      <c r="BE380" s="11">
        <v>0</v>
      </c>
      <c r="BF380" s="11">
        <v>0</v>
      </c>
      <c r="BG380" s="11">
        <v>0</v>
      </c>
      <c r="BH380" s="11">
        <v>0</v>
      </c>
      <c r="BI380" s="9">
        <v>0</v>
      </c>
      <c r="BJ380" s="6">
        <v>0</v>
      </c>
      <c r="BK380" s="6">
        <v>0</v>
      </c>
      <c r="BL380" s="6">
        <v>0</v>
      </c>
      <c r="BM380" s="6">
        <v>0</v>
      </c>
      <c r="BN380" s="6">
        <v>0</v>
      </c>
      <c r="BO380" s="6">
        <v>0</v>
      </c>
    </row>
    <row r="381" ht="20.1" customHeight="1" spans="3:67">
      <c r="C381" s="11">
        <v>52011306</v>
      </c>
      <c r="D381" s="12" t="s">
        <v>667</v>
      </c>
      <c r="E381" s="11">
        <v>5</v>
      </c>
      <c r="F381" s="11">
        <v>62011301</v>
      </c>
      <c r="G381" s="11">
        <v>0</v>
      </c>
      <c r="H381" s="13">
        <v>3</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1</v>
      </c>
      <c r="Z381" s="11">
        <v>0</v>
      </c>
      <c r="AA381" s="11">
        <v>0</v>
      </c>
      <c r="AB381" s="11">
        <v>0</v>
      </c>
      <c r="AC381" s="11">
        <v>0</v>
      </c>
      <c r="AD381" s="11">
        <v>9</v>
      </c>
      <c r="AE381" s="11">
        <v>1</v>
      </c>
      <c r="AF381" s="11">
        <v>3</v>
      </c>
      <c r="AG381" s="6">
        <v>2</v>
      </c>
      <c r="AH381" s="6">
        <v>1</v>
      </c>
      <c r="AI381" s="6">
        <v>0</v>
      </c>
      <c r="AJ381" s="6">
        <v>6</v>
      </c>
      <c r="AK381" s="11">
        <v>0</v>
      </c>
      <c r="AL381" s="11">
        <v>0</v>
      </c>
      <c r="AM381" s="11">
        <v>0</v>
      </c>
      <c r="AN381" s="11">
        <v>1</v>
      </c>
      <c r="AO381" s="11">
        <v>3000</v>
      </c>
      <c r="AP381" s="11">
        <v>0.4</v>
      </c>
      <c r="AQ381" s="11">
        <v>0</v>
      </c>
      <c r="AR381" s="6">
        <v>0</v>
      </c>
      <c r="AS381" s="11" t="s">
        <v>153</v>
      </c>
      <c r="AT381" s="12" t="s">
        <v>468</v>
      </c>
      <c r="AU381" s="11" t="s">
        <v>165</v>
      </c>
      <c r="AV381" s="18">
        <v>10000015</v>
      </c>
      <c r="AW381" s="18">
        <v>21000030</v>
      </c>
      <c r="AX381" s="12" t="s">
        <v>664</v>
      </c>
      <c r="AY381" s="11">
        <v>0</v>
      </c>
      <c r="AZ381" s="13">
        <v>0</v>
      </c>
      <c r="BA381" s="13">
        <v>0</v>
      </c>
      <c r="BB381" s="84"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81" s="11">
        <v>0</v>
      </c>
      <c r="BD381" s="11">
        <v>0</v>
      </c>
      <c r="BE381" s="11">
        <v>0</v>
      </c>
      <c r="BF381" s="11">
        <v>0</v>
      </c>
      <c r="BG381" s="11">
        <v>0</v>
      </c>
      <c r="BH381" s="11">
        <v>0</v>
      </c>
      <c r="BI381" s="9">
        <v>0</v>
      </c>
      <c r="BJ381" s="6">
        <v>0</v>
      </c>
      <c r="BK381" s="6">
        <v>0</v>
      </c>
      <c r="BL381" s="6">
        <v>0</v>
      </c>
      <c r="BM381" s="6">
        <v>0</v>
      </c>
      <c r="BN381" s="6">
        <v>0</v>
      </c>
      <c r="BO381" s="6">
        <v>0</v>
      </c>
    </row>
    <row r="382" ht="19.5" customHeight="1" spans="3:67">
      <c r="C382" s="18">
        <v>600000011</v>
      </c>
      <c r="D382" s="19" t="s">
        <v>668</v>
      </c>
      <c r="E382" s="18">
        <v>1</v>
      </c>
      <c r="F382" s="18">
        <v>60010500</v>
      </c>
      <c r="G382" s="18">
        <v>60010502</v>
      </c>
      <c r="H382" s="13">
        <v>0</v>
      </c>
      <c r="I382" s="18">
        <v>27</v>
      </c>
      <c r="J382" s="18">
        <v>3</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1</v>
      </c>
      <c r="AC382" s="18">
        <v>0</v>
      </c>
      <c r="AD382" s="18">
        <v>18</v>
      </c>
      <c r="AE382" s="18">
        <v>0</v>
      </c>
      <c r="AF382" s="18">
        <v>0</v>
      </c>
      <c r="AG382" s="6">
        <v>2</v>
      </c>
      <c r="AH382" s="6">
        <v>0</v>
      </c>
      <c r="AI382" s="6">
        <v>0</v>
      </c>
      <c r="AJ382" s="6">
        <v>0</v>
      </c>
      <c r="AK382" s="18">
        <v>0</v>
      </c>
      <c r="AL382" s="18">
        <v>0</v>
      </c>
      <c r="AM382" s="18">
        <v>0</v>
      </c>
      <c r="AN382" s="18">
        <v>0</v>
      </c>
      <c r="AO382" s="18">
        <v>1000</v>
      </c>
      <c r="AP382" s="18">
        <v>0</v>
      </c>
      <c r="AQ382" s="18">
        <v>0</v>
      </c>
      <c r="AR382" s="6">
        <v>90000005</v>
      </c>
      <c r="AS382" s="18" t="s">
        <v>153</v>
      </c>
      <c r="AT382" s="19" t="s">
        <v>154</v>
      </c>
      <c r="AU382" s="18" t="s">
        <v>246</v>
      </c>
      <c r="AV382" s="18">
        <v>0</v>
      </c>
      <c r="AW382" s="18">
        <v>40000003</v>
      </c>
      <c r="AX382" s="19" t="s">
        <v>155</v>
      </c>
      <c r="AY382" s="19" t="s">
        <v>153</v>
      </c>
      <c r="AZ382" s="13">
        <v>0</v>
      </c>
      <c r="BA382" s="13">
        <v>0</v>
      </c>
      <c r="BB382" s="69" t="s">
        <v>662</v>
      </c>
      <c r="BC382" s="18">
        <v>0</v>
      </c>
      <c r="BD382" s="11">
        <v>0</v>
      </c>
      <c r="BE382" s="18">
        <v>0</v>
      </c>
      <c r="BF382" s="18">
        <v>0</v>
      </c>
      <c r="BG382" s="18">
        <v>0</v>
      </c>
      <c r="BH382" s="18">
        <v>0</v>
      </c>
      <c r="BI382" s="9">
        <v>0</v>
      </c>
      <c r="BJ382" s="6">
        <v>0</v>
      </c>
      <c r="BK382" s="6">
        <v>0</v>
      </c>
      <c r="BL382" s="6">
        <v>0</v>
      </c>
      <c r="BM382" s="6">
        <v>0</v>
      </c>
      <c r="BN382" s="6">
        <v>0</v>
      </c>
      <c r="BO382" s="6">
        <v>0</v>
      </c>
    </row>
    <row r="383" ht="20.1" customHeight="1" spans="3:67">
      <c r="C383" s="18">
        <v>600000021</v>
      </c>
      <c r="D383" s="19" t="s">
        <v>669</v>
      </c>
      <c r="E383" s="18">
        <v>1</v>
      </c>
      <c r="F383" s="18">
        <v>60010500</v>
      </c>
      <c r="G383" s="18">
        <v>60010502</v>
      </c>
      <c r="H383" s="13">
        <v>0</v>
      </c>
      <c r="I383" s="18">
        <v>27</v>
      </c>
      <c r="J383" s="18">
        <v>3</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1</v>
      </c>
      <c r="AC383" s="18">
        <v>0</v>
      </c>
      <c r="AD383" s="18">
        <v>18</v>
      </c>
      <c r="AE383" s="18">
        <v>0</v>
      </c>
      <c r="AF383" s="18">
        <v>0</v>
      </c>
      <c r="AG383" s="6">
        <v>2</v>
      </c>
      <c r="AH383" s="6">
        <v>0</v>
      </c>
      <c r="AI383" s="6">
        <v>0</v>
      </c>
      <c r="AJ383" s="6">
        <v>0</v>
      </c>
      <c r="AK383" s="18">
        <v>0</v>
      </c>
      <c r="AL383" s="18">
        <v>0</v>
      </c>
      <c r="AM383" s="18">
        <v>0</v>
      </c>
      <c r="AN383" s="18">
        <v>0</v>
      </c>
      <c r="AO383" s="18">
        <v>1000</v>
      </c>
      <c r="AP383" s="18">
        <v>0</v>
      </c>
      <c r="AQ383" s="18">
        <v>0</v>
      </c>
      <c r="AR383" s="6">
        <v>90000005</v>
      </c>
      <c r="AS383" s="18" t="s">
        <v>153</v>
      </c>
      <c r="AT383" s="19" t="s">
        <v>154</v>
      </c>
      <c r="AU383" s="18" t="s">
        <v>246</v>
      </c>
      <c r="AV383" s="18">
        <v>0</v>
      </c>
      <c r="AW383" s="18">
        <v>40000003</v>
      </c>
      <c r="AX383" s="19" t="s">
        <v>155</v>
      </c>
      <c r="AY383" s="19" t="s">
        <v>153</v>
      </c>
      <c r="AZ383" s="13">
        <v>0</v>
      </c>
      <c r="BA383" s="13">
        <v>0</v>
      </c>
      <c r="BB383" s="69" t="s">
        <v>662</v>
      </c>
      <c r="BC383" s="18">
        <v>0</v>
      </c>
      <c r="BD383" s="11">
        <v>0</v>
      </c>
      <c r="BE383" s="18">
        <v>0</v>
      </c>
      <c r="BF383" s="18">
        <v>0</v>
      </c>
      <c r="BG383" s="18">
        <v>0</v>
      </c>
      <c r="BH383" s="18">
        <v>0</v>
      </c>
      <c r="BI383" s="9">
        <v>0</v>
      </c>
      <c r="BJ383" s="6">
        <v>0</v>
      </c>
      <c r="BK383" s="6">
        <v>0</v>
      </c>
      <c r="BL383" s="6">
        <v>0</v>
      </c>
      <c r="BM383" s="6">
        <v>0</v>
      </c>
      <c r="BN383" s="6">
        <v>0</v>
      </c>
      <c r="BO383" s="6">
        <v>0</v>
      </c>
    </row>
    <row r="384" ht="20.1" customHeight="1" spans="3:67">
      <c r="C384" s="11">
        <v>600000111</v>
      </c>
      <c r="D384" s="12" t="s">
        <v>162</v>
      </c>
      <c r="E384" s="11">
        <v>1</v>
      </c>
      <c r="F384" s="11">
        <v>60010400</v>
      </c>
      <c r="G384" s="11">
        <v>60010403</v>
      </c>
      <c r="H384" s="13">
        <v>0</v>
      </c>
      <c r="I384" s="11">
        <v>17</v>
      </c>
      <c r="J384" s="11">
        <v>3</v>
      </c>
      <c r="K384" s="11">
        <v>0</v>
      </c>
      <c r="L384" s="11">
        <v>0</v>
      </c>
      <c r="M384" s="11">
        <v>0</v>
      </c>
      <c r="N384" s="11">
        <v>1</v>
      </c>
      <c r="O384" s="11">
        <v>0</v>
      </c>
      <c r="P384" s="11">
        <v>0</v>
      </c>
      <c r="Q384" s="11">
        <v>0</v>
      </c>
      <c r="R384" s="6">
        <v>0</v>
      </c>
      <c r="S384" s="11">
        <v>0</v>
      </c>
      <c r="T384" s="11">
        <v>1</v>
      </c>
      <c r="U384" s="11">
        <v>2</v>
      </c>
      <c r="V384" s="11">
        <v>0</v>
      </c>
      <c r="W384" s="11">
        <v>0</v>
      </c>
      <c r="X384" s="11">
        <v>0</v>
      </c>
      <c r="Y384" s="11">
        <v>1</v>
      </c>
      <c r="Z384" s="11">
        <v>0</v>
      </c>
      <c r="AA384" s="11">
        <v>0</v>
      </c>
      <c r="AB384" s="11">
        <v>1</v>
      </c>
      <c r="AC384" s="11">
        <v>0</v>
      </c>
      <c r="AD384" s="11">
        <v>9</v>
      </c>
      <c r="AE384" s="11">
        <v>2</v>
      </c>
      <c r="AF384" s="11" t="s">
        <v>163</v>
      </c>
      <c r="AG384" s="6">
        <v>2</v>
      </c>
      <c r="AH384" s="6">
        <v>2</v>
      </c>
      <c r="AI384" s="6">
        <v>0</v>
      </c>
      <c r="AJ384" s="6">
        <v>1.5</v>
      </c>
      <c r="AK384" s="11">
        <v>0</v>
      </c>
      <c r="AL384" s="11">
        <v>0</v>
      </c>
      <c r="AM384" s="11">
        <v>0</v>
      </c>
      <c r="AN384" s="11">
        <v>0.5</v>
      </c>
      <c r="AO384" s="11">
        <v>150</v>
      </c>
      <c r="AP384" s="11">
        <v>0.1</v>
      </c>
      <c r="AQ384" s="11">
        <v>60</v>
      </c>
      <c r="AR384" s="6">
        <v>0</v>
      </c>
      <c r="AS384" s="11" t="s">
        <v>153</v>
      </c>
      <c r="AT384" s="12" t="s">
        <v>164</v>
      </c>
      <c r="AU384" s="11" t="s">
        <v>165</v>
      </c>
      <c r="AV384" s="18">
        <v>0</v>
      </c>
      <c r="AW384" s="18">
        <v>60000003</v>
      </c>
      <c r="AX384" s="12" t="s">
        <v>166</v>
      </c>
      <c r="AY384" s="11">
        <v>0</v>
      </c>
      <c r="AZ384" s="13">
        <v>0</v>
      </c>
      <c r="BA384" s="13">
        <v>0</v>
      </c>
      <c r="BB384" s="37" t="s">
        <v>167</v>
      </c>
      <c r="BC384" s="11">
        <v>0</v>
      </c>
      <c r="BD384" s="11">
        <v>0</v>
      </c>
      <c r="BE384" s="11">
        <v>0</v>
      </c>
      <c r="BF384" s="11">
        <v>0</v>
      </c>
      <c r="BG384" s="11">
        <v>0</v>
      </c>
      <c r="BH384" s="11">
        <v>0</v>
      </c>
      <c r="BI384" s="9">
        <v>0</v>
      </c>
      <c r="BJ384" s="6">
        <v>0</v>
      </c>
      <c r="BK384" s="6">
        <v>0</v>
      </c>
      <c r="BL384" s="6">
        <v>0</v>
      </c>
      <c r="BM384" s="6">
        <v>0</v>
      </c>
      <c r="BN384" s="6">
        <v>0</v>
      </c>
      <c r="BO384" s="6">
        <v>0</v>
      </c>
    </row>
    <row r="385" ht="20.1" customHeight="1" spans="3:67">
      <c r="C385" s="11">
        <v>60000101</v>
      </c>
      <c r="D385" s="12" t="s">
        <v>178</v>
      </c>
      <c r="E385" s="11">
        <v>1</v>
      </c>
      <c r="F385" s="11">
        <v>60010300</v>
      </c>
      <c r="G385" s="11">
        <v>60010302</v>
      </c>
      <c r="H385" s="13">
        <v>2</v>
      </c>
      <c r="I385" s="11">
        <v>1</v>
      </c>
      <c r="J385" s="11">
        <v>3</v>
      </c>
      <c r="K385" s="11">
        <v>0</v>
      </c>
      <c r="L385" s="11">
        <v>0</v>
      </c>
      <c r="M385" s="11">
        <v>0</v>
      </c>
      <c r="N385" s="11">
        <v>1</v>
      </c>
      <c r="O385" s="11">
        <v>0</v>
      </c>
      <c r="P385" s="11">
        <v>0</v>
      </c>
      <c r="Q385" s="11">
        <v>0</v>
      </c>
      <c r="R385" s="6">
        <v>0</v>
      </c>
      <c r="S385" s="11">
        <v>60000102</v>
      </c>
      <c r="T385" s="11">
        <v>0</v>
      </c>
      <c r="U385" s="11">
        <v>2</v>
      </c>
      <c r="V385" s="11">
        <v>0</v>
      </c>
      <c r="W385" s="11">
        <v>1.5</v>
      </c>
      <c r="X385" s="18">
        <v>0</v>
      </c>
      <c r="Y385" s="11">
        <v>0</v>
      </c>
      <c r="Z385" s="11">
        <v>0</v>
      </c>
      <c r="AA385" s="11">
        <v>0</v>
      </c>
      <c r="AB385" s="11">
        <v>1</v>
      </c>
      <c r="AC385" s="11">
        <v>0</v>
      </c>
      <c r="AD385" s="11">
        <v>0</v>
      </c>
      <c r="AE385" s="11">
        <v>2</v>
      </c>
      <c r="AF385" s="11" t="s">
        <v>179</v>
      </c>
      <c r="AG385" s="6">
        <v>2</v>
      </c>
      <c r="AH385" s="6">
        <v>0</v>
      </c>
      <c r="AI385" s="6">
        <v>0</v>
      </c>
      <c r="AJ385" s="6">
        <v>3</v>
      </c>
      <c r="AK385" s="11">
        <v>0</v>
      </c>
      <c r="AL385" s="11">
        <v>0</v>
      </c>
      <c r="AM385" s="11">
        <v>0</v>
      </c>
      <c r="AN385" s="11">
        <v>0.4</v>
      </c>
      <c r="AO385" s="11">
        <v>1500</v>
      </c>
      <c r="AP385" s="11">
        <v>0.4</v>
      </c>
      <c r="AQ385" s="11">
        <v>0</v>
      </c>
      <c r="AR385" s="6">
        <v>0</v>
      </c>
      <c r="AS385" s="11" t="s">
        <v>153</v>
      </c>
      <c r="AT385" s="12" t="s">
        <v>180</v>
      </c>
      <c r="AU385" s="11" t="s">
        <v>181</v>
      </c>
      <c r="AV385" s="18">
        <v>10000001</v>
      </c>
      <c r="AW385" s="18">
        <v>20100010</v>
      </c>
      <c r="AX385" s="12" t="s">
        <v>155</v>
      </c>
      <c r="AY385" s="11">
        <v>0</v>
      </c>
      <c r="AZ385" s="13">
        <v>0</v>
      </c>
      <c r="BA385" s="13">
        <v>0</v>
      </c>
      <c r="BB385" s="37"/>
      <c r="BC385" s="11">
        <v>0</v>
      </c>
      <c r="BD385" s="11">
        <v>0</v>
      </c>
      <c r="BE385" s="11">
        <v>0</v>
      </c>
      <c r="BF385" s="11">
        <v>0</v>
      </c>
      <c r="BG385" s="11">
        <v>0</v>
      </c>
      <c r="BH385" s="11">
        <v>0</v>
      </c>
      <c r="BI385" s="9">
        <v>0</v>
      </c>
      <c r="BJ385" s="6">
        <v>0</v>
      </c>
      <c r="BK385" s="6">
        <v>0</v>
      </c>
      <c r="BL385" s="6">
        <v>0</v>
      </c>
      <c r="BM385" s="6">
        <v>0</v>
      </c>
      <c r="BN385" s="6">
        <v>0</v>
      </c>
      <c r="BO385" s="6">
        <v>0</v>
      </c>
    </row>
    <row r="386" ht="20.1" customHeight="1" spans="3:67">
      <c r="C386" s="11">
        <v>60000102</v>
      </c>
      <c r="D386" s="12" t="s">
        <v>182</v>
      </c>
      <c r="E386" s="11">
        <v>1</v>
      </c>
      <c r="F386" s="11">
        <v>60010300</v>
      </c>
      <c r="G386" s="11">
        <v>60010303</v>
      </c>
      <c r="H386" s="13">
        <v>2</v>
      </c>
      <c r="I386" s="11">
        <v>1</v>
      </c>
      <c r="J386" s="11">
        <v>3</v>
      </c>
      <c r="K386" s="11">
        <v>0</v>
      </c>
      <c r="L386" s="11">
        <v>0</v>
      </c>
      <c r="M386" s="11">
        <v>0</v>
      </c>
      <c r="N386" s="11">
        <v>1</v>
      </c>
      <c r="O386" s="11">
        <v>0</v>
      </c>
      <c r="P386" s="11">
        <v>0</v>
      </c>
      <c r="Q386" s="11">
        <v>0</v>
      </c>
      <c r="R386" s="6">
        <v>0</v>
      </c>
      <c r="S386" s="11">
        <v>60000103</v>
      </c>
      <c r="T386" s="11">
        <v>0</v>
      </c>
      <c r="U386" s="11">
        <v>2</v>
      </c>
      <c r="V386" s="11">
        <v>0</v>
      </c>
      <c r="W386" s="11">
        <v>1.5</v>
      </c>
      <c r="X386" s="18">
        <v>0</v>
      </c>
      <c r="Y386" s="11">
        <v>0</v>
      </c>
      <c r="Z386" s="11">
        <v>0</v>
      </c>
      <c r="AA386" s="11">
        <v>0</v>
      </c>
      <c r="AB386" s="11">
        <v>1</v>
      </c>
      <c r="AC386" s="11">
        <v>0</v>
      </c>
      <c r="AD386" s="11">
        <v>0</v>
      </c>
      <c r="AE386" s="11">
        <v>2</v>
      </c>
      <c r="AF386" s="11" t="s">
        <v>179</v>
      </c>
      <c r="AG386" s="6">
        <v>2</v>
      </c>
      <c r="AH386" s="6">
        <v>0</v>
      </c>
      <c r="AI386" s="6">
        <v>0</v>
      </c>
      <c r="AJ386" s="6">
        <v>3</v>
      </c>
      <c r="AK386" s="11">
        <v>0</v>
      </c>
      <c r="AL386" s="11">
        <v>0</v>
      </c>
      <c r="AM386" s="11">
        <v>0</v>
      </c>
      <c r="AN386" s="11">
        <v>0.7</v>
      </c>
      <c r="AO386" s="11">
        <v>1500</v>
      </c>
      <c r="AP386" s="11">
        <v>0.7</v>
      </c>
      <c r="AQ386" s="11">
        <v>0</v>
      </c>
      <c r="AR386" s="6">
        <v>0</v>
      </c>
      <c r="AS386" s="11" t="s">
        <v>153</v>
      </c>
      <c r="AT386" s="12" t="s">
        <v>183</v>
      </c>
      <c r="AU386" s="11" t="s">
        <v>181</v>
      </c>
      <c r="AV386" s="18">
        <v>10000001</v>
      </c>
      <c r="AW386" s="18">
        <v>20100020</v>
      </c>
      <c r="AX386" s="12" t="s">
        <v>155</v>
      </c>
      <c r="AY386" s="11">
        <v>0</v>
      </c>
      <c r="AZ386" s="13">
        <v>0</v>
      </c>
      <c r="BA386" s="13">
        <v>0</v>
      </c>
      <c r="BB386" s="37"/>
      <c r="BC386" s="11">
        <v>0</v>
      </c>
      <c r="BD386" s="11">
        <v>0</v>
      </c>
      <c r="BE386" s="11">
        <v>0</v>
      </c>
      <c r="BF386" s="11">
        <v>0</v>
      </c>
      <c r="BG386" s="11">
        <v>0</v>
      </c>
      <c r="BH386" s="11">
        <v>0</v>
      </c>
      <c r="BI386" s="9">
        <v>0</v>
      </c>
      <c r="BJ386" s="6">
        <v>0</v>
      </c>
      <c r="BK386" s="6">
        <v>0</v>
      </c>
      <c r="BL386" s="6">
        <v>0</v>
      </c>
      <c r="BM386" s="6">
        <v>0</v>
      </c>
      <c r="BN386" s="6">
        <v>0</v>
      </c>
      <c r="BO386" s="6">
        <v>0</v>
      </c>
    </row>
    <row r="387" ht="20.1" customHeight="1" spans="3:67">
      <c r="C387" s="11">
        <v>60000103</v>
      </c>
      <c r="D387" s="12" t="s">
        <v>184</v>
      </c>
      <c r="E387" s="11">
        <v>1</v>
      </c>
      <c r="F387" s="11">
        <v>60010300</v>
      </c>
      <c r="G387" s="11">
        <v>60010301</v>
      </c>
      <c r="H387" s="13">
        <v>2</v>
      </c>
      <c r="I387" s="11">
        <v>1</v>
      </c>
      <c r="J387" s="11">
        <v>3</v>
      </c>
      <c r="K387" s="11">
        <v>0</v>
      </c>
      <c r="L387" s="11">
        <v>0</v>
      </c>
      <c r="M387" s="11">
        <v>0</v>
      </c>
      <c r="N387" s="11">
        <v>1</v>
      </c>
      <c r="O387" s="11">
        <v>0</v>
      </c>
      <c r="P387" s="11">
        <v>0</v>
      </c>
      <c r="Q387" s="11">
        <v>0</v>
      </c>
      <c r="R387" s="6">
        <v>0</v>
      </c>
      <c r="S387" s="11">
        <v>60000101</v>
      </c>
      <c r="T387" s="11">
        <v>0</v>
      </c>
      <c r="U387" s="11">
        <v>2</v>
      </c>
      <c r="V387" s="11">
        <v>0</v>
      </c>
      <c r="W387" s="11">
        <v>2</v>
      </c>
      <c r="X387" s="18">
        <v>0</v>
      </c>
      <c r="Y387" s="11">
        <v>0</v>
      </c>
      <c r="Z387" s="11">
        <v>0</v>
      </c>
      <c r="AA387" s="11">
        <v>0</v>
      </c>
      <c r="AB387" s="11">
        <v>1</v>
      </c>
      <c r="AC387" s="11">
        <v>0</v>
      </c>
      <c r="AD387" s="11">
        <v>0</v>
      </c>
      <c r="AE387" s="11">
        <v>2</v>
      </c>
      <c r="AF387" s="11" t="s">
        <v>179</v>
      </c>
      <c r="AG387" s="6">
        <v>2</v>
      </c>
      <c r="AH387" s="6">
        <v>0</v>
      </c>
      <c r="AI387" s="6">
        <v>0</v>
      </c>
      <c r="AJ387" s="6">
        <v>3</v>
      </c>
      <c r="AK387" s="11">
        <v>0</v>
      </c>
      <c r="AL387" s="11">
        <v>0</v>
      </c>
      <c r="AM387" s="11">
        <v>0</v>
      </c>
      <c r="AN387" s="11">
        <v>0.5</v>
      </c>
      <c r="AO387" s="11">
        <v>1500</v>
      </c>
      <c r="AP387" s="11">
        <v>0.5</v>
      </c>
      <c r="AQ387" s="11">
        <v>0</v>
      </c>
      <c r="AR387" s="6">
        <v>0</v>
      </c>
      <c r="AS387" s="11" t="s">
        <v>153</v>
      </c>
      <c r="AT387" s="12" t="s">
        <v>185</v>
      </c>
      <c r="AU387" s="11" t="s">
        <v>181</v>
      </c>
      <c r="AV387" s="18">
        <v>10000001</v>
      </c>
      <c r="AW387" s="18">
        <v>20100030</v>
      </c>
      <c r="AX387" s="12" t="s">
        <v>155</v>
      </c>
      <c r="AY387" s="11">
        <v>0</v>
      </c>
      <c r="AZ387" s="13">
        <v>0</v>
      </c>
      <c r="BA387" s="13">
        <v>0</v>
      </c>
      <c r="BB387" s="37"/>
      <c r="BC387" s="11">
        <v>0</v>
      </c>
      <c r="BD387" s="11">
        <v>0</v>
      </c>
      <c r="BE387" s="11">
        <v>0</v>
      </c>
      <c r="BF387" s="11">
        <v>0</v>
      </c>
      <c r="BG387" s="11">
        <v>0</v>
      </c>
      <c r="BH387" s="11">
        <v>0</v>
      </c>
      <c r="BI387" s="9">
        <v>0</v>
      </c>
      <c r="BJ387" s="6">
        <v>0</v>
      </c>
      <c r="BK387" s="6">
        <v>0</v>
      </c>
      <c r="BL387" s="6">
        <v>0</v>
      </c>
      <c r="BM387" s="6">
        <v>0</v>
      </c>
      <c r="BN387" s="6">
        <v>0</v>
      </c>
      <c r="BO387" s="6">
        <v>0</v>
      </c>
    </row>
    <row r="388" ht="20.1" customHeight="1" spans="3:67">
      <c r="C388" s="11">
        <v>60000201</v>
      </c>
      <c r="D388" s="12" t="s">
        <v>186</v>
      </c>
      <c r="E388" s="11">
        <v>1</v>
      </c>
      <c r="F388" s="11">
        <v>60030002</v>
      </c>
      <c r="G388" s="11">
        <v>0</v>
      </c>
      <c r="H388" s="13">
        <v>1</v>
      </c>
      <c r="I388" s="11">
        <v>1</v>
      </c>
      <c r="J388" s="11">
        <v>3</v>
      </c>
      <c r="K388" s="11">
        <v>0</v>
      </c>
      <c r="L388" s="11">
        <v>0</v>
      </c>
      <c r="M388" s="11">
        <v>0</v>
      </c>
      <c r="N388" s="11">
        <v>1</v>
      </c>
      <c r="O388" s="11">
        <v>0</v>
      </c>
      <c r="P388" s="11">
        <v>0</v>
      </c>
      <c r="Q388" s="11">
        <v>0</v>
      </c>
      <c r="R388" s="6">
        <v>0</v>
      </c>
      <c r="S388" s="11">
        <v>60000202</v>
      </c>
      <c r="T388" s="11">
        <v>0</v>
      </c>
      <c r="U388" s="11">
        <v>2</v>
      </c>
      <c r="V388" s="11">
        <v>0</v>
      </c>
      <c r="W388" s="11">
        <v>1.35</v>
      </c>
      <c r="X388" s="18">
        <v>0</v>
      </c>
      <c r="Y388" s="11">
        <v>0</v>
      </c>
      <c r="Z388" s="11">
        <v>0</v>
      </c>
      <c r="AA388" s="11">
        <v>0</v>
      </c>
      <c r="AB388" s="11">
        <v>1</v>
      </c>
      <c r="AC388" s="11">
        <v>0</v>
      </c>
      <c r="AD388" s="11">
        <v>0</v>
      </c>
      <c r="AE388" s="11">
        <v>0</v>
      </c>
      <c r="AF388" s="11" t="s">
        <v>153</v>
      </c>
      <c r="AG388" s="6">
        <v>7</v>
      </c>
      <c r="AH388" s="6">
        <v>0</v>
      </c>
      <c r="AI388" s="6">
        <v>0</v>
      </c>
      <c r="AJ388" s="6">
        <v>3</v>
      </c>
      <c r="AK388" s="11">
        <v>0</v>
      </c>
      <c r="AL388" s="11">
        <v>0</v>
      </c>
      <c r="AM388" s="11">
        <v>0</v>
      </c>
      <c r="AN388" s="11">
        <v>0.3</v>
      </c>
      <c r="AO388" s="11">
        <v>1000</v>
      </c>
      <c r="AP388" s="11">
        <v>0.3</v>
      </c>
      <c r="AQ388" s="11">
        <v>0</v>
      </c>
      <c r="AR388" s="6">
        <v>0</v>
      </c>
      <c r="AS388" s="11" t="s">
        <v>153</v>
      </c>
      <c r="AT388" s="12" t="s">
        <v>187</v>
      </c>
      <c r="AU388" s="11" t="s">
        <v>181</v>
      </c>
      <c r="AV388" s="18">
        <v>10001006</v>
      </c>
      <c r="AW388" s="18">
        <v>20100110</v>
      </c>
      <c r="AX388" s="12" t="s">
        <v>155</v>
      </c>
      <c r="AY388" s="11">
        <v>0</v>
      </c>
      <c r="AZ388" s="13">
        <v>0</v>
      </c>
      <c r="BA388" s="13">
        <v>0</v>
      </c>
      <c r="BB388" s="37"/>
      <c r="BC388" s="11">
        <v>0</v>
      </c>
      <c r="BD388" s="11">
        <v>0</v>
      </c>
      <c r="BE388" s="11">
        <v>0</v>
      </c>
      <c r="BF388" s="11">
        <v>0</v>
      </c>
      <c r="BG388" s="11">
        <v>0</v>
      </c>
      <c r="BH388" s="11">
        <v>0</v>
      </c>
      <c r="BI388" s="9">
        <v>0</v>
      </c>
      <c r="BJ388" s="6">
        <v>0</v>
      </c>
      <c r="BK388" s="6">
        <v>0</v>
      </c>
      <c r="BL388" s="6">
        <v>0</v>
      </c>
      <c r="BM388" s="6">
        <v>0</v>
      </c>
      <c r="BN388" s="6">
        <v>0</v>
      </c>
      <c r="BO388" s="6">
        <v>0</v>
      </c>
    </row>
    <row r="389" ht="20.1" customHeight="1" spans="3:67">
      <c r="C389" s="11">
        <v>60000202</v>
      </c>
      <c r="D389" s="12" t="s">
        <v>188</v>
      </c>
      <c r="E389" s="11">
        <v>1</v>
      </c>
      <c r="F389" s="11">
        <v>60030002</v>
      </c>
      <c r="G389" s="11">
        <v>0</v>
      </c>
      <c r="H389" s="13">
        <v>1</v>
      </c>
      <c r="I389" s="11">
        <v>1</v>
      </c>
      <c r="J389" s="11">
        <v>3</v>
      </c>
      <c r="K389" s="11">
        <v>0</v>
      </c>
      <c r="L389" s="11">
        <v>0</v>
      </c>
      <c r="M389" s="11">
        <v>0</v>
      </c>
      <c r="N389" s="11">
        <v>1</v>
      </c>
      <c r="O389" s="11">
        <v>0</v>
      </c>
      <c r="P389" s="11">
        <v>0</v>
      </c>
      <c r="Q389" s="11">
        <v>0</v>
      </c>
      <c r="R389" s="6">
        <v>0</v>
      </c>
      <c r="S389" s="11">
        <v>60000203</v>
      </c>
      <c r="T389" s="11">
        <v>0</v>
      </c>
      <c r="U389" s="11">
        <v>2</v>
      </c>
      <c r="V389" s="11">
        <v>0</v>
      </c>
      <c r="W389" s="11">
        <v>1.35</v>
      </c>
      <c r="X389" s="18">
        <v>0</v>
      </c>
      <c r="Y389" s="11">
        <v>0</v>
      </c>
      <c r="Z389" s="11">
        <v>0</v>
      </c>
      <c r="AA389" s="11">
        <v>0</v>
      </c>
      <c r="AB389" s="11">
        <v>1</v>
      </c>
      <c r="AC389" s="11">
        <v>0</v>
      </c>
      <c r="AD389" s="11">
        <v>0</v>
      </c>
      <c r="AE389" s="11">
        <v>0</v>
      </c>
      <c r="AF389" s="11" t="s">
        <v>153</v>
      </c>
      <c r="AG389" s="6">
        <v>7</v>
      </c>
      <c r="AH389" s="6">
        <v>0</v>
      </c>
      <c r="AI389" s="6">
        <v>0</v>
      </c>
      <c r="AJ389" s="6">
        <v>3</v>
      </c>
      <c r="AK389" s="11">
        <v>0</v>
      </c>
      <c r="AL389" s="11">
        <v>0</v>
      </c>
      <c r="AM389" s="11">
        <v>0</v>
      </c>
      <c r="AN389" s="11">
        <v>0.4</v>
      </c>
      <c r="AO389" s="11">
        <v>1000</v>
      </c>
      <c r="AP389" s="11">
        <v>0.4</v>
      </c>
      <c r="AQ389" s="11">
        <v>0</v>
      </c>
      <c r="AR389" s="6">
        <v>0</v>
      </c>
      <c r="AS389" s="11" t="s">
        <v>153</v>
      </c>
      <c r="AT389" s="12" t="s">
        <v>189</v>
      </c>
      <c r="AU389" s="11" t="s">
        <v>181</v>
      </c>
      <c r="AV389" s="18">
        <v>10001006</v>
      </c>
      <c r="AW389" s="18">
        <v>20100120</v>
      </c>
      <c r="AX389" s="12" t="s">
        <v>155</v>
      </c>
      <c r="AY389" s="11">
        <v>0</v>
      </c>
      <c r="AZ389" s="13">
        <v>0</v>
      </c>
      <c r="BA389" s="13">
        <v>0</v>
      </c>
      <c r="BB389" s="37"/>
      <c r="BC389" s="11">
        <v>0</v>
      </c>
      <c r="BD389" s="11">
        <v>0</v>
      </c>
      <c r="BE389" s="11">
        <v>0</v>
      </c>
      <c r="BF389" s="11">
        <v>0</v>
      </c>
      <c r="BG389" s="11">
        <v>0</v>
      </c>
      <c r="BH389" s="11">
        <v>0</v>
      </c>
      <c r="BI389" s="9">
        <v>0</v>
      </c>
      <c r="BJ389" s="6">
        <v>0</v>
      </c>
      <c r="BK389" s="6">
        <v>0</v>
      </c>
      <c r="BL389" s="6">
        <v>0</v>
      </c>
      <c r="BM389" s="6">
        <v>0</v>
      </c>
      <c r="BN389" s="6">
        <v>0</v>
      </c>
      <c r="BO389" s="6">
        <v>0</v>
      </c>
    </row>
    <row r="390" ht="20.1" customHeight="1" spans="3:67">
      <c r="C390" s="11">
        <v>60000203</v>
      </c>
      <c r="D390" s="12" t="s">
        <v>186</v>
      </c>
      <c r="E390" s="11">
        <v>1</v>
      </c>
      <c r="F390" s="11">
        <v>60030002</v>
      </c>
      <c r="G390" s="11">
        <v>0</v>
      </c>
      <c r="H390" s="13">
        <v>1</v>
      </c>
      <c r="I390" s="11">
        <v>1</v>
      </c>
      <c r="J390" s="11">
        <v>3</v>
      </c>
      <c r="K390" s="11">
        <v>0</v>
      </c>
      <c r="L390" s="11">
        <v>0</v>
      </c>
      <c r="M390" s="11">
        <v>0</v>
      </c>
      <c r="N390" s="11">
        <v>1</v>
      </c>
      <c r="O390" s="11">
        <v>0</v>
      </c>
      <c r="P390" s="11">
        <v>0</v>
      </c>
      <c r="Q390" s="11">
        <v>0</v>
      </c>
      <c r="R390" s="6">
        <v>0</v>
      </c>
      <c r="S390" s="11">
        <v>60000202</v>
      </c>
      <c r="T390" s="11">
        <v>0</v>
      </c>
      <c r="U390" s="11">
        <v>2</v>
      </c>
      <c r="V390" s="11">
        <v>0</v>
      </c>
      <c r="W390" s="11">
        <v>1.35</v>
      </c>
      <c r="X390" s="18">
        <v>0</v>
      </c>
      <c r="Y390" s="11">
        <v>0</v>
      </c>
      <c r="Z390" s="11">
        <v>0</v>
      </c>
      <c r="AA390" s="11">
        <v>0</v>
      </c>
      <c r="AB390" s="11">
        <v>1</v>
      </c>
      <c r="AC390" s="11">
        <v>0</v>
      </c>
      <c r="AD390" s="11">
        <v>0</v>
      </c>
      <c r="AE390" s="11">
        <v>0</v>
      </c>
      <c r="AF390" s="11" t="s">
        <v>153</v>
      </c>
      <c r="AG390" s="6">
        <v>7</v>
      </c>
      <c r="AH390" s="6">
        <v>0</v>
      </c>
      <c r="AI390" s="6">
        <v>0</v>
      </c>
      <c r="AJ390" s="6">
        <v>3</v>
      </c>
      <c r="AK390" s="11">
        <v>0</v>
      </c>
      <c r="AL390" s="11">
        <v>0</v>
      </c>
      <c r="AM390" s="11">
        <v>0</v>
      </c>
      <c r="AN390" s="11">
        <v>0.3</v>
      </c>
      <c r="AO390" s="11">
        <v>1000</v>
      </c>
      <c r="AP390" s="11">
        <v>0.3</v>
      </c>
      <c r="AQ390" s="11">
        <v>0</v>
      </c>
      <c r="AR390" s="6">
        <v>0</v>
      </c>
      <c r="AS390" s="11" t="s">
        <v>153</v>
      </c>
      <c r="AT390" s="12" t="s">
        <v>187</v>
      </c>
      <c r="AU390" s="11" t="s">
        <v>181</v>
      </c>
      <c r="AV390" s="18">
        <v>10001006</v>
      </c>
      <c r="AW390" s="18">
        <v>20100110</v>
      </c>
      <c r="AX390" s="12" t="s">
        <v>155</v>
      </c>
      <c r="AY390" s="11">
        <v>0</v>
      </c>
      <c r="AZ390" s="13">
        <v>0</v>
      </c>
      <c r="BA390" s="13">
        <v>0</v>
      </c>
      <c r="BB390" s="37"/>
      <c r="BC390" s="11">
        <v>0</v>
      </c>
      <c r="BD390" s="11">
        <v>0</v>
      </c>
      <c r="BE390" s="11">
        <v>0</v>
      </c>
      <c r="BF390" s="11">
        <v>0</v>
      </c>
      <c r="BG390" s="11">
        <v>0</v>
      </c>
      <c r="BH390" s="11">
        <v>0</v>
      </c>
      <c r="BI390" s="9">
        <v>0</v>
      </c>
      <c r="BJ390" s="6">
        <v>0</v>
      </c>
      <c r="BK390" s="6">
        <v>0</v>
      </c>
      <c r="BL390" s="6">
        <v>0</v>
      </c>
      <c r="BM390" s="6">
        <v>0</v>
      </c>
      <c r="BN390" s="6">
        <v>0</v>
      </c>
      <c r="BO390" s="6">
        <v>0</v>
      </c>
    </row>
    <row r="391" ht="19.5" customHeight="1" spans="3:67">
      <c r="C391" s="11">
        <v>60000204</v>
      </c>
      <c r="D391" s="12" t="s">
        <v>670</v>
      </c>
      <c r="E391" s="11">
        <v>1</v>
      </c>
      <c r="F391" s="11">
        <v>60030002</v>
      </c>
      <c r="G391" s="11">
        <v>0</v>
      </c>
      <c r="H391" s="13">
        <v>1</v>
      </c>
      <c r="I391" s="11">
        <v>1</v>
      </c>
      <c r="J391" s="11">
        <v>3</v>
      </c>
      <c r="K391" s="11">
        <v>0</v>
      </c>
      <c r="L391" s="11">
        <v>0</v>
      </c>
      <c r="M391" s="11">
        <v>0</v>
      </c>
      <c r="N391" s="11">
        <v>1</v>
      </c>
      <c r="O391" s="11">
        <v>0</v>
      </c>
      <c r="P391" s="11">
        <v>0</v>
      </c>
      <c r="Q391" s="11">
        <v>0</v>
      </c>
      <c r="R391" s="6">
        <v>0</v>
      </c>
      <c r="S391" s="11">
        <v>60000201</v>
      </c>
      <c r="T391" s="11">
        <v>0</v>
      </c>
      <c r="U391" s="11">
        <v>2</v>
      </c>
      <c r="V391" s="11">
        <v>0</v>
      </c>
      <c r="W391" s="11">
        <v>1.2</v>
      </c>
      <c r="X391" s="18">
        <v>0</v>
      </c>
      <c r="Y391" s="11">
        <v>0</v>
      </c>
      <c r="Z391" s="11">
        <v>0</v>
      </c>
      <c r="AA391" s="11">
        <v>0</v>
      </c>
      <c r="AB391" s="11">
        <v>1</v>
      </c>
      <c r="AC391" s="11">
        <v>0</v>
      </c>
      <c r="AD391" s="11">
        <v>0</v>
      </c>
      <c r="AE391" s="11">
        <v>0</v>
      </c>
      <c r="AF391" s="11" t="s">
        <v>153</v>
      </c>
      <c r="AG391" s="6">
        <v>7</v>
      </c>
      <c r="AH391" s="6">
        <v>0</v>
      </c>
      <c r="AI391" s="6">
        <v>0</v>
      </c>
      <c r="AJ391" s="6">
        <v>3</v>
      </c>
      <c r="AK391" s="11">
        <v>0</v>
      </c>
      <c r="AL391" s="11">
        <v>0</v>
      </c>
      <c r="AM391" s="11">
        <v>0</v>
      </c>
      <c r="AN391" s="11">
        <v>0.8</v>
      </c>
      <c r="AO391" s="11">
        <v>1000</v>
      </c>
      <c r="AP391" s="11">
        <v>0.8</v>
      </c>
      <c r="AQ391" s="11">
        <v>0</v>
      </c>
      <c r="AR391" s="6">
        <v>0</v>
      </c>
      <c r="AS391" s="11" t="s">
        <v>153</v>
      </c>
      <c r="AT391" s="12" t="s">
        <v>191</v>
      </c>
      <c r="AU391" s="11" t="s">
        <v>181</v>
      </c>
      <c r="AV391" s="18">
        <v>10001006</v>
      </c>
      <c r="AW391" s="18">
        <v>20100130</v>
      </c>
      <c r="AX391" s="12" t="s">
        <v>155</v>
      </c>
      <c r="AY391" s="11">
        <v>0</v>
      </c>
      <c r="AZ391" s="13">
        <v>0</v>
      </c>
      <c r="BA391" s="13">
        <v>0</v>
      </c>
      <c r="BB391" s="37"/>
      <c r="BC391" s="11">
        <v>0</v>
      </c>
      <c r="BD391" s="11">
        <v>0</v>
      </c>
      <c r="BE391" s="11">
        <v>0</v>
      </c>
      <c r="BF391" s="11">
        <v>0</v>
      </c>
      <c r="BG391" s="11">
        <v>0</v>
      </c>
      <c r="BH391" s="11">
        <v>0</v>
      </c>
      <c r="BI391" s="9">
        <v>0</v>
      </c>
      <c r="BJ391" s="6">
        <v>0</v>
      </c>
      <c r="BK391" s="6">
        <v>0</v>
      </c>
      <c r="BL391" s="6">
        <v>0</v>
      </c>
      <c r="BM391" s="6">
        <v>0</v>
      </c>
      <c r="BN391" s="6">
        <v>0</v>
      </c>
      <c r="BO391" s="6">
        <v>0</v>
      </c>
    </row>
    <row r="392" ht="20.1" customHeight="1" spans="3:67">
      <c r="C392" s="18">
        <v>60000301</v>
      </c>
      <c r="D392" s="19" t="s">
        <v>192</v>
      </c>
      <c r="E392" s="18">
        <v>1</v>
      </c>
      <c r="F392" s="18">
        <v>60010500</v>
      </c>
      <c r="G392" s="18">
        <v>60000302</v>
      </c>
      <c r="H392" s="13">
        <v>3</v>
      </c>
      <c r="I392" s="18">
        <v>1</v>
      </c>
      <c r="J392" s="18">
        <v>3</v>
      </c>
      <c r="K392" s="11">
        <v>0</v>
      </c>
      <c r="L392" s="18">
        <v>0</v>
      </c>
      <c r="M392" s="18">
        <v>0</v>
      </c>
      <c r="N392" s="18">
        <v>1</v>
      </c>
      <c r="O392" s="18">
        <v>0</v>
      </c>
      <c r="P392" s="18">
        <v>0</v>
      </c>
      <c r="Q392" s="18">
        <v>0</v>
      </c>
      <c r="R392" s="6">
        <v>0</v>
      </c>
      <c r="S392" s="18">
        <v>60000302</v>
      </c>
      <c r="T392" s="11">
        <v>0</v>
      </c>
      <c r="U392" s="18">
        <v>1</v>
      </c>
      <c r="V392" s="18">
        <v>0</v>
      </c>
      <c r="W392" s="18">
        <v>1</v>
      </c>
      <c r="X392" s="18">
        <v>0</v>
      </c>
      <c r="Y392" s="18">
        <v>0</v>
      </c>
      <c r="Z392" s="18">
        <v>0</v>
      </c>
      <c r="AA392" s="18">
        <v>0</v>
      </c>
      <c r="AB392" s="18">
        <v>1</v>
      </c>
      <c r="AC392" s="18">
        <v>0</v>
      </c>
      <c r="AD392" s="18">
        <v>1</v>
      </c>
      <c r="AE392" s="18">
        <v>0</v>
      </c>
      <c r="AF392" s="18">
        <v>0</v>
      </c>
      <c r="AG392" s="6">
        <v>7</v>
      </c>
      <c r="AH392" s="6">
        <v>0</v>
      </c>
      <c r="AI392" s="6">
        <v>0</v>
      </c>
      <c r="AJ392" s="6">
        <v>6</v>
      </c>
      <c r="AK392" s="18">
        <v>0</v>
      </c>
      <c r="AL392" s="18">
        <v>0</v>
      </c>
      <c r="AM392" s="18">
        <v>0</v>
      </c>
      <c r="AN392" s="18">
        <v>0.3</v>
      </c>
      <c r="AO392" s="11">
        <v>2000</v>
      </c>
      <c r="AP392" s="18">
        <v>0.2</v>
      </c>
      <c r="AQ392" s="18">
        <v>20</v>
      </c>
      <c r="AR392" s="6">
        <v>0</v>
      </c>
      <c r="AS392" s="18" t="s">
        <v>153</v>
      </c>
      <c r="AT392" s="12" t="s">
        <v>180</v>
      </c>
      <c r="AU392" s="18" t="s">
        <v>193</v>
      </c>
      <c r="AV392" s="18">
        <v>10000011</v>
      </c>
      <c r="AW392" s="18">
        <v>20100210</v>
      </c>
      <c r="AX392" s="19" t="s">
        <v>194</v>
      </c>
      <c r="AY392" s="19" t="s">
        <v>153</v>
      </c>
      <c r="AZ392" s="13">
        <v>0</v>
      </c>
      <c r="BA392" s="13">
        <v>0</v>
      </c>
      <c r="BB392" s="37"/>
      <c r="BC392" s="18">
        <v>0</v>
      </c>
      <c r="BD392" s="11">
        <v>0</v>
      </c>
      <c r="BE392" s="18">
        <v>0</v>
      </c>
      <c r="BF392" s="18">
        <v>0</v>
      </c>
      <c r="BG392" s="18">
        <v>0</v>
      </c>
      <c r="BH392" s="18">
        <v>0</v>
      </c>
      <c r="BI392" s="9">
        <v>0</v>
      </c>
      <c r="BJ392" s="6">
        <v>0</v>
      </c>
      <c r="BK392" s="6">
        <v>0</v>
      </c>
      <c r="BL392" s="6">
        <v>0</v>
      </c>
      <c r="BM392" s="6">
        <v>0</v>
      </c>
      <c r="BN392" s="6">
        <v>0</v>
      </c>
      <c r="BO392" s="6">
        <v>0</v>
      </c>
    </row>
    <row r="393" ht="20.1" customHeight="1" spans="3:67">
      <c r="C393" s="18">
        <v>60000302</v>
      </c>
      <c r="D393" s="19" t="s">
        <v>192</v>
      </c>
      <c r="E393" s="18">
        <v>1</v>
      </c>
      <c r="F393" s="18">
        <v>60010500</v>
      </c>
      <c r="G393" s="18">
        <v>0</v>
      </c>
      <c r="H393" s="13">
        <v>3</v>
      </c>
      <c r="I393" s="18">
        <v>1</v>
      </c>
      <c r="J393" s="18">
        <v>3</v>
      </c>
      <c r="K393" s="11">
        <v>0</v>
      </c>
      <c r="L393" s="18">
        <v>0</v>
      </c>
      <c r="M393" s="18">
        <v>0</v>
      </c>
      <c r="N393" s="18">
        <v>1</v>
      </c>
      <c r="O393" s="18">
        <v>0</v>
      </c>
      <c r="P393" s="18">
        <v>0</v>
      </c>
      <c r="Q393" s="18">
        <v>0</v>
      </c>
      <c r="R393" s="6">
        <v>0</v>
      </c>
      <c r="S393" s="13">
        <v>0</v>
      </c>
      <c r="T393" s="11">
        <v>0</v>
      </c>
      <c r="U393" s="18">
        <v>1</v>
      </c>
      <c r="V393" s="18">
        <v>0</v>
      </c>
      <c r="W393" s="18">
        <v>1</v>
      </c>
      <c r="X393" s="18">
        <v>0</v>
      </c>
      <c r="Y393" s="18">
        <v>0</v>
      </c>
      <c r="Z393" s="18">
        <v>0</v>
      </c>
      <c r="AA393" s="18">
        <v>0</v>
      </c>
      <c r="AB393" s="18">
        <v>1</v>
      </c>
      <c r="AC393" s="18">
        <v>0</v>
      </c>
      <c r="AD393" s="18">
        <v>1</v>
      </c>
      <c r="AE393" s="18">
        <v>0</v>
      </c>
      <c r="AF393" s="18">
        <v>0</v>
      </c>
      <c r="AG393" s="6">
        <v>7</v>
      </c>
      <c r="AH393" s="6">
        <v>0</v>
      </c>
      <c r="AI393" s="6">
        <v>0</v>
      </c>
      <c r="AJ393" s="6">
        <v>6</v>
      </c>
      <c r="AK393" s="18">
        <v>0</v>
      </c>
      <c r="AL393" s="18">
        <v>0</v>
      </c>
      <c r="AM393" s="18">
        <v>0</v>
      </c>
      <c r="AN393" s="18">
        <v>0.3</v>
      </c>
      <c r="AO393" s="11">
        <v>2000</v>
      </c>
      <c r="AP393" s="18">
        <v>0.2</v>
      </c>
      <c r="AQ393" s="18">
        <v>20</v>
      </c>
      <c r="AR393" s="6">
        <v>0</v>
      </c>
      <c r="AS393" s="18" t="s">
        <v>153</v>
      </c>
      <c r="AT393" s="12" t="s">
        <v>183</v>
      </c>
      <c r="AU393" s="18" t="s">
        <v>193</v>
      </c>
      <c r="AV393" s="18">
        <v>10000011</v>
      </c>
      <c r="AW393" s="18">
        <v>20100210</v>
      </c>
      <c r="AX393" s="19" t="s">
        <v>194</v>
      </c>
      <c r="AY393" s="19" t="s">
        <v>153</v>
      </c>
      <c r="AZ393" s="13">
        <v>0</v>
      </c>
      <c r="BA393" s="13">
        <v>0</v>
      </c>
      <c r="BB393" s="37"/>
      <c r="BC393" s="18">
        <v>0</v>
      </c>
      <c r="BD393" s="11">
        <v>0</v>
      </c>
      <c r="BE393" s="18">
        <v>0</v>
      </c>
      <c r="BF393" s="18">
        <v>0</v>
      </c>
      <c r="BG393" s="18">
        <v>0</v>
      </c>
      <c r="BH393" s="18">
        <v>0</v>
      </c>
      <c r="BI393" s="9">
        <v>0</v>
      </c>
      <c r="BJ393" s="6">
        <v>0</v>
      </c>
      <c r="BK393" s="6">
        <v>0</v>
      </c>
      <c r="BL393" s="6">
        <v>0</v>
      </c>
      <c r="BM393" s="6">
        <v>0</v>
      </c>
      <c r="BN393" s="6">
        <v>0</v>
      </c>
      <c r="BO393" s="6">
        <v>0</v>
      </c>
    </row>
    <row r="394" ht="20.1" customHeight="1" spans="3:67">
      <c r="C394" s="18">
        <v>60000401</v>
      </c>
      <c r="D394" s="19" t="s">
        <v>192</v>
      </c>
      <c r="E394" s="18">
        <v>1</v>
      </c>
      <c r="F394" s="18">
        <v>60010500</v>
      </c>
      <c r="G394" s="18">
        <v>0</v>
      </c>
      <c r="H394" s="13">
        <v>4</v>
      </c>
      <c r="I394" s="18">
        <v>1</v>
      </c>
      <c r="J394" s="18">
        <v>3</v>
      </c>
      <c r="K394" s="11">
        <v>0</v>
      </c>
      <c r="L394" s="18">
        <v>0</v>
      </c>
      <c r="M394" s="18">
        <v>0</v>
      </c>
      <c r="N394" s="18">
        <v>1</v>
      </c>
      <c r="O394" s="18">
        <v>0</v>
      </c>
      <c r="P394" s="18">
        <v>0</v>
      </c>
      <c r="Q394" s="18">
        <v>0</v>
      </c>
      <c r="R394" s="6">
        <v>0</v>
      </c>
      <c r="S394" s="13">
        <v>0</v>
      </c>
      <c r="T394" s="11">
        <v>0</v>
      </c>
      <c r="U394" s="18">
        <v>1</v>
      </c>
      <c r="V394" s="18">
        <v>0</v>
      </c>
      <c r="W394" s="18">
        <v>0.65</v>
      </c>
      <c r="X394" s="18">
        <v>0</v>
      </c>
      <c r="Y394" s="18">
        <v>0</v>
      </c>
      <c r="Z394" s="18">
        <v>0</v>
      </c>
      <c r="AA394" s="18">
        <v>0</v>
      </c>
      <c r="AB394" s="18">
        <v>1</v>
      </c>
      <c r="AC394" s="18">
        <v>0</v>
      </c>
      <c r="AD394" s="18">
        <v>1</v>
      </c>
      <c r="AE394" s="18">
        <v>0</v>
      </c>
      <c r="AF394" s="18">
        <v>1.5</v>
      </c>
      <c r="AG394" s="6">
        <v>7</v>
      </c>
      <c r="AH394" s="6">
        <v>0</v>
      </c>
      <c r="AI394" s="6">
        <v>0</v>
      </c>
      <c r="AJ394" s="6">
        <v>6</v>
      </c>
      <c r="AK394" s="18">
        <v>0</v>
      </c>
      <c r="AL394" s="18">
        <v>0</v>
      </c>
      <c r="AM394" s="18">
        <v>0</v>
      </c>
      <c r="AN394" s="18">
        <v>0.3</v>
      </c>
      <c r="AO394" s="11">
        <v>2000</v>
      </c>
      <c r="AP394" s="18">
        <v>0.2</v>
      </c>
      <c r="AQ394" s="18">
        <v>20</v>
      </c>
      <c r="AR394" s="6">
        <v>0</v>
      </c>
      <c r="AS394" s="18" t="s">
        <v>153</v>
      </c>
      <c r="AT394" s="12" t="s">
        <v>187</v>
      </c>
      <c r="AU394" s="18" t="s">
        <v>193</v>
      </c>
      <c r="AV394" s="18">
        <v>10001006</v>
      </c>
      <c r="AW394" s="18">
        <v>20100310</v>
      </c>
      <c r="AX394" s="19" t="s">
        <v>194</v>
      </c>
      <c r="AY394" s="19" t="s">
        <v>153</v>
      </c>
      <c r="AZ394" s="13">
        <v>0</v>
      </c>
      <c r="BA394" s="13">
        <v>0</v>
      </c>
      <c r="BB394" s="37"/>
      <c r="BC394" s="18">
        <v>0</v>
      </c>
      <c r="BD394" s="11">
        <v>0</v>
      </c>
      <c r="BE394" s="18">
        <v>0</v>
      </c>
      <c r="BF394" s="18">
        <v>0</v>
      </c>
      <c r="BG394" s="18">
        <v>0</v>
      </c>
      <c r="BH394" s="18">
        <v>0</v>
      </c>
      <c r="BI394" s="9">
        <v>0</v>
      </c>
      <c r="BJ394" s="6">
        <v>0</v>
      </c>
      <c r="BK394" s="6">
        <v>0</v>
      </c>
      <c r="BL394" s="6">
        <v>0</v>
      </c>
      <c r="BM394" s="6">
        <v>0</v>
      </c>
      <c r="BN394" s="6">
        <v>0</v>
      </c>
      <c r="BO394" s="6">
        <v>0</v>
      </c>
    </row>
    <row r="395" ht="20.1" customHeight="1" spans="3:67">
      <c r="C395" s="18">
        <v>60000402</v>
      </c>
      <c r="D395" s="19" t="s">
        <v>192</v>
      </c>
      <c r="E395" s="18">
        <v>1</v>
      </c>
      <c r="F395" s="18">
        <v>60010500</v>
      </c>
      <c r="G395" s="18">
        <v>0</v>
      </c>
      <c r="H395" s="13">
        <v>4</v>
      </c>
      <c r="I395" s="18">
        <v>1</v>
      </c>
      <c r="J395" s="18">
        <v>3</v>
      </c>
      <c r="K395" s="11">
        <v>0</v>
      </c>
      <c r="L395" s="18">
        <v>0</v>
      </c>
      <c r="M395" s="18">
        <v>0</v>
      </c>
      <c r="N395" s="18">
        <v>1</v>
      </c>
      <c r="O395" s="18">
        <v>0</v>
      </c>
      <c r="P395" s="18">
        <v>0</v>
      </c>
      <c r="Q395" s="18">
        <v>0</v>
      </c>
      <c r="R395" s="6">
        <v>0</v>
      </c>
      <c r="S395" s="13">
        <v>0</v>
      </c>
      <c r="T395" s="11">
        <v>0</v>
      </c>
      <c r="U395" s="18">
        <v>1</v>
      </c>
      <c r="V395" s="18">
        <v>0</v>
      </c>
      <c r="W395" s="18">
        <v>0.65</v>
      </c>
      <c r="X395" s="18">
        <v>0</v>
      </c>
      <c r="Y395" s="18">
        <v>0</v>
      </c>
      <c r="Z395" s="18">
        <v>0</v>
      </c>
      <c r="AA395" s="18">
        <v>0</v>
      </c>
      <c r="AB395" s="18">
        <v>1</v>
      </c>
      <c r="AC395" s="18">
        <v>0</v>
      </c>
      <c r="AD395" s="18">
        <v>1</v>
      </c>
      <c r="AE395" s="18">
        <v>0</v>
      </c>
      <c r="AF395" s="18">
        <v>1.5</v>
      </c>
      <c r="AG395" s="6">
        <v>7</v>
      </c>
      <c r="AH395" s="6">
        <v>0</v>
      </c>
      <c r="AI395" s="6">
        <v>0</v>
      </c>
      <c r="AJ395" s="6">
        <v>6</v>
      </c>
      <c r="AK395" s="18">
        <v>0</v>
      </c>
      <c r="AL395" s="18">
        <v>0</v>
      </c>
      <c r="AM395" s="18">
        <v>0</v>
      </c>
      <c r="AN395" s="18">
        <v>0.3</v>
      </c>
      <c r="AO395" s="11">
        <v>2000</v>
      </c>
      <c r="AP395" s="18">
        <v>0.2</v>
      </c>
      <c r="AQ395" s="18">
        <v>20</v>
      </c>
      <c r="AR395" s="6">
        <v>0</v>
      </c>
      <c r="AS395" s="18" t="s">
        <v>153</v>
      </c>
      <c r="AT395" s="12" t="s">
        <v>189</v>
      </c>
      <c r="AU395" s="18" t="s">
        <v>193</v>
      </c>
      <c r="AV395" s="18">
        <v>10001006</v>
      </c>
      <c r="AW395" s="18">
        <v>20100310</v>
      </c>
      <c r="AX395" s="19" t="s">
        <v>194</v>
      </c>
      <c r="AY395" s="19" t="s">
        <v>153</v>
      </c>
      <c r="AZ395" s="13">
        <v>0</v>
      </c>
      <c r="BA395" s="13">
        <v>0</v>
      </c>
      <c r="BB395" s="37"/>
      <c r="BC395" s="18">
        <v>0</v>
      </c>
      <c r="BD395" s="11">
        <v>0</v>
      </c>
      <c r="BE395" s="18">
        <v>0</v>
      </c>
      <c r="BF395" s="18">
        <v>0</v>
      </c>
      <c r="BG395" s="18">
        <v>0</v>
      </c>
      <c r="BH395" s="18">
        <v>0</v>
      </c>
      <c r="BI395" s="9">
        <v>0</v>
      </c>
      <c r="BJ395" s="6">
        <v>0</v>
      </c>
      <c r="BK395" s="6">
        <v>0</v>
      </c>
      <c r="BL395" s="6">
        <v>0</v>
      </c>
      <c r="BM395" s="6">
        <v>0</v>
      </c>
      <c r="BN395" s="6">
        <v>0</v>
      </c>
      <c r="BO395" s="6">
        <v>0</v>
      </c>
    </row>
    <row r="396" ht="20.1" customHeight="1" spans="3:67">
      <c r="C396" s="11">
        <v>61011101</v>
      </c>
      <c r="D396" s="12" t="s">
        <v>386</v>
      </c>
      <c r="E396" s="11">
        <v>0</v>
      </c>
      <c r="F396" s="11">
        <v>61011101</v>
      </c>
      <c r="G396" s="11">
        <v>61011102</v>
      </c>
      <c r="H396" s="13">
        <v>1</v>
      </c>
      <c r="I396" s="11">
        <v>1</v>
      </c>
      <c r="J396" s="11">
        <v>3</v>
      </c>
      <c r="K396" s="11">
        <v>0</v>
      </c>
      <c r="L396" s="11">
        <v>0</v>
      </c>
      <c r="M396" s="11">
        <v>0</v>
      </c>
      <c r="N396" s="11">
        <v>1</v>
      </c>
      <c r="O396" s="11">
        <v>0</v>
      </c>
      <c r="P396" s="11">
        <v>0</v>
      </c>
      <c r="Q396" s="11">
        <v>0</v>
      </c>
      <c r="R396" s="6">
        <v>0</v>
      </c>
      <c r="S396" s="11">
        <v>0</v>
      </c>
      <c r="T396" s="11">
        <v>1</v>
      </c>
      <c r="U396" s="11">
        <v>2</v>
      </c>
      <c r="V396" s="11">
        <v>0</v>
      </c>
      <c r="W396" s="11">
        <v>2.5</v>
      </c>
      <c r="X396" s="11">
        <v>300</v>
      </c>
      <c r="Y396" s="11">
        <v>0</v>
      </c>
      <c r="Z396" s="11">
        <v>0</v>
      </c>
      <c r="AA396" s="11">
        <v>0</v>
      </c>
      <c r="AB396" s="11">
        <v>0</v>
      </c>
      <c r="AC396" s="11">
        <v>0</v>
      </c>
      <c r="AD396" s="11">
        <v>9</v>
      </c>
      <c r="AE396" s="11">
        <v>2</v>
      </c>
      <c r="AF396" s="11" t="s">
        <v>163</v>
      </c>
      <c r="AG396" s="6">
        <v>2</v>
      </c>
      <c r="AH396" s="6">
        <v>2</v>
      </c>
      <c r="AI396" s="6">
        <v>0</v>
      </c>
      <c r="AJ396" s="6">
        <v>1.5</v>
      </c>
      <c r="AK396" s="11">
        <v>0</v>
      </c>
      <c r="AL396" s="11">
        <v>0</v>
      </c>
      <c r="AM396" s="11">
        <v>0</v>
      </c>
      <c r="AN396" s="11">
        <v>0.5</v>
      </c>
      <c r="AO396" s="11">
        <v>2000</v>
      </c>
      <c r="AP396" s="11">
        <v>0.5</v>
      </c>
      <c r="AQ396" s="11">
        <v>0</v>
      </c>
      <c r="AR396" s="6">
        <v>0</v>
      </c>
      <c r="AS396" s="11">
        <v>0</v>
      </c>
      <c r="AT396" s="12" t="s">
        <v>213</v>
      </c>
      <c r="AU396" s="11" t="s">
        <v>355</v>
      </c>
      <c r="AV396" s="18">
        <v>10000007</v>
      </c>
      <c r="AW396" s="18">
        <v>21000110</v>
      </c>
      <c r="AX396" s="12" t="s">
        <v>155</v>
      </c>
      <c r="AY396" s="11">
        <v>0</v>
      </c>
      <c r="AZ396" s="13">
        <v>0</v>
      </c>
      <c r="BA396" s="13">
        <v>0</v>
      </c>
      <c r="BB396" s="84" t="str">
        <f>"立即对目标范围内的怪物造成"&amp;W396*100&amp;"%攻击伤害+"&amp;X396&amp;"点固定伤害"</f>
        <v>立即对目标范围内的怪物造成250%攻击伤害+300点固定伤害</v>
      </c>
      <c r="BC396" s="11">
        <v>0</v>
      </c>
      <c r="BD396" s="11">
        <v>0</v>
      </c>
      <c r="BE396" s="11">
        <v>0</v>
      </c>
      <c r="BF396" s="11">
        <v>0</v>
      </c>
      <c r="BG396" s="11">
        <v>0</v>
      </c>
      <c r="BH396" s="11">
        <v>0</v>
      </c>
      <c r="BI396" s="9">
        <v>0</v>
      </c>
      <c r="BJ396" s="6">
        <v>0</v>
      </c>
      <c r="BK396" s="6">
        <v>0</v>
      </c>
      <c r="BL396" s="6">
        <v>0</v>
      </c>
      <c r="BM396" s="6">
        <v>0</v>
      </c>
      <c r="BN396" s="6">
        <v>0</v>
      </c>
      <c r="BO396" s="6">
        <v>0</v>
      </c>
    </row>
    <row r="397" ht="20.1" customHeight="1" spans="3:67">
      <c r="C397" s="11">
        <v>61011102</v>
      </c>
      <c r="D397" s="12" t="s">
        <v>386</v>
      </c>
      <c r="E397" s="11">
        <v>1</v>
      </c>
      <c r="F397" s="11">
        <v>61011101</v>
      </c>
      <c r="G397" s="11">
        <v>61011103</v>
      </c>
      <c r="H397" s="13">
        <v>1</v>
      </c>
      <c r="I397" s="11">
        <v>1</v>
      </c>
      <c r="J397" s="11">
        <v>3</v>
      </c>
      <c r="K397" s="11">
        <v>0</v>
      </c>
      <c r="L397" s="11">
        <v>0</v>
      </c>
      <c r="M397" s="11">
        <v>0</v>
      </c>
      <c r="N397" s="11">
        <v>1</v>
      </c>
      <c r="O397" s="11">
        <v>0</v>
      </c>
      <c r="P397" s="11">
        <v>0</v>
      </c>
      <c r="Q397" s="11">
        <v>0</v>
      </c>
      <c r="R397" s="6">
        <v>0</v>
      </c>
      <c r="S397" s="11">
        <v>0</v>
      </c>
      <c r="T397" s="11">
        <v>1</v>
      </c>
      <c r="U397" s="11">
        <v>2</v>
      </c>
      <c r="V397" s="11">
        <v>0</v>
      </c>
      <c r="W397" s="11">
        <v>2.5</v>
      </c>
      <c r="X397" s="11">
        <v>300</v>
      </c>
      <c r="Y397" s="11">
        <v>0</v>
      </c>
      <c r="Z397" s="11">
        <v>0</v>
      </c>
      <c r="AA397" s="11">
        <v>0</v>
      </c>
      <c r="AB397" s="11">
        <v>0</v>
      </c>
      <c r="AC397" s="11">
        <v>0</v>
      </c>
      <c r="AD397" s="11">
        <v>9</v>
      </c>
      <c r="AE397" s="11">
        <v>2</v>
      </c>
      <c r="AF397" s="11" t="s">
        <v>163</v>
      </c>
      <c r="AG397" s="6">
        <v>2</v>
      </c>
      <c r="AH397" s="6">
        <v>2</v>
      </c>
      <c r="AI397" s="6">
        <v>0</v>
      </c>
      <c r="AJ397" s="6">
        <v>1.5</v>
      </c>
      <c r="AK397" s="11">
        <v>0</v>
      </c>
      <c r="AL397" s="11">
        <v>0</v>
      </c>
      <c r="AM397" s="11">
        <v>0</v>
      </c>
      <c r="AN397" s="11">
        <v>0.5</v>
      </c>
      <c r="AO397" s="11">
        <v>2000</v>
      </c>
      <c r="AP397" s="11">
        <v>0.5</v>
      </c>
      <c r="AQ397" s="11">
        <v>0</v>
      </c>
      <c r="AR397" s="6">
        <v>0</v>
      </c>
      <c r="AS397" s="11">
        <v>0</v>
      </c>
      <c r="AT397" s="12" t="s">
        <v>213</v>
      </c>
      <c r="AU397" s="11" t="s">
        <v>355</v>
      </c>
      <c r="AV397" s="18">
        <v>10000007</v>
      </c>
      <c r="AW397" s="18">
        <v>21000110</v>
      </c>
      <c r="AX397" s="12" t="s">
        <v>155</v>
      </c>
      <c r="AY397" s="11">
        <v>0</v>
      </c>
      <c r="AZ397" s="13">
        <v>0</v>
      </c>
      <c r="BA397" s="13">
        <v>0</v>
      </c>
      <c r="BB397" s="84" t="str">
        <f t="shared" ref="BB397:BB401" si="10">"立即对目标范围内的怪物造成"&amp;W397*100&amp;"%攻击伤害+"&amp;X397&amp;"点固定伤害"</f>
        <v>立即对目标范围内的怪物造成250%攻击伤害+300点固定伤害</v>
      </c>
      <c r="BC397" s="11">
        <v>0</v>
      </c>
      <c r="BD397" s="11">
        <v>0</v>
      </c>
      <c r="BE397" s="11">
        <v>0</v>
      </c>
      <c r="BF397" s="11">
        <v>0</v>
      </c>
      <c r="BG397" s="11">
        <v>0</v>
      </c>
      <c r="BH397" s="11">
        <v>0</v>
      </c>
      <c r="BI397" s="9">
        <v>0</v>
      </c>
      <c r="BJ397" s="6">
        <v>0</v>
      </c>
      <c r="BK397" s="6">
        <v>0</v>
      </c>
      <c r="BL397" s="6">
        <v>0</v>
      </c>
      <c r="BM397" s="6">
        <v>0</v>
      </c>
      <c r="BN397" s="6">
        <v>0</v>
      </c>
      <c r="BO397" s="6">
        <v>0</v>
      </c>
    </row>
    <row r="398" ht="20.1" customHeight="1" spans="3:67">
      <c r="C398" s="11">
        <v>61011103</v>
      </c>
      <c r="D398" s="12" t="s">
        <v>386</v>
      </c>
      <c r="E398" s="11">
        <v>2</v>
      </c>
      <c r="F398" s="11">
        <v>61011101</v>
      </c>
      <c r="G398" s="11">
        <v>61011104</v>
      </c>
      <c r="H398" s="13">
        <v>1</v>
      </c>
      <c r="I398" s="11">
        <v>1</v>
      </c>
      <c r="J398" s="11">
        <v>3</v>
      </c>
      <c r="K398" s="11">
        <v>0</v>
      </c>
      <c r="L398" s="11">
        <v>0</v>
      </c>
      <c r="M398" s="11">
        <v>0</v>
      </c>
      <c r="N398" s="11">
        <v>1</v>
      </c>
      <c r="O398" s="11">
        <v>0</v>
      </c>
      <c r="P398" s="11">
        <v>0</v>
      </c>
      <c r="Q398" s="11">
        <v>0</v>
      </c>
      <c r="R398" s="6">
        <v>0</v>
      </c>
      <c r="S398" s="11">
        <v>0</v>
      </c>
      <c r="T398" s="11">
        <v>1</v>
      </c>
      <c r="U398" s="11">
        <v>2</v>
      </c>
      <c r="V398" s="11">
        <v>0</v>
      </c>
      <c r="W398" s="11">
        <v>2.5</v>
      </c>
      <c r="X398" s="11">
        <v>600</v>
      </c>
      <c r="Y398" s="11">
        <v>0</v>
      </c>
      <c r="Z398" s="11">
        <v>0</v>
      </c>
      <c r="AA398" s="11">
        <v>0</v>
      </c>
      <c r="AB398" s="11">
        <v>0</v>
      </c>
      <c r="AC398" s="11">
        <v>0</v>
      </c>
      <c r="AD398" s="11">
        <v>9</v>
      </c>
      <c r="AE398" s="11">
        <v>2</v>
      </c>
      <c r="AF398" s="11" t="s">
        <v>163</v>
      </c>
      <c r="AG398" s="6">
        <v>2</v>
      </c>
      <c r="AH398" s="6">
        <v>2</v>
      </c>
      <c r="AI398" s="6">
        <v>0</v>
      </c>
      <c r="AJ398" s="6">
        <v>1.5</v>
      </c>
      <c r="AK398" s="11">
        <v>0</v>
      </c>
      <c r="AL398" s="11">
        <v>0</v>
      </c>
      <c r="AM398" s="11">
        <v>0</v>
      </c>
      <c r="AN398" s="11">
        <v>0.5</v>
      </c>
      <c r="AO398" s="11">
        <v>2000</v>
      </c>
      <c r="AP398" s="11">
        <v>0.5</v>
      </c>
      <c r="AQ398" s="11">
        <v>0</v>
      </c>
      <c r="AR398" s="6">
        <v>0</v>
      </c>
      <c r="AS398" s="11">
        <v>0</v>
      </c>
      <c r="AT398" s="12" t="s">
        <v>213</v>
      </c>
      <c r="AU398" s="11" t="s">
        <v>355</v>
      </c>
      <c r="AV398" s="18">
        <v>10000007</v>
      </c>
      <c r="AW398" s="18">
        <v>21000110</v>
      </c>
      <c r="AX398" s="12" t="s">
        <v>155</v>
      </c>
      <c r="AY398" s="11">
        <v>0</v>
      </c>
      <c r="AZ398" s="13">
        <v>0</v>
      </c>
      <c r="BA398" s="13">
        <v>0</v>
      </c>
      <c r="BB398" s="84" t="str">
        <f t="shared" si="10"/>
        <v>立即对目标范围内的怪物造成250%攻击伤害+600点固定伤害</v>
      </c>
      <c r="BC398" s="11">
        <v>0</v>
      </c>
      <c r="BD398" s="11">
        <v>0</v>
      </c>
      <c r="BE398" s="11">
        <v>0</v>
      </c>
      <c r="BF398" s="11">
        <v>0</v>
      </c>
      <c r="BG398" s="11">
        <v>0</v>
      </c>
      <c r="BH398" s="11">
        <v>0</v>
      </c>
      <c r="BI398" s="9">
        <v>0</v>
      </c>
      <c r="BJ398" s="6">
        <v>0</v>
      </c>
      <c r="BK398" s="6">
        <v>0</v>
      </c>
      <c r="BL398" s="6">
        <v>0</v>
      </c>
      <c r="BM398" s="6">
        <v>0</v>
      </c>
      <c r="BN398" s="6">
        <v>0</v>
      </c>
      <c r="BO398" s="6">
        <v>0</v>
      </c>
    </row>
    <row r="399" ht="20.1" customHeight="1" spans="3:67">
      <c r="C399" s="11">
        <v>61011104</v>
      </c>
      <c r="D399" s="12" t="s">
        <v>386</v>
      </c>
      <c r="E399" s="11">
        <v>3</v>
      </c>
      <c r="F399" s="11">
        <v>61011101</v>
      </c>
      <c r="G399" s="11">
        <v>0</v>
      </c>
      <c r="H399" s="13">
        <v>1</v>
      </c>
      <c r="I399" s="11">
        <v>1</v>
      </c>
      <c r="J399" s="11">
        <v>3</v>
      </c>
      <c r="K399" s="11">
        <v>0</v>
      </c>
      <c r="L399" s="11">
        <v>0</v>
      </c>
      <c r="M399" s="11">
        <v>0</v>
      </c>
      <c r="N399" s="11">
        <v>1</v>
      </c>
      <c r="O399" s="11">
        <v>0</v>
      </c>
      <c r="P399" s="11">
        <v>0</v>
      </c>
      <c r="Q399" s="11">
        <v>0</v>
      </c>
      <c r="R399" s="6">
        <v>0</v>
      </c>
      <c r="S399" s="11">
        <v>0</v>
      </c>
      <c r="T399" s="11">
        <v>1</v>
      </c>
      <c r="U399" s="11">
        <v>2</v>
      </c>
      <c r="V399" s="11">
        <v>0</v>
      </c>
      <c r="W399" s="11">
        <v>2.5</v>
      </c>
      <c r="X399" s="11">
        <v>1000</v>
      </c>
      <c r="Y399" s="11">
        <v>0</v>
      </c>
      <c r="Z399" s="11">
        <v>0</v>
      </c>
      <c r="AA399" s="11">
        <v>0</v>
      </c>
      <c r="AB399" s="11">
        <v>0</v>
      </c>
      <c r="AC399" s="11">
        <v>0</v>
      </c>
      <c r="AD399" s="11">
        <v>9</v>
      </c>
      <c r="AE399" s="11">
        <v>2</v>
      </c>
      <c r="AF399" s="11" t="s">
        <v>163</v>
      </c>
      <c r="AG399" s="6">
        <v>2</v>
      </c>
      <c r="AH399" s="6">
        <v>2</v>
      </c>
      <c r="AI399" s="6">
        <v>0</v>
      </c>
      <c r="AJ399" s="6">
        <v>1.5</v>
      </c>
      <c r="AK399" s="11">
        <v>0</v>
      </c>
      <c r="AL399" s="11">
        <v>0</v>
      </c>
      <c r="AM399" s="11">
        <v>0</v>
      </c>
      <c r="AN399" s="11">
        <v>0.5</v>
      </c>
      <c r="AO399" s="11">
        <v>2000</v>
      </c>
      <c r="AP399" s="11">
        <v>0.5</v>
      </c>
      <c r="AQ399" s="11">
        <v>0</v>
      </c>
      <c r="AR399" s="6">
        <v>0</v>
      </c>
      <c r="AS399" s="11">
        <v>0</v>
      </c>
      <c r="AT399" s="12" t="s">
        <v>213</v>
      </c>
      <c r="AU399" s="11" t="s">
        <v>355</v>
      </c>
      <c r="AV399" s="18">
        <v>10000007</v>
      </c>
      <c r="AW399" s="18">
        <v>21000110</v>
      </c>
      <c r="AX399" s="12" t="s">
        <v>155</v>
      </c>
      <c r="AY399" s="11">
        <v>0</v>
      </c>
      <c r="AZ399" s="13">
        <v>0</v>
      </c>
      <c r="BA399" s="13">
        <v>0</v>
      </c>
      <c r="BB399" s="84" t="str">
        <f t="shared" si="10"/>
        <v>立即对目标范围内的怪物造成250%攻击伤害+1000点固定伤害</v>
      </c>
      <c r="BC399" s="11">
        <v>0</v>
      </c>
      <c r="BD399" s="11">
        <v>0</v>
      </c>
      <c r="BE399" s="11">
        <v>0</v>
      </c>
      <c r="BF399" s="11">
        <v>0</v>
      </c>
      <c r="BG399" s="11">
        <v>0</v>
      </c>
      <c r="BH399" s="11">
        <v>0</v>
      </c>
      <c r="BI399" s="9">
        <v>0</v>
      </c>
      <c r="BJ399" s="6">
        <v>0</v>
      </c>
      <c r="BK399" s="6">
        <v>0</v>
      </c>
      <c r="BL399" s="6">
        <v>0</v>
      </c>
      <c r="BM399" s="6">
        <v>0</v>
      </c>
      <c r="BN399" s="6">
        <v>0</v>
      </c>
      <c r="BO399" s="6">
        <v>0</v>
      </c>
    </row>
    <row r="400" ht="20.1" customHeight="1" spans="3:67">
      <c r="C400" s="11">
        <v>61011105</v>
      </c>
      <c r="D400" s="12" t="s">
        <v>386</v>
      </c>
      <c r="E400" s="11">
        <v>4</v>
      </c>
      <c r="F400" s="11">
        <v>61011101</v>
      </c>
      <c r="G400" s="11">
        <v>0</v>
      </c>
      <c r="H400" s="13">
        <v>1</v>
      </c>
      <c r="I400" s="11">
        <v>1</v>
      </c>
      <c r="J400" s="11">
        <v>3</v>
      </c>
      <c r="K400" s="11">
        <v>0</v>
      </c>
      <c r="L400" s="11">
        <v>0</v>
      </c>
      <c r="M400" s="11">
        <v>0</v>
      </c>
      <c r="N400" s="11">
        <v>1</v>
      </c>
      <c r="O400" s="11">
        <v>0</v>
      </c>
      <c r="P400" s="11">
        <v>0</v>
      </c>
      <c r="Q400" s="11">
        <v>0</v>
      </c>
      <c r="R400" s="6">
        <v>0</v>
      </c>
      <c r="S400" s="11">
        <v>0</v>
      </c>
      <c r="T400" s="11">
        <v>1</v>
      </c>
      <c r="U400" s="11">
        <v>2</v>
      </c>
      <c r="V400" s="11">
        <v>0</v>
      </c>
      <c r="W400" s="11">
        <v>2.5</v>
      </c>
      <c r="X400" s="11">
        <v>1500</v>
      </c>
      <c r="Y400" s="11">
        <v>0</v>
      </c>
      <c r="Z400" s="11">
        <v>0</v>
      </c>
      <c r="AA400" s="11">
        <v>0</v>
      </c>
      <c r="AB400" s="11">
        <v>0</v>
      </c>
      <c r="AC400" s="11">
        <v>0</v>
      </c>
      <c r="AD400" s="11">
        <v>9</v>
      </c>
      <c r="AE400" s="11">
        <v>2</v>
      </c>
      <c r="AF400" s="11" t="s">
        <v>163</v>
      </c>
      <c r="AG400" s="6">
        <v>2</v>
      </c>
      <c r="AH400" s="6">
        <v>2</v>
      </c>
      <c r="AI400" s="6">
        <v>0</v>
      </c>
      <c r="AJ400" s="6">
        <v>1.5</v>
      </c>
      <c r="AK400" s="11">
        <v>0</v>
      </c>
      <c r="AL400" s="11">
        <v>0</v>
      </c>
      <c r="AM400" s="11">
        <v>0</v>
      </c>
      <c r="AN400" s="11">
        <v>0.5</v>
      </c>
      <c r="AO400" s="11">
        <v>2000</v>
      </c>
      <c r="AP400" s="11">
        <v>0.5</v>
      </c>
      <c r="AQ400" s="11">
        <v>0</v>
      </c>
      <c r="AR400" s="6">
        <v>0</v>
      </c>
      <c r="AS400" s="11">
        <v>0</v>
      </c>
      <c r="AT400" s="12" t="s">
        <v>213</v>
      </c>
      <c r="AU400" s="11" t="s">
        <v>355</v>
      </c>
      <c r="AV400" s="18">
        <v>10000007</v>
      </c>
      <c r="AW400" s="18">
        <v>21000110</v>
      </c>
      <c r="AX400" s="12" t="s">
        <v>155</v>
      </c>
      <c r="AY400" s="11">
        <v>0</v>
      </c>
      <c r="AZ400" s="13">
        <v>0</v>
      </c>
      <c r="BA400" s="13">
        <v>0</v>
      </c>
      <c r="BB400" s="84" t="str">
        <f t="shared" si="10"/>
        <v>立即对目标范围内的怪物造成250%攻击伤害+1500点固定伤害</v>
      </c>
      <c r="BC400" s="11">
        <v>0</v>
      </c>
      <c r="BD400" s="11">
        <v>0</v>
      </c>
      <c r="BE400" s="11">
        <v>0</v>
      </c>
      <c r="BF400" s="11">
        <v>0</v>
      </c>
      <c r="BG400" s="11">
        <v>0</v>
      </c>
      <c r="BH400" s="11">
        <v>0</v>
      </c>
      <c r="BI400" s="9">
        <v>0</v>
      </c>
      <c r="BJ400" s="6">
        <v>0</v>
      </c>
      <c r="BK400" s="6">
        <v>0</v>
      </c>
      <c r="BL400" s="6">
        <v>0</v>
      </c>
      <c r="BM400" s="6">
        <v>0</v>
      </c>
      <c r="BN400" s="6">
        <v>0</v>
      </c>
      <c r="BO400" s="6">
        <v>0</v>
      </c>
    </row>
    <row r="401" ht="20.1" customHeight="1" spans="3:67">
      <c r="C401" s="11">
        <v>61011106</v>
      </c>
      <c r="D401" s="12" t="s">
        <v>386</v>
      </c>
      <c r="E401" s="11">
        <v>5</v>
      </c>
      <c r="F401" s="11">
        <v>61011101</v>
      </c>
      <c r="G401" s="11">
        <v>0</v>
      </c>
      <c r="H401" s="13">
        <v>1</v>
      </c>
      <c r="I401" s="11">
        <v>1</v>
      </c>
      <c r="J401" s="11">
        <v>3</v>
      </c>
      <c r="K401" s="11">
        <v>0</v>
      </c>
      <c r="L401" s="11">
        <v>0</v>
      </c>
      <c r="M401" s="11">
        <v>0</v>
      </c>
      <c r="N401" s="11">
        <v>1</v>
      </c>
      <c r="O401" s="11">
        <v>0</v>
      </c>
      <c r="P401" s="11">
        <v>0</v>
      </c>
      <c r="Q401" s="11">
        <v>0</v>
      </c>
      <c r="R401" s="6">
        <v>0</v>
      </c>
      <c r="S401" s="11">
        <v>0</v>
      </c>
      <c r="T401" s="11">
        <v>1</v>
      </c>
      <c r="U401" s="11">
        <v>2</v>
      </c>
      <c r="V401" s="11">
        <v>0</v>
      </c>
      <c r="W401" s="11">
        <v>2.5</v>
      </c>
      <c r="X401" s="11">
        <v>2000</v>
      </c>
      <c r="Y401" s="11">
        <v>0</v>
      </c>
      <c r="Z401" s="11">
        <v>0</v>
      </c>
      <c r="AA401" s="11">
        <v>0</v>
      </c>
      <c r="AB401" s="11">
        <v>0</v>
      </c>
      <c r="AC401" s="11">
        <v>0</v>
      </c>
      <c r="AD401" s="11">
        <v>9</v>
      </c>
      <c r="AE401" s="11">
        <v>2</v>
      </c>
      <c r="AF401" s="11" t="s">
        <v>163</v>
      </c>
      <c r="AG401" s="6">
        <v>2</v>
      </c>
      <c r="AH401" s="6">
        <v>2</v>
      </c>
      <c r="AI401" s="6">
        <v>0</v>
      </c>
      <c r="AJ401" s="6">
        <v>1.5</v>
      </c>
      <c r="AK401" s="11">
        <v>0</v>
      </c>
      <c r="AL401" s="11">
        <v>0</v>
      </c>
      <c r="AM401" s="11">
        <v>0</v>
      </c>
      <c r="AN401" s="11">
        <v>0.5</v>
      </c>
      <c r="AO401" s="11">
        <v>2000</v>
      </c>
      <c r="AP401" s="11">
        <v>0.5</v>
      </c>
      <c r="AQ401" s="11">
        <v>0</v>
      </c>
      <c r="AR401" s="6">
        <v>0</v>
      </c>
      <c r="AS401" s="11">
        <v>0</v>
      </c>
      <c r="AT401" s="12" t="s">
        <v>213</v>
      </c>
      <c r="AU401" s="11" t="s">
        <v>355</v>
      </c>
      <c r="AV401" s="18">
        <v>10000007</v>
      </c>
      <c r="AW401" s="18">
        <v>21000110</v>
      </c>
      <c r="AX401" s="12" t="s">
        <v>155</v>
      </c>
      <c r="AY401" s="11">
        <v>0</v>
      </c>
      <c r="AZ401" s="13">
        <v>0</v>
      </c>
      <c r="BA401" s="13">
        <v>0</v>
      </c>
      <c r="BB401" s="84" t="str">
        <f t="shared" si="10"/>
        <v>立即对目标范围内的怪物造成250%攻击伤害+2000点固定伤害</v>
      </c>
      <c r="BC401" s="11">
        <v>0</v>
      </c>
      <c r="BD401" s="11">
        <v>0</v>
      </c>
      <c r="BE401" s="11">
        <v>0</v>
      </c>
      <c r="BF401" s="11">
        <v>0</v>
      </c>
      <c r="BG401" s="11">
        <v>0</v>
      </c>
      <c r="BH401" s="11">
        <v>0</v>
      </c>
      <c r="BI401" s="9">
        <v>0</v>
      </c>
      <c r="BJ401" s="6">
        <v>0</v>
      </c>
      <c r="BK401" s="6">
        <v>0</v>
      </c>
      <c r="BL401" s="6">
        <v>0</v>
      </c>
      <c r="BM401" s="6">
        <v>0</v>
      </c>
      <c r="BN401" s="6">
        <v>0</v>
      </c>
      <c r="BO401" s="6">
        <v>0</v>
      </c>
    </row>
    <row r="402" ht="20.1" customHeight="1" spans="3:67">
      <c r="C402" s="11">
        <v>61011201</v>
      </c>
      <c r="D402" s="12" t="s">
        <v>346</v>
      </c>
      <c r="E402" s="11">
        <v>0</v>
      </c>
      <c r="F402" s="11">
        <v>61011201</v>
      </c>
      <c r="G402" s="11">
        <v>61011202</v>
      </c>
      <c r="H402" s="13">
        <v>1</v>
      </c>
      <c r="I402" s="11">
        <v>3</v>
      </c>
      <c r="J402" s="11">
        <v>5</v>
      </c>
      <c r="K402" s="11">
        <v>0</v>
      </c>
      <c r="L402" s="11">
        <v>0</v>
      </c>
      <c r="M402" s="11">
        <v>0</v>
      </c>
      <c r="N402" s="11">
        <v>1</v>
      </c>
      <c r="O402" s="11">
        <v>0</v>
      </c>
      <c r="P402" s="11">
        <v>0</v>
      </c>
      <c r="Q402" s="11">
        <v>0</v>
      </c>
      <c r="R402" s="6">
        <v>0</v>
      </c>
      <c r="S402" s="11">
        <v>0</v>
      </c>
      <c r="T402" s="11">
        <v>1</v>
      </c>
      <c r="U402" s="11">
        <v>2</v>
      </c>
      <c r="V402" s="11">
        <v>0</v>
      </c>
      <c r="W402" s="11">
        <v>2</v>
      </c>
      <c r="X402" s="11">
        <v>210</v>
      </c>
      <c r="Y402" s="11">
        <v>1</v>
      </c>
      <c r="Z402" s="11">
        <v>0</v>
      </c>
      <c r="AA402" s="11">
        <v>0</v>
      </c>
      <c r="AB402" s="11">
        <v>0</v>
      </c>
      <c r="AC402" s="11">
        <v>0</v>
      </c>
      <c r="AD402" s="11">
        <v>7</v>
      </c>
      <c r="AE402" s="11">
        <v>1</v>
      </c>
      <c r="AF402" s="11">
        <v>4</v>
      </c>
      <c r="AG402" s="6">
        <v>2</v>
      </c>
      <c r="AH402" s="6">
        <v>0</v>
      </c>
      <c r="AI402" s="6">
        <v>0</v>
      </c>
      <c r="AJ402" s="6">
        <v>0</v>
      </c>
      <c r="AK402" s="11">
        <v>0</v>
      </c>
      <c r="AL402" s="11">
        <v>0</v>
      </c>
      <c r="AM402" s="11">
        <v>0</v>
      </c>
      <c r="AN402" s="11">
        <v>0.25</v>
      </c>
      <c r="AO402" s="11">
        <v>2000</v>
      </c>
      <c r="AP402" s="11">
        <v>0.2</v>
      </c>
      <c r="AQ402" s="11">
        <v>0</v>
      </c>
      <c r="AR402" s="6">
        <v>0</v>
      </c>
      <c r="AS402" s="11">
        <v>90001021</v>
      </c>
      <c r="AT402" s="12" t="s">
        <v>397</v>
      </c>
      <c r="AU402" s="11" t="s">
        <v>671</v>
      </c>
      <c r="AV402" s="18">
        <v>10000007</v>
      </c>
      <c r="AW402" s="18">
        <v>21000020</v>
      </c>
      <c r="AX402" s="12" t="s">
        <v>155</v>
      </c>
      <c r="AY402" s="11">
        <v>0</v>
      </c>
      <c r="AZ402" s="13">
        <v>0</v>
      </c>
      <c r="BA402" s="13">
        <v>0</v>
      </c>
      <c r="BB402" s="84" t="str">
        <f>"立即对周围内的怪物造成"&amp;W402*100&amp;"%攻击伤害+"&amp;X402&amp;"点固定伤害,并使目标眩晕1秒"</f>
        <v>立即对周围内的怪物造成200%攻击伤害+210点固定伤害,并使目标眩晕1秒</v>
      </c>
      <c r="BC402" s="11">
        <v>0</v>
      </c>
      <c r="BD402" s="11">
        <v>0</v>
      </c>
      <c r="BE402" s="11">
        <v>0</v>
      </c>
      <c r="BF402" s="11">
        <v>0</v>
      </c>
      <c r="BG402" s="11">
        <v>0</v>
      </c>
      <c r="BH402" s="11">
        <v>0</v>
      </c>
      <c r="BI402" s="9">
        <v>0</v>
      </c>
      <c r="BJ402" s="6">
        <v>0</v>
      </c>
      <c r="BK402" s="6">
        <v>0</v>
      </c>
      <c r="BL402" s="6">
        <v>0</v>
      </c>
      <c r="BM402" s="6">
        <v>0</v>
      </c>
      <c r="BN402" s="6">
        <v>0</v>
      </c>
      <c r="BO402" s="6">
        <v>0</v>
      </c>
    </row>
    <row r="403" ht="20.1" customHeight="1" spans="3:67">
      <c r="C403" s="11">
        <v>61011202</v>
      </c>
      <c r="D403" s="12" t="s">
        <v>346</v>
      </c>
      <c r="E403" s="11">
        <v>1</v>
      </c>
      <c r="F403" s="11">
        <v>61011201</v>
      </c>
      <c r="G403" s="11">
        <v>61011203</v>
      </c>
      <c r="H403" s="13">
        <v>1</v>
      </c>
      <c r="I403" s="11">
        <v>3</v>
      </c>
      <c r="J403" s="11">
        <v>5</v>
      </c>
      <c r="K403" s="11">
        <v>0</v>
      </c>
      <c r="L403" s="11">
        <v>0</v>
      </c>
      <c r="M403" s="11">
        <v>0</v>
      </c>
      <c r="N403" s="11">
        <v>1</v>
      </c>
      <c r="O403" s="11">
        <v>0</v>
      </c>
      <c r="P403" s="11">
        <v>0</v>
      </c>
      <c r="Q403" s="11">
        <v>0</v>
      </c>
      <c r="R403" s="6">
        <v>0</v>
      </c>
      <c r="S403" s="11">
        <v>0</v>
      </c>
      <c r="T403" s="11">
        <v>1</v>
      </c>
      <c r="U403" s="11">
        <v>2</v>
      </c>
      <c r="V403" s="11">
        <v>0</v>
      </c>
      <c r="W403" s="11">
        <v>2</v>
      </c>
      <c r="X403" s="11">
        <v>210</v>
      </c>
      <c r="Y403" s="11">
        <v>1</v>
      </c>
      <c r="Z403" s="11">
        <v>0</v>
      </c>
      <c r="AA403" s="11">
        <v>0</v>
      </c>
      <c r="AB403" s="11">
        <v>0</v>
      </c>
      <c r="AC403" s="11">
        <v>0</v>
      </c>
      <c r="AD403" s="11">
        <v>7</v>
      </c>
      <c r="AE403" s="11">
        <v>1</v>
      </c>
      <c r="AF403" s="11">
        <v>4</v>
      </c>
      <c r="AG403" s="6">
        <v>2</v>
      </c>
      <c r="AH403" s="6">
        <v>0</v>
      </c>
      <c r="AI403" s="6">
        <v>0</v>
      </c>
      <c r="AJ403" s="6">
        <v>0</v>
      </c>
      <c r="AK403" s="11">
        <v>0</v>
      </c>
      <c r="AL403" s="11">
        <v>0</v>
      </c>
      <c r="AM403" s="11">
        <v>0</v>
      </c>
      <c r="AN403" s="11">
        <v>0.25</v>
      </c>
      <c r="AO403" s="11">
        <v>2000</v>
      </c>
      <c r="AP403" s="11">
        <v>0.2</v>
      </c>
      <c r="AQ403" s="11">
        <v>0</v>
      </c>
      <c r="AR403" s="6">
        <v>0</v>
      </c>
      <c r="AS403" s="11" t="s">
        <v>672</v>
      </c>
      <c r="AT403" s="12" t="s">
        <v>397</v>
      </c>
      <c r="AU403" s="11" t="s">
        <v>671</v>
      </c>
      <c r="AV403" s="18">
        <v>10000007</v>
      </c>
      <c r="AW403" s="18">
        <v>21000020</v>
      </c>
      <c r="AX403" s="12" t="s">
        <v>155</v>
      </c>
      <c r="AY403" s="11">
        <v>0</v>
      </c>
      <c r="AZ403" s="13">
        <v>0</v>
      </c>
      <c r="BA403" s="13">
        <v>0</v>
      </c>
      <c r="BB403" s="84" t="str">
        <f t="shared" ref="BB403:BB407" si="11">"立即对周围内的怪物造成"&amp;W403*100&amp;"%攻击伤害+"&amp;X403&amp;"点固定伤害,并使目标眩晕1秒"</f>
        <v>立即对周围内的怪物造成200%攻击伤害+210点固定伤害,并使目标眩晕1秒</v>
      </c>
      <c r="BC403" s="11">
        <v>0</v>
      </c>
      <c r="BD403" s="11">
        <v>0</v>
      </c>
      <c r="BE403" s="11">
        <v>0</v>
      </c>
      <c r="BF403" s="11">
        <v>0</v>
      </c>
      <c r="BG403" s="11">
        <v>0</v>
      </c>
      <c r="BH403" s="11">
        <v>0</v>
      </c>
      <c r="BI403" s="9">
        <v>0</v>
      </c>
      <c r="BJ403" s="6">
        <v>0</v>
      </c>
      <c r="BK403" s="6">
        <v>0</v>
      </c>
      <c r="BL403" s="6">
        <v>0</v>
      </c>
      <c r="BM403" s="6">
        <v>0</v>
      </c>
      <c r="BN403" s="6">
        <v>0</v>
      </c>
      <c r="BO403" s="6">
        <v>0</v>
      </c>
    </row>
    <row r="404" ht="20.1" customHeight="1" spans="3:67">
      <c r="C404" s="11">
        <v>61011203</v>
      </c>
      <c r="D404" s="12" t="s">
        <v>346</v>
      </c>
      <c r="E404" s="11">
        <v>2</v>
      </c>
      <c r="F404" s="11">
        <v>61011201</v>
      </c>
      <c r="G404" s="11">
        <v>61011204</v>
      </c>
      <c r="H404" s="13">
        <v>1</v>
      </c>
      <c r="I404" s="11">
        <v>3</v>
      </c>
      <c r="J404" s="11">
        <v>5</v>
      </c>
      <c r="K404" s="11">
        <v>0</v>
      </c>
      <c r="L404" s="11">
        <v>0</v>
      </c>
      <c r="M404" s="11">
        <v>0</v>
      </c>
      <c r="N404" s="11">
        <v>1</v>
      </c>
      <c r="O404" s="11">
        <v>0</v>
      </c>
      <c r="P404" s="11">
        <v>0</v>
      </c>
      <c r="Q404" s="11">
        <v>0</v>
      </c>
      <c r="R404" s="6">
        <v>0</v>
      </c>
      <c r="S404" s="11">
        <v>0</v>
      </c>
      <c r="T404" s="11">
        <v>1</v>
      </c>
      <c r="U404" s="11">
        <v>2</v>
      </c>
      <c r="V404" s="11">
        <v>0</v>
      </c>
      <c r="W404" s="11">
        <v>2</v>
      </c>
      <c r="X404" s="11">
        <v>420</v>
      </c>
      <c r="Y404" s="11">
        <v>1</v>
      </c>
      <c r="Z404" s="11">
        <v>0</v>
      </c>
      <c r="AA404" s="11">
        <v>0</v>
      </c>
      <c r="AB404" s="11">
        <v>0</v>
      </c>
      <c r="AC404" s="11">
        <v>0</v>
      </c>
      <c r="AD404" s="11">
        <v>7</v>
      </c>
      <c r="AE404" s="11">
        <v>1</v>
      </c>
      <c r="AF404" s="11">
        <v>4</v>
      </c>
      <c r="AG404" s="6">
        <v>2</v>
      </c>
      <c r="AH404" s="6">
        <v>0</v>
      </c>
      <c r="AI404" s="6">
        <v>0</v>
      </c>
      <c r="AJ404" s="6">
        <v>0</v>
      </c>
      <c r="AK404" s="11">
        <v>0</v>
      </c>
      <c r="AL404" s="11">
        <v>0</v>
      </c>
      <c r="AM404" s="11">
        <v>0</v>
      </c>
      <c r="AN404" s="11">
        <v>0.25</v>
      </c>
      <c r="AO404" s="11">
        <v>2000</v>
      </c>
      <c r="AP404" s="11">
        <v>0.2</v>
      </c>
      <c r="AQ404" s="11">
        <v>0</v>
      </c>
      <c r="AR404" s="6">
        <v>0</v>
      </c>
      <c r="AS404" s="11" t="s">
        <v>672</v>
      </c>
      <c r="AT404" s="12" t="s">
        <v>397</v>
      </c>
      <c r="AU404" s="11" t="s">
        <v>671</v>
      </c>
      <c r="AV404" s="18">
        <v>10000007</v>
      </c>
      <c r="AW404" s="18">
        <v>21000020</v>
      </c>
      <c r="AX404" s="12" t="s">
        <v>155</v>
      </c>
      <c r="AY404" s="11">
        <v>0</v>
      </c>
      <c r="AZ404" s="13">
        <v>0</v>
      </c>
      <c r="BA404" s="13">
        <v>0</v>
      </c>
      <c r="BB404" s="84" t="str">
        <f t="shared" si="11"/>
        <v>立即对周围内的怪物造成200%攻击伤害+420点固定伤害,并使目标眩晕1秒</v>
      </c>
      <c r="BC404" s="11">
        <v>0</v>
      </c>
      <c r="BD404" s="11">
        <v>0</v>
      </c>
      <c r="BE404" s="11">
        <v>0</v>
      </c>
      <c r="BF404" s="11">
        <v>0</v>
      </c>
      <c r="BG404" s="11">
        <v>0</v>
      </c>
      <c r="BH404" s="11">
        <v>0</v>
      </c>
      <c r="BI404" s="9">
        <v>0</v>
      </c>
      <c r="BJ404" s="6">
        <v>0</v>
      </c>
      <c r="BK404" s="6">
        <v>0</v>
      </c>
      <c r="BL404" s="6">
        <v>0</v>
      </c>
      <c r="BM404" s="6">
        <v>0</v>
      </c>
      <c r="BN404" s="6">
        <v>0</v>
      </c>
      <c r="BO404" s="6">
        <v>0</v>
      </c>
    </row>
    <row r="405" ht="20.25" customHeight="1" spans="3:67">
      <c r="C405" s="11">
        <v>61011204</v>
      </c>
      <c r="D405" s="12" t="s">
        <v>346</v>
      </c>
      <c r="E405" s="11">
        <v>3</v>
      </c>
      <c r="F405" s="11">
        <v>61011201</v>
      </c>
      <c r="G405" s="11">
        <v>61011205</v>
      </c>
      <c r="H405" s="13">
        <v>1</v>
      </c>
      <c r="I405" s="11">
        <v>3</v>
      </c>
      <c r="J405" s="11">
        <v>5</v>
      </c>
      <c r="K405" s="11">
        <v>0</v>
      </c>
      <c r="L405" s="11">
        <v>0</v>
      </c>
      <c r="M405" s="11">
        <v>0</v>
      </c>
      <c r="N405" s="11">
        <v>1</v>
      </c>
      <c r="O405" s="11">
        <v>0</v>
      </c>
      <c r="P405" s="11">
        <v>0</v>
      </c>
      <c r="Q405" s="11">
        <v>0</v>
      </c>
      <c r="R405" s="6">
        <v>0</v>
      </c>
      <c r="S405" s="11">
        <v>0</v>
      </c>
      <c r="T405" s="11">
        <v>1</v>
      </c>
      <c r="U405" s="11">
        <v>2</v>
      </c>
      <c r="V405" s="11">
        <v>0</v>
      </c>
      <c r="W405" s="11">
        <v>2</v>
      </c>
      <c r="X405" s="11">
        <v>700</v>
      </c>
      <c r="Y405" s="11">
        <v>1</v>
      </c>
      <c r="Z405" s="11">
        <v>0</v>
      </c>
      <c r="AA405" s="11">
        <v>0</v>
      </c>
      <c r="AB405" s="11">
        <v>0</v>
      </c>
      <c r="AC405" s="11">
        <v>0</v>
      </c>
      <c r="AD405" s="11">
        <v>7</v>
      </c>
      <c r="AE405" s="11">
        <v>1</v>
      </c>
      <c r="AF405" s="11">
        <v>4</v>
      </c>
      <c r="AG405" s="6">
        <v>2</v>
      </c>
      <c r="AH405" s="6">
        <v>0</v>
      </c>
      <c r="AI405" s="6">
        <v>0</v>
      </c>
      <c r="AJ405" s="6">
        <v>0</v>
      </c>
      <c r="AK405" s="11">
        <v>0</v>
      </c>
      <c r="AL405" s="11">
        <v>0</v>
      </c>
      <c r="AM405" s="11">
        <v>0</v>
      </c>
      <c r="AN405" s="11">
        <v>0.25</v>
      </c>
      <c r="AO405" s="11">
        <v>2000</v>
      </c>
      <c r="AP405" s="11">
        <v>0.2</v>
      </c>
      <c r="AQ405" s="11">
        <v>0</v>
      </c>
      <c r="AR405" s="6">
        <v>0</v>
      </c>
      <c r="AS405" s="11" t="s">
        <v>672</v>
      </c>
      <c r="AT405" s="12" t="s">
        <v>397</v>
      </c>
      <c r="AU405" s="11" t="s">
        <v>671</v>
      </c>
      <c r="AV405" s="18">
        <v>10000007</v>
      </c>
      <c r="AW405" s="18">
        <v>21000020</v>
      </c>
      <c r="AX405" s="12" t="s">
        <v>155</v>
      </c>
      <c r="AY405" s="11">
        <v>0</v>
      </c>
      <c r="AZ405" s="13">
        <v>0</v>
      </c>
      <c r="BA405" s="13">
        <v>0</v>
      </c>
      <c r="BB405" s="84" t="str">
        <f t="shared" si="11"/>
        <v>立即对周围内的怪物造成200%攻击伤害+700点固定伤害,并使目标眩晕1秒</v>
      </c>
      <c r="BC405" s="11">
        <v>0</v>
      </c>
      <c r="BD405" s="11">
        <v>0</v>
      </c>
      <c r="BE405" s="11">
        <v>0</v>
      </c>
      <c r="BF405" s="11">
        <v>0</v>
      </c>
      <c r="BG405" s="11">
        <v>0</v>
      </c>
      <c r="BH405" s="11">
        <v>0</v>
      </c>
      <c r="BI405" s="9">
        <v>0</v>
      </c>
      <c r="BJ405" s="6">
        <v>0</v>
      </c>
      <c r="BK405" s="6">
        <v>0</v>
      </c>
      <c r="BL405" s="6">
        <v>0</v>
      </c>
      <c r="BM405" s="6">
        <v>0</v>
      </c>
      <c r="BN405" s="6">
        <v>0</v>
      </c>
      <c r="BO405" s="6">
        <v>0</v>
      </c>
    </row>
    <row r="406" ht="20.1" customHeight="1" spans="3:67">
      <c r="C406" s="11">
        <v>61011205</v>
      </c>
      <c r="D406" s="12" t="s">
        <v>346</v>
      </c>
      <c r="E406" s="11">
        <v>4</v>
      </c>
      <c r="F406" s="11">
        <v>61011201</v>
      </c>
      <c r="G406" s="11">
        <v>61011206</v>
      </c>
      <c r="H406" s="13">
        <v>1</v>
      </c>
      <c r="I406" s="11">
        <v>3</v>
      </c>
      <c r="J406" s="11">
        <v>5</v>
      </c>
      <c r="K406" s="11">
        <v>0</v>
      </c>
      <c r="L406" s="11">
        <v>0</v>
      </c>
      <c r="M406" s="11">
        <v>0</v>
      </c>
      <c r="N406" s="11">
        <v>1</v>
      </c>
      <c r="O406" s="11">
        <v>0</v>
      </c>
      <c r="P406" s="11">
        <v>0</v>
      </c>
      <c r="Q406" s="11">
        <v>0</v>
      </c>
      <c r="R406" s="6">
        <v>0</v>
      </c>
      <c r="S406" s="11">
        <v>0</v>
      </c>
      <c r="T406" s="11">
        <v>1</v>
      </c>
      <c r="U406" s="11">
        <v>2</v>
      </c>
      <c r="V406" s="11">
        <v>0</v>
      </c>
      <c r="W406" s="11">
        <v>2</v>
      </c>
      <c r="X406" s="11">
        <v>1050</v>
      </c>
      <c r="Y406" s="11">
        <v>1</v>
      </c>
      <c r="Z406" s="11">
        <v>0</v>
      </c>
      <c r="AA406" s="11">
        <v>0</v>
      </c>
      <c r="AB406" s="11">
        <v>0</v>
      </c>
      <c r="AC406" s="11">
        <v>0</v>
      </c>
      <c r="AD406" s="11">
        <v>7</v>
      </c>
      <c r="AE406" s="11">
        <v>1</v>
      </c>
      <c r="AF406" s="11">
        <v>4</v>
      </c>
      <c r="AG406" s="6">
        <v>2</v>
      </c>
      <c r="AH406" s="6">
        <v>0</v>
      </c>
      <c r="AI406" s="6">
        <v>0</v>
      </c>
      <c r="AJ406" s="6">
        <v>0</v>
      </c>
      <c r="AK406" s="11">
        <v>0</v>
      </c>
      <c r="AL406" s="11">
        <v>0</v>
      </c>
      <c r="AM406" s="11">
        <v>0</v>
      </c>
      <c r="AN406" s="11">
        <v>0.25</v>
      </c>
      <c r="AO406" s="11">
        <v>2000</v>
      </c>
      <c r="AP406" s="11">
        <v>0.2</v>
      </c>
      <c r="AQ406" s="11">
        <v>0</v>
      </c>
      <c r="AR406" s="6">
        <v>0</v>
      </c>
      <c r="AS406" s="11" t="s">
        <v>672</v>
      </c>
      <c r="AT406" s="12" t="s">
        <v>397</v>
      </c>
      <c r="AU406" s="11" t="s">
        <v>671</v>
      </c>
      <c r="AV406" s="18">
        <v>10000007</v>
      </c>
      <c r="AW406" s="18">
        <v>21000020</v>
      </c>
      <c r="AX406" s="12" t="s">
        <v>155</v>
      </c>
      <c r="AY406" s="11">
        <v>0</v>
      </c>
      <c r="AZ406" s="13">
        <v>0</v>
      </c>
      <c r="BA406" s="13">
        <v>0</v>
      </c>
      <c r="BB406" s="84" t="str">
        <f t="shared" si="11"/>
        <v>立即对周围内的怪物造成200%攻击伤害+1050点固定伤害,并使目标眩晕1秒</v>
      </c>
      <c r="BC406" s="11">
        <v>0</v>
      </c>
      <c r="BD406" s="11">
        <v>0</v>
      </c>
      <c r="BE406" s="11">
        <v>0</v>
      </c>
      <c r="BF406" s="11">
        <v>0</v>
      </c>
      <c r="BG406" s="11">
        <v>0</v>
      </c>
      <c r="BH406" s="11">
        <v>0</v>
      </c>
      <c r="BI406" s="9">
        <v>0</v>
      </c>
      <c r="BJ406" s="6">
        <v>0</v>
      </c>
      <c r="BK406" s="6">
        <v>0</v>
      </c>
      <c r="BL406" s="6">
        <v>0</v>
      </c>
      <c r="BM406" s="6">
        <v>0</v>
      </c>
      <c r="BN406" s="6">
        <v>0</v>
      </c>
      <c r="BO406" s="6">
        <v>0</v>
      </c>
    </row>
    <row r="407" ht="20.1" customHeight="1" spans="3:67">
      <c r="C407" s="11">
        <v>61011206</v>
      </c>
      <c r="D407" s="12" t="s">
        <v>346</v>
      </c>
      <c r="E407" s="11">
        <v>5</v>
      </c>
      <c r="F407" s="11">
        <v>61011201</v>
      </c>
      <c r="G407" s="11">
        <v>0</v>
      </c>
      <c r="H407" s="13">
        <v>1</v>
      </c>
      <c r="I407" s="11">
        <v>3</v>
      </c>
      <c r="J407" s="11">
        <v>5</v>
      </c>
      <c r="K407" s="11">
        <v>0</v>
      </c>
      <c r="L407" s="11">
        <v>0</v>
      </c>
      <c r="M407" s="11">
        <v>0</v>
      </c>
      <c r="N407" s="11">
        <v>1</v>
      </c>
      <c r="O407" s="11">
        <v>0</v>
      </c>
      <c r="P407" s="11">
        <v>0</v>
      </c>
      <c r="Q407" s="11">
        <v>0</v>
      </c>
      <c r="R407" s="6">
        <v>0</v>
      </c>
      <c r="S407" s="11">
        <v>0</v>
      </c>
      <c r="T407" s="11">
        <v>1</v>
      </c>
      <c r="U407" s="11">
        <v>2</v>
      </c>
      <c r="V407" s="11">
        <v>0</v>
      </c>
      <c r="W407" s="11">
        <v>2</v>
      </c>
      <c r="X407" s="11">
        <v>1400</v>
      </c>
      <c r="Y407" s="11">
        <v>1</v>
      </c>
      <c r="Z407" s="11">
        <v>0</v>
      </c>
      <c r="AA407" s="11">
        <v>0</v>
      </c>
      <c r="AB407" s="11">
        <v>0</v>
      </c>
      <c r="AC407" s="11">
        <v>0</v>
      </c>
      <c r="AD407" s="11">
        <v>7</v>
      </c>
      <c r="AE407" s="11">
        <v>1</v>
      </c>
      <c r="AF407" s="11">
        <v>4</v>
      </c>
      <c r="AG407" s="6">
        <v>2</v>
      </c>
      <c r="AH407" s="6">
        <v>0</v>
      </c>
      <c r="AI407" s="6">
        <v>0</v>
      </c>
      <c r="AJ407" s="6">
        <v>0</v>
      </c>
      <c r="AK407" s="11">
        <v>0</v>
      </c>
      <c r="AL407" s="11">
        <v>0</v>
      </c>
      <c r="AM407" s="11">
        <v>0</v>
      </c>
      <c r="AN407" s="11">
        <v>0.25</v>
      </c>
      <c r="AO407" s="11">
        <v>2000</v>
      </c>
      <c r="AP407" s="11">
        <v>0.2</v>
      </c>
      <c r="AQ407" s="11">
        <v>0</v>
      </c>
      <c r="AR407" s="6">
        <v>0</v>
      </c>
      <c r="AS407" s="11" t="s">
        <v>672</v>
      </c>
      <c r="AT407" s="12" t="s">
        <v>397</v>
      </c>
      <c r="AU407" s="11" t="s">
        <v>671</v>
      </c>
      <c r="AV407" s="18">
        <v>10000007</v>
      </c>
      <c r="AW407" s="18">
        <v>21000020</v>
      </c>
      <c r="AX407" s="12" t="s">
        <v>155</v>
      </c>
      <c r="AY407" s="11">
        <v>0</v>
      </c>
      <c r="AZ407" s="13">
        <v>0</v>
      </c>
      <c r="BA407" s="13">
        <v>0</v>
      </c>
      <c r="BB407" s="84" t="str">
        <f t="shared" si="11"/>
        <v>立即对周围内的怪物造成200%攻击伤害+1400点固定伤害,并使目标眩晕1秒</v>
      </c>
      <c r="BC407" s="11">
        <v>0</v>
      </c>
      <c r="BD407" s="11">
        <v>0</v>
      </c>
      <c r="BE407" s="11">
        <v>0</v>
      </c>
      <c r="BF407" s="11">
        <v>0</v>
      </c>
      <c r="BG407" s="11">
        <v>0</v>
      </c>
      <c r="BH407" s="11">
        <v>0</v>
      </c>
      <c r="BI407" s="9">
        <v>0</v>
      </c>
      <c r="BJ407" s="6">
        <v>0</v>
      </c>
      <c r="BK407" s="6">
        <v>0</v>
      </c>
      <c r="BL407" s="6">
        <v>0</v>
      </c>
      <c r="BM407" s="6">
        <v>0</v>
      </c>
      <c r="BN407" s="6">
        <v>0</v>
      </c>
      <c r="BO407" s="6">
        <v>0</v>
      </c>
    </row>
    <row r="408" ht="20.1" customHeight="1" spans="3:67">
      <c r="C408" s="11">
        <v>61011301</v>
      </c>
      <c r="D408" s="12" t="s">
        <v>663</v>
      </c>
      <c r="E408" s="11">
        <v>0</v>
      </c>
      <c r="F408" s="11">
        <v>61011301</v>
      </c>
      <c r="G408" s="11">
        <v>61011302</v>
      </c>
      <c r="H408" s="13">
        <v>1</v>
      </c>
      <c r="I408" s="11">
        <v>5</v>
      </c>
      <c r="J408" s="87">
        <v>3</v>
      </c>
      <c r="K408" s="11">
        <v>0</v>
      </c>
      <c r="L408" s="11">
        <v>0</v>
      </c>
      <c r="M408" s="11">
        <v>0</v>
      </c>
      <c r="N408" s="11">
        <v>1</v>
      </c>
      <c r="O408" s="11">
        <v>0</v>
      </c>
      <c r="P408" s="11">
        <v>0</v>
      </c>
      <c r="Q408" s="11">
        <v>0</v>
      </c>
      <c r="R408" s="6">
        <v>0</v>
      </c>
      <c r="S408" s="11">
        <v>0</v>
      </c>
      <c r="T408" s="11">
        <v>1</v>
      </c>
      <c r="U408" s="11">
        <v>2</v>
      </c>
      <c r="V408" s="11">
        <v>0</v>
      </c>
      <c r="W408" s="11">
        <v>2</v>
      </c>
      <c r="X408" s="11">
        <v>210</v>
      </c>
      <c r="Y408" s="11">
        <v>1</v>
      </c>
      <c r="Z408" s="11">
        <v>0</v>
      </c>
      <c r="AA408" s="11">
        <v>0</v>
      </c>
      <c r="AB408" s="11">
        <v>0</v>
      </c>
      <c r="AC408" s="11">
        <v>0</v>
      </c>
      <c r="AD408" s="11">
        <v>9</v>
      </c>
      <c r="AE408" s="11">
        <v>1</v>
      </c>
      <c r="AF408" s="11" t="s">
        <v>507</v>
      </c>
      <c r="AG408" s="6">
        <v>2</v>
      </c>
      <c r="AH408" s="6">
        <v>1</v>
      </c>
      <c r="AI408" s="6">
        <v>0</v>
      </c>
      <c r="AJ408" s="6">
        <v>6</v>
      </c>
      <c r="AK408" s="11">
        <v>0</v>
      </c>
      <c r="AL408" s="11">
        <v>0</v>
      </c>
      <c r="AM408" s="11">
        <v>0</v>
      </c>
      <c r="AN408" s="11">
        <v>0.5</v>
      </c>
      <c r="AO408" s="11">
        <v>2000</v>
      </c>
      <c r="AP408" s="11">
        <v>0.4</v>
      </c>
      <c r="AQ408" s="11">
        <v>0</v>
      </c>
      <c r="AR408" s="6">
        <v>0</v>
      </c>
      <c r="AS408" s="11" t="s">
        <v>672</v>
      </c>
      <c r="AT408" s="12" t="s">
        <v>468</v>
      </c>
      <c r="AU408" s="11" t="s">
        <v>673</v>
      </c>
      <c r="AV408" s="18">
        <v>10000015</v>
      </c>
      <c r="AW408" s="18">
        <v>21000030</v>
      </c>
      <c r="AX408" s="12" t="s">
        <v>664</v>
      </c>
      <c r="AY408" s="11">
        <v>0</v>
      </c>
      <c r="AZ408" s="13">
        <v>0</v>
      </c>
      <c r="BA408" s="13">
        <v>0</v>
      </c>
      <c r="BB408" s="84" t="str">
        <f>"立即跳跃至目标区域并对其怪物造成"&amp;W408*100&amp;"%攻击伤害+"&amp;X408&amp;"点固定伤害,并使目标眩晕1秒"</f>
        <v>立即跳跃至目标区域并对其怪物造成200%攻击伤害+210点固定伤害,并使目标眩晕1秒</v>
      </c>
      <c r="BC408" s="11">
        <v>0</v>
      </c>
      <c r="BD408" s="11">
        <v>0</v>
      </c>
      <c r="BE408" s="11">
        <v>0</v>
      </c>
      <c r="BF408" s="11">
        <v>0</v>
      </c>
      <c r="BG408" s="11">
        <v>0</v>
      </c>
      <c r="BH408" s="11">
        <v>0</v>
      </c>
      <c r="BI408" s="9">
        <v>0</v>
      </c>
      <c r="BJ408" s="6">
        <v>0</v>
      </c>
      <c r="BK408" s="6">
        <v>0</v>
      </c>
      <c r="BL408" s="6">
        <v>0</v>
      </c>
      <c r="BM408" s="6">
        <v>0</v>
      </c>
      <c r="BN408" s="6">
        <v>0</v>
      </c>
      <c r="BO408" s="6">
        <v>0</v>
      </c>
    </row>
    <row r="409" ht="20.1" customHeight="1" spans="3:67">
      <c r="C409" s="11">
        <v>61011302</v>
      </c>
      <c r="D409" s="12" t="s">
        <v>663</v>
      </c>
      <c r="E409" s="11">
        <v>1</v>
      </c>
      <c r="F409" s="11">
        <v>61011301</v>
      </c>
      <c r="G409" s="11">
        <v>61011303</v>
      </c>
      <c r="H409" s="13">
        <v>1</v>
      </c>
      <c r="I409" s="11">
        <v>5</v>
      </c>
      <c r="J409" s="87">
        <v>3</v>
      </c>
      <c r="K409" s="11">
        <v>0</v>
      </c>
      <c r="L409" s="11">
        <v>0</v>
      </c>
      <c r="M409" s="11">
        <v>0</v>
      </c>
      <c r="N409" s="11">
        <v>1</v>
      </c>
      <c r="O409" s="11">
        <v>0</v>
      </c>
      <c r="P409" s="11">
        <v>0</v>
      </c>
      <c r="Q409" s="11">
        <v>0</v>
      </c>
      <c r="R409" s="6">
        <v>0</v>
      </c>
      <c r="S409" s="11">
        <v>0</v>
      </c>
      <c r="T409" s="11">
        <v>1</v>
      </c>
      <c r="U409" s="11">
        <v>2</v>
      </c>
      <c r="V409" s="11">
        <v>0</v>
      </c>
      <c r="W409" s="11">
        <v>2</v>
      </c>
      <c r="X409" s="11">
        <v>210</v>
      </c>
      <c r="Y409" s="11">
        <v>1</v>
      </c>
      <c r="Z409" s="11">
        <v>0</v>
      </c>
      <c r="AA409" s="11">
        <v>0</v>
      </c>
      <c r="AB409" s="11">
        <v>0</v>
      </c>
      <c r="AC409" s="11">
        <v>0</v>
      </c>
      <c r="AD409" s="11">
        <v>9</v>
      </c>
      <c r="AE409" s="11">
        <v>1</v>
      </c>
      <c r="AF409" s="11" t="s">
        <v>507</v>
      </c>
      <c r="AG409" s="6">
        <v>2</v>
      </c>
      <c r="AH409" s="6">
        <v>1</v>
      </c>
      <c r="AI409" s="6">
        <v>0</v>
      </c>
      <c r="AJ409" s="6">
        <v>6</v>
      </c>
      <c r="AK409" s="11">
        <v>0</v>
      </c>
      <c r="AL409" s="11">
        <v>0</v>
      </c>
      <c r="AM409" s="11">
        <v>0</v>
      </c>
      <c r="AN409" s="11">
        <v>0.5</v>
      </c>
      <c r="AO409" s="11">
        <v>2000</v>
      </c>
      <c r="AP409" s="11">
        <v>0.4</v>
      </c>
      <c r="AQ409" s="11">
        <v>0</v>
      </c>
      <c r="AR409" s="6">
        <v>0</v>
      </c>
      <c r="AS409" s="11" t="s">
        <v>672</v>
      </c>
      <c r="AT409" s="12" t="s">
        <v>468</v>
      </c>
      <c r="AU409" s="11" t="s">
        <v>673</v>
      </c>
      <c r="AV409" s="18">
        <v>10000015</v>
      </c>
      <c r="AW409" s="18">
        <v>21000030</v>
      </c>
      <c r="AX409" s="12" t="s">
        <v>664</v>
      </c>
      <c r="AY409" s="11">
        <v>0</v>
      </c>
      <c r="AZ409" s="13">
        <v>0</v>
      </c>
      <c r="BA409" s="13">
        <v>0</v>
      </c>
      <c r="BB409" s="84" t="str">
        <f t="shared" ref="BB409:BB413" si="12">"立即跳跃至目标区域并对其怪物造成"&amp;W409*100&amp;"%攻击伤害+"&amp;X409&amp;"点固定伤害,并使目标眩晕1秒"</f>
        <v>立即跳跃至目标区域并对其怪物造成200%攻击伤害+210点固定伤害,并使目标眩晕1秒</v>
      </c>
      <c r="BC409" s="11">
        <v>0</v>
      </c>
      <c r="BD409" s="11">
        <v>0</v>
      </c>
      <c r="BE409" s="11">
        <v>0</v>
      </c>
      <c r="BF409" s="11">
        <v>0</v>
      </c>
      <c r="BG409" s="11">
        <v>0</v>
      </c>
      <c r="BH409" s="11">
        <v>0</v>
      </c>
      <c r="BI409" s="9">
        <v>0</v>
      </c>
      <c r="BJ409" s="6">
        <v>0</v>
      </c>
      <c r="BK409" s="6">
        <v>0</v>
      </c>
      <c r="BL409" s="6">
        <v>0</v>
      </c>
      <c r="BM409" s="6">
        <v>0</v>
      </c>
      <c r="BN409" s="6">
        <v>0</v>
      </c>
      <c r="BO409" s="6">
        <v>0</v>
      </c>
    </row>
    <row r="410" ht="20.1" customHeight="1" spans="3:67">
      <c r="C410" s="11">
        <v>61011303</v>
      </c>
      <c r="D410" s="12" t="s">
        <v>663</v>
      </c>
      <c r="E410" s="11">
        <v>2</v>
      </c>
      <c r="F410" s="11">
        <v>61011301</v>
      </c>
      <c r="G410" s="11">
        <v>61011304</v>
      </c>
      <c r="H410" s="13">
        <v>1</v>
      </c>
      <c r="I410" s="11">
        <v>5</v>
      </c>
      <c r="J410" s="87">
        <v>3</v>
      </c>
      <c r="K410" s="11">
        <v>0</v>
      </c>
      <c r="L410" s="11">
        <v>0</v>
      </c>
      <c r="M410" s="11">
        <v>0</v>
      </c>
      <c r="N410" s="11">
        <v>1</v>
      </c>
      <c r="O410" s="11">
        <v>0</v>
      </c>
      <c r="P410" s="11">
        <v>0</v>
      </c>
      <c r="Q410" s="11">
        <v>0</v>
      </c>
      <c r="R410" s="6">
        <v>0</v>
      </c>
      <c r="S410" s="11">
        <v>0</v>
      </c>
      <c r="T410" s="11">
        <v>1</v>
      </c>
      <c r="U410" s="11">
        <v>2</v>
      </c>
      <c r="V410" s="11">
        <v>0</v>
      </c>
      <c r="W410" s="11">
        <v>2</v>
      </c>
      <c r="X410" s="11">
        <v>420</v>
      </c>
      <c r="Y410" s="11">
        <v>1</v>
      </c>
      <c r="Z410" s="11">
        <v>0</v>
      </c>
      <c r="AA410" s="11">
        <v>0</v>
      </c>
      <c r="AB410" s="11">
        <v>0</v>
      </c>
      <c r="AC410" s="11">
        <v>0</v>
      </c>
      <c r="AD410" s="11">
        <v>9</v>
      </c>
      <c r="AE410" s="11">
        <v>1</v>
      </c>
      <c r="AF410" s="11" t="s">
        <v>507</v>
      </c>
      <c r="AG410" s="6">
        <v>2</v>
      </c>
      <c r="AH410" s="6">
        <v>1</v>
      </c>
      <c r="AI410" s="6">
        <v>0</v>
      </c>
      <c r="AJ410" s="6">
        <v>6</v>
      </c>
      <c r="AK410" s="11">
        <v>0</v>
      </c>
      <c r="AL410" s="11">
        <v>0</v>
      </c>
      <c r="AM410" s="11">
        <v>0</v>
      </c>
      <c r="AN410" s="11">
        <v>0.5</v>
      </c>
      <c r="AO410" s="11">
        <v>2000</v>
      </c>
      <c r="AP410" s="11">
        <v>0.4</v>
      </c>
      <c r="AQ410" s="11">
        <v>0</v>
      </c>
      <c r="AR410" s="6">
        <v>0</v>
      </c>
      <c r="AS410" s="11" t="s">
        <v>672</v>
      </c>
      <c r="AT410" s="12" t="s">
        <v>468</v>
      </c>
      <c r="AU410" s="11" t="s">
        <v>673</v>
      </c>
      <c r="AV410" s="18">
        <v>10000015</v>
      </c>
      <c r="AW410" s="18">
        <v>21000030</v>
      </c>
      <c r="AX410" s="12" t="s">
        <v>664</v>
      </c>
      <c r="AY410" s="11">
        <v>0</v>
      </c>
      <c r="AZ410" s="13">
        <v>0</v>
      </c>
      <c r="BA410" s="13">
        <v>0</v>
      </c>
      <c r="BB410" s="84" t="str">
        <f t="shared" si="12"/>
        <v>立即跳跃至目标区域并对其怪物造成200%攻击伤害+420点固定伤害,并使目标眩晕1秒</v>
      </c>
      <c r="BC410" s="11">
        <v>0</v>
      </c>
      <c r="BD410" s="11">
        <v>0</v>
      </c>
      <c r="BE410" s="11">
        <v>0</v>
      </c>
      <c r="BF410" s="11">
        <v>0</v>
      </c>
      <c r="BG410" s="11">
        <v>0</v>
      </c>
      <c r="BH410" s="11">
        <v>0</v>
      </c>
      <c r="BI410" s="9">
        <v>0</v>
      </c>
      <c r="BJ410" s="6">
        <v>0</v>
      </c>
      <c r="BK410" s="6">
        <v>0</v>
      </c>
      <c r="BL410" s="6">
        <v>0</v>
      </c>
      <c r="BM410" s="6">
        <v>0</v>
      </c>
      <c r="BN410" s="6">
        <v>0</v>
      </c>
      <c r="BO410" s="6">
        <v>0</v>
      </c>
    </row>
    <row r="411" ht="20.1" customHeight="1" spans="3:67">
      <c r="C411" s="11">
        <v>61011304</v>
      </c>
      <c r="D411" s="12" t="s">
        <v>663</v>
      </c>
      <c r="E411" s="11">
        <v>3</v>
      </c>
      <c r="F411" s="11">
        <v>61011301</v>
      </c>
      <c r="G411" s="11">
        <v>0</v>
      </c>
      <c r="H411" s="13">
        <v>1</v>
      </c>
      <c r="I411" s="11">
        <v>5</v>
      </c>
      <c r="J411" s="87">
        <v>3</v>
      </c>
      <c r="K411" s="11">
        <v>0</v>
      </c>
      <c r="L411" s="11">
        <v>0</v>
      </c>
      <c r="M411" s="11">
        <v>0</v>
      </c>
      <c r="N411" s="11">
        <v>1</v>
      </c>
      <c r="O411" s="11">
        <v>0</v>
      </c>
      <c r="P411" s="11">
        <v>0</v>
      </c>
      <c r="Q411" s="11">
        <v>0</v>
      </c>
      <c r="R411" s="6">
        <v>0</v>
      </c>
      <c r="S411" s="11">
        <v>0</v>
      </c>
      <c r="T411" s="11">
        <v>1</v>
      </c>
      <c r="U411" s="11">
        <v>2</v>
      </c>
      <c r="V411" s="11">
        <v>0</v>
      </c>
      <c r="W411" s="11">
        <v>2</v>
      </c>
      <c r="X411" s="11">
        <v>700</v>
      </c>
      <c r="Y411" s="11">
        <v>1</v>
      </c>
      <c r="Z411" s="11">
        <v>0</v>
      </c>
      <c r="AA411" s="11">
        <v>0</v>
      </c>
      <c r="AB411" s="11">
        <v>0</v>
      </c>
      <c r="AC411" s="11">
        <v>0</v>
      </c>
      <c r="AD411" s="11">
        <v>9</v>
      </c>
      <c r="AE411" s="11">
        <v>1</v>
      </c>
      <c r="AF411" s="11" t="s">
        <v>507</v>
      </c>
      <c r="AG411" s="6">
        <v>2</v>
      </c>
      <c r="AH411" s="6">
        <v>1</v>
      </c>
      <c r="AI411" s="6">
        <v>0</v>
      </c>
      <c r="AJ411" s="6">
        <v>6</v>
      </c>
      <c r="AK411" s="11">
        <v>0</v>
      </c>
      <c r="AL411" s="11">
        <v>0</v>
      </c>
      <c r="AM411" s="11">
        <v>0</v>
      </c>
      <c r="AN411" s="11">
        <v>0.5</v>
      </c>
      <c r="AO411" s="11">
        <v>2000</v>
      </c>
      <c r="AP411" s="11">
        <v>0.4</v>
      </c>
      <c r="AQ411" s="11">
        <v>0</v>
      </c>
      <c r="AR411" s="6">
        <v>0</v>
      </c>
      <c r="AS411" s="11" t="s">
        <v>672</v>
      </c>
      <c r="AT411" s="12" t="s">
        <v>468</v>
      </c>
      <c r="AU411" s="11" t="s">
        <v>673</v>
      </c>
      <c r="AV411" s="18">
        <v>10000015</v>
      </c>
      <c r="AW411" s="18">
        <v>21000030</v>
      </c>
      <c r="AX411" s="12" t="s">
        <v>664</v>
      </c>
      <c r="AY411" s="11">
        <v>0</v>
      </c>
      <c r="AZ411" s="13">
        <v>0</v>
      </c>
      <c r="BA411" s="13">
        <v>0</v>
      </c>
      <c r="BB411" s="84" t="str">
        <f t="shared" si="12"/>
        <v>立即跳跃至目标区域并对其怪物造成200%攻击伤害+700点固定伤害,并使目标眩晕1秒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ht="20.1" customHeight="1" spans="3:67">
      <c r="C412" s="11">
        <v>61011305</v>
      </c>
      <c r="D412" s="12" t="s">
        <v>663</v>
      </c>
      <c r="E412" s="11">
        <v>4</v>
      </c>
      <c r="F412" s="11">
        <v>61011301</v>
      </c>
      <c r="G412" s="11">
        <v>0</v>
      </c>
      <c r="H412" s="13">
        <v>1</v>
      </c>
      <c r="I412" s="11">
        <v>5</v>
      </c>
      <c r="J412" s="87">
        <v>3</v>
      </c>
      <c r="K412" s="11">
        <v>0</v>
      </c>
      <c r="L412" s="11">
        <v>0</v>
      </c>
      <c r="M412" s="11">
        <v>0</v>
      </c>
      <c r="N412" s="11">
        <v>1</v>
      </c>
      <c r="O412" s="11">
        <v>0</v>
      </c>
      <c r="P412" s="11">
        <v>0</v>
      </c>
      <c r="Q412" s="11">
        <v>0</v>
      </c>
      <c r="R412" s="6">
        <v>0</v>
      </c>
      <c r="S412" s="11">
        <v>0</v>
      </c>
      <c r="T412" s="11">
        <v>1</v>
      </c>
      <c r="U412" s="11">
        <v>2</v>
      </c>
      <c r="V412" s="11">
        <v>0</v>
      </c>
      <c r="W412" s="11">
        <v>2</v>
      </c>
      <c r="X412" s="11">
        <v>1050</v>
      </c>
      <c r="Y412" s="11">
        <v>1</v>
      </c>
      <c r="Z412" s="11">
        <v>0</v>
      </c>
      <c r="AA412" s="11">
        <v>0</v>
      </c>
      <c r="AB412" s="11">
        <v>0</v>
      </c>
      <c r="AC412" s="11">
        <v>0</v>
      </c>
      <c r="AD412" s="11">
        <v>9</v>
      </c>
      <c r="AE412" s="11">
        <v>1</v>
      </c>
      <c r="AF412" s="11" t="s">
        <v>507</v>
      </c>
      <c r="AG412" s="6">
        <v>2</v>
      </c>
      <c r="AH412" s="6">
        <v>1</v>
      </c>
      <c r="AI412" s="6">
        <v>0</v>
      </c>
      <c r="AJ412" s="6">
        <v>6</v>
      </c>
      <c r="AK412" s="11">
        <v>0</v>
      </c>
      <c r="AL412" s="11">
        <v>0</v>
      </c>
      <c r="AM412" s="11">
        <v>0</v>
      </c>
      <c r="AN412" s="11">
        <v>0.5</v>
      </c>
      <c r="AO412" s="11">
        <v>2000</v>
      </c>
      <c r="AP412" s="11">
        <v>0.4</v>
      </c>
      <c r="AQ412" s="11">
        <v>0</v>
      </c>
      <c r="AR412" s="6">
        <v>0</v>
      </c>
      <c r="AS412" s="11" t="s">
        <v>672</v>
      </c>
      <c r="AT412" s="12" t="s">
        <v>468</v>
      </c>
      <c r="AU412" s="11" t="s">
        <v>673</v>
      </c>
      <c r="AV412" s="18">
        <v>10000015</v>
      </c>
      <c r="AW412" s="18">
        <v>21000030</v>
      </c>
      <c r="AX412" s="12" t="s">
        <v>664</v>
      </c>
      <c r="AY412" s="11">
        <v>0</v>
      </c>
      <c r="AZ412" s="13">
        <v>0</v>
      </c>
      <c r="BA412" s="13">
        <v>0</v>
      </c>
      <c r="BB412" s="84" t="str">
        <f t="shared" si="12"/>
        <v>立即跳跃至目标区域并对其怪物造成200%攻击伤害+1050点固定伤害,并使目标眩晕1秒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ht="20.1" customHeight="1" spans="3:67">
      <c r="C413" s="11">
        <v>61011306</v>
      </c>
      <c r="D413" s="12" t="s">
        <v>663</v>
      </c>
      <c r="E413" s="11">
        <v>5</v>
      </c>
      <c r="F413" s="11">
        <v>61011301</v>
      </c>
      <c r="G413" s="11">
        <v>0</v>
      </c>
      <c r="H413" s="13">
        <v>1</v>
      </c>
      <c r="I413" s="11">
        <v>5</v>
      </c>
      <c r="J413" s="87">
        <v>3</v>
      </c>
      <c r="K413" s="11">
        <v>0</v>
      </c>
      <c r="L413" s="11">
        <v>0</v>
      </c>
      <c r="M413" s="11">
        <v>0</v>
      </c>
      <c r="N413" s="11">
        <v>1</v>
      </c>
      <c r="O413" s="11">
        <v>0</v>
      </c>
      <c r="P413" s="11">
        <v>0</v>
      </c>
      <c r="Q413" s="11">
        <v>0</v>
      </c>
      <c r="R413" s="6">
        <v>0</v>
      </c>
      <c r="S413" s="11">
        <v>0</v>
      </c>
      <c r="T413" s="11">
        <v>1</v>
      </c>
      <c r="U413" s="11">
        <v>2</v>
      </c>
      <c r="V413" s="11">
        <v>0</v>
      </c>
      <c r="W413" s="11">
        <v>2</v>
      </c>
      <c r="X413" s="11">
        <v>1400</v>
      </c>
      <c r="Y413" s="11">
        <v>1</v>
      </c>
      <c r="Z413" s="11">
        <v>0</v>
      </c>
      <c r="AA413" s="11">
        <v>0</v>
      </c>
      <c r="AB413" s="11">
        <v>0</v>
      </c>
      <c r="AC413" s="11">
        <v>0</v>
      </c>
      <c r="AD413" s="11">
        <v>9</v>
      </c>
      <c r="AE413" s="11">
        <v>1</v>
      </c>
      <c r="AF413" s="11" t="s">
        <v>507</v>
      </c>
      <c r="AG413" s="6">
        <v>2</v>
      </c>
      <c r="AH413" s="6">
        <v>1</v>
      </c>
      <c r="AI413" s="6">
        <v>0</v>
      </c>
      <c r="AJ413" s="6">
        <v>6</v>
      </c>
      <c r="AK413" s="11">
        <v>0</v>
      </c>
      <c r="AL413" s="11">
        <v>0</v>
      </c>
      <c r="AM413" s="11">
        <v>0</v>
      </c>
      <c r="AN413" s="11">
        <v>0.5</v>
      </c>
      <c r="AO413" s="11">
        <v>2000</v>
      </c>
      <c r="AP413" s="11">
        <v>0.4</v>
      </c>
      <c r="AQ413" s="11">
        <v>0</v>
      </c>
      <c r="AR413" s="6">
        <v>0</v>
      </c>
      <c r="AS413" s="11" t="s">
        <v>672</v>
      </c>
      <c r="AT413" s="12" t="s">
        <v>468</v>
      </c>
      <c r="AU413" s="11" t="s">
        <v>673</v>
      </c>
      <c r="AV413" s="18">
        <v>10000015</v>
      </c>
      <c r="AW413" s="18">
        <v>21000030</v>
      </c>
      <c r="AX413" s="12" t="s">
        <v>664</v>
      </c>
      <c r="AY413" s="11">
        <v>0</v>
      </c>
      <c r="AZ413" s="13">
        <v>0</v>
      </c>
      <c r="BA413" s="13">
        <v>0</v>
      </c>
      <c r="BB413" s="84" t="str">
        <f t="shared" si="12"/>
        <v>立即跳跃至目标区域并对其怪物造成200%攻击伤害+1400点固定伤害,并使目标眩晕1秒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ht="20.1" customHeight="1" spans="3:67">
      <c r="C414" s="11">
        <v>61012101</v>
      </c>
      <c r="D414" s="12" t="s">
        <v>674</v>
      </c>
      <c r="E414" s="11">
        <v>0</v>
      </c>
      <c r="F414" s="11">
        <v>61012101</v>
      </c>
      <c r="G414" s="11">
        <v>61012102</v>
      </c>
      <c r="H414" s="13">
        <v>2</v>
      </c>
      <c r="I414" s="11">
        <v>1</v>
      </c>
      <c r="J414" s="11">
        <v>3</v>
      </c>
      <c r="K414" s="11">
        <v>0</v>
      </c>
      <c r="L414" s="11">
        <v>0</v>
      </c>
      <c r="M414" s="11">
        <v>0</v>
      </c>
      <c r="N414" s="11">
        <v>1</v>
      </c>
      <c r="O414" s="11">
        <v>0</v>
      </c>
      <c r="P414" s="11">
        <v>0</v>
      </c>
      <c r="Q414" s="11">
        <v>0</v>
      </c>
      <c r="R414" s="6">
        <v>0</v>
      </c>
      <c r="S414" s="11">
        <v>0</v>
      </c>
      <c r="T414" s="11">
        <v>1</v>
      </c>
      <c r="U414" s="11">
        <v>2</v>
      </c>
      <c r="V414" s="11">
        <v>0</v>
      </c>
      <c r="W414" s="11">
        <v>2</v>
      </c>
      <c r="X414" s="11">
        <v>210</v>
      </c>
      <c r="Y414" s="11">
        <v>0</v>
      </c>
      <c r="Z414" s="11">
        <v>0</v>
      </c>
      <c r="AA414" s="11">
        <v>0</v>
      </c>
      <c r="AB414" s="11">
        <v>0</v>
      </c>
      <c r="AC414" s="11">
        <v>0</v>
      </c>
      <c r="AD414" s="11">
        <v>9</v>
      </c>
      <c r="AE414" s="11">
        <v>2</v>
      </c>
      <c r="AF414" s="11" t="s">
        <v>675</v>
      </c>
      <c r="AG414" s="6">
        <v>2</v>
      </c>
      <c r="AH414" s="6">
        <v>2</v>
      </c>
      <c r="AI414" s="6">
        <v>0</v>
      </c>
      <c r="AJ414" s="6">
        <v>1.5</v>
      </c>
      <c r="AK414" s="11">
        <v>0</v>
      </c>
      <c r="AL414" s="11">
        <v>0</v>
      </c>
      <c r="AM414" s="11">
        <v>0</v>
      </c>
      <c r="AN414" s="11">
        <v>0.5</v>
      </c>
      <c r="AO414" s="11">
        <v>2000</v>
      </c>
      <c r="AP414" s="11">
        <v>0.5</v>
      </c>
      <c r="AQ414" s="11">
        <v>0</v>
      </c>
      <c r="AR414" s="6">
        <v>0</v>
      </c>
      <c r="AS414" s="11">
        <v>90001031</v>
      </c>
      <c r="AT414" s="12" t="s">
        <v>213</v>
      </c>
      <c r="AU414" s="11" t="s">
        <v>676</v>
      </c>
      <c r="AV414" s="18">
        <v>10001007</v>
      </c>
      <c r="AW414" s="18">
        <v>21000010</v>
      </c>
      <c r="AX414" s="12" t="s">
        <v>155</v>
      </c>
      <c r="AY414" s="11">
        <v>0</v>
      </c>
      <c r="AZ414" s="13">
        <v>0</v>
      </c>
      <c r="BA414" s="13">
        <v>0</v>
      </c>
      <c r="BB414" s="84" t="str">
        <f>"立即对目标范围内的怪物造成"&amp;W414*100&amp;"%攻击伤害+"&amp;X414&amp;"点固定伤害,并使目标速度降低50%,持续6秒"</f>
        <v>立即对目标范围内的怪物造成200%攻击伤害+210点固定伤害,并使目标速度降低50%,持续6秒</v>
      </c>
      <c r="BC414" s="11">
        <v>0</v>
      </c>
      <c r="BD414" s="11">
        <v>0</v>
      </c>
      <c r="BE414" s="11">
        <v>0</v>
      </c>
      <c r="BF414" s="11">
        <v>0</v>
      </c>
      <c r="BG414" s="11">
        <v>0</v>
      </c>
      <c r="BH414" s="11">
        <v>0</v>
      </c>
      <c r="BI414" s="9">
        <v>0</v>
      </c>
      <c r="BJ414" s="6">
        <v>0</v>
      </c>
      <c r="BK414" s="6">
        <v>0</v>
      </c>
      <c r="BL414" s="6">
        <v>0</v>
      </c>
      <c r="BM414" s="6">
        <v>0</v>
      </c>
      <c r="BN414" s="6">
        <v>0</v>
      </c>
      <c r="BO414" s="6">
        <v>0</v>
      </c>
    </row>
    <row r="415" ht="20.1" customHeight="1" spans="3:67">
      <c r="C415" s="11">
        <v>61012102</v>
      </c>
      <c r="D415" s="12" t="s">
        <v>674</v>
      </c>
      <c r="E415" s="11">
        <v>1</v>
      </c>
      <c r="F415" s="11">
        <v>61012101</v>
      </c>
      <c r="G415" s="11">
        <v>61012103</v>
      </c>
      <c r="H415" s="13">
        <v>2</v>
      </c>
      <c r="I415" s="11">
        <v>1</v>
      </c>
      <c r="J415" s="11">
        <v>3</v>
      </c>
      <c r="K415" s="11">
        <v>0</v>
      </c>
      <c r="L415" s="11">
        <v>0</v>
      </c>
      <c r="M415" s="11">
        <v>0</v>
      </c>
      <c r="N415" s="11">
        <v>1</v>
      </c>
      <c r="O415" s="11">
        <v>0</v>
      </c>
      <c r="P415" s="11">
        <v>0</v>
      </c>
      <c r="Q415" s="11">
        <v>0</v>
      </c>
      <c r="R415" s="6">
        <v>0</v>
      </c>
      <c r="S415" s="11">
        <v>0</v>
      </c>
      <c r="T415" s="11">
        <v>1</v>
      </c>
      <c r="U415" s="11">
        <v>2</v>
      </c>
      <c r="V415" s="11">
        <v>0</v>
      </c>
      <c r="W415" s="11">
        <v>2</v>
      </c>
      <c r="X415" s="11">
        <v>210</v>
      </c>
      <c r="Y415" s="11">
        <v>0</v>
      </c>
      <c r="Z415" s="11">
        <v>0</v>
      </c>
      <c r="AA415" s="11">
        <v>0</v>
      </c>
      <c r="AB415" s="11">
        <v>0</v>
      </c>
      <c r="AC415" s="11">
        <v>0</v>
      </c>
      <c r="AD415" s="11">
        <v>9</v>
      </c>
      <c r="AE415" s="11">
        <v>2</v>
      </c>
      <c r="AF415" s="11" t="s">
        <v>675</v>
      </c>
      <c r="AG415" s="6">
        <v>2</v>
      </c>
      <c r="AH415" s="6">
        <v>2</v>
      </c>
      <c r="AI415" s="6">
        <v>0</v>
      </c>
      <c r="AJ415" s="6">
        <v>1.5</v>
      </c>
      <c r="AK415" s="11">
        <v>0</v>
      </c>
      <c r="AL415" s="11">
        <v>0</v>
      </c>
      <c r="AM415" s="11">
        <v>0</v>
      </c>
      <c r="AN415" s="11">
        <v>0.5</v>
      </c>
      <c r="AO415" s="11">
        <v>2000</v>
      </c>
      <c r="AP415" s="11">
        <v>0.5</v>
      </c>
      <c r="AQ415" s="11">
        <v>0</v>
      </c>
      <c r="AR415" s="6">
        <v>0</v>
      </c>
      <c r="AS415" s="11" t="s">
        <v>677</v>
      </c>
      <c r="AT415" s="12" t="s">
        <v>213</v>
      </c>
      <c r="AU415" s="11" t="s">
        <v>676</v>
      </c>
      <c r="AV415" s="18">
        <v>10001007</v>
      </c>
      <c r="AW415" s="18">
        <v>21000010</v>
      </c>
      <c r="AX415" s="12" t="s">
        <v>155</v>
      </c>
      <c r="AY415" s="11">
        <v>0</v>
      </c>
      <c r="AZ415" s="13">
        <v>0</v>
      </c>
      <c r="BA415" s="13">
        <v>0</v>
      </c>
      <c r="BB415" s="84" t="str">
        <f t="shared" ref="BB415:BB419" si="13">"立即对目标范围内的怪物造成"&amp;W415*100&amp;"%攻击伤害+"&amp;X415&amp;"点固定伤害,并使目标速度降低50%,持续6秒"</f>
        <v>立即对目标范围内的怪物造成200%攻击伤害+210点固定伤害,并使目标速度降低50%,持续6秒</v>
      </c>
      <c r="BC415" s="11">
        <v>0</v>
      </c>
      <c r="BD415" s="11">
        <v>0</v>
      </c>
      <c r="BE415" s="11">
        <v>0</v>
      </c>
      <c r="BF415" s="11">
        <v>0</v>
      </c>
      <c r="BG415" s="11">
        <v>0</v>
      </c>
      <c r="BH415" s="11">
        <v>0</v>
      </c>
      <c r="BI415" s="9">
        <v>0</v>
      </c>
      <c r="BJ415" s="6">
        <v>0</v>
      </c>
      <c r="BK415" s="6">
        <v>0</v>
      </c>
      <c r="BL415" s="6">
        <v>0</v>
      </c>
      <c r="BM415" s="6">
        <v>0</v>
      </c>
      <c r="BN415" s="6">
        <v>0</v>
      </c>
      <c r="BO415" s="6">
        <v>0</v>
      </c>
    </row>
    <row r="416" ht="20.1" customHeight="1" spans="3:67">
      <c r="C416" s="11">
        <v>61012103</v>
      </c>
      <c r="D416" s="12" t="s">
        <v>674</v>
      </c>
      <c r="E416" s="11">
        <v>2</v>
      </c>
      <c r="F416" s="11">
        <v>61012101</v>
      </c>
      <c r="G416" s="11">
        <v>61012104</v>
      </c>
      <c r="H416" s="13">
        <v>2</v>
      </c>
      <c r="I416" s="11">
        <v>1</v>
      </c>
      <c r="J416" s="11">
        <v>3</v>
      </c>
      <c r="K416" s="11">
        <v>0</v>
      </c>
      <c r="L416" s="11">
        <v>0</v>
      </c>
      <c r="M416" s="11">
        <v>0</v>
      </c>
      <c r="N416" s="11">
        <v>1</v>
      </c>
      <c r="O416" s="11">
        <v>0</v>
      </c>
      <c r="P416" s="11">
        <v>0</v>
      </c>
      <c r="Q416" s="11">
        <v>0</v>
      </c>
      <c r="R416" s="6">
        <v>0</v>
      </c>
      <c r="S416" s="11">
        <v>0</v>
      </c>
      <c r="T416" s="11">
        <v>1</v>
      </c>
      <c r="U416" s="11">
        <v>2</v>
      </c>
      <c r="V416" s="11">
        <v>0</v>
      </c>
      <c r="W416" s="11">
        <v>2</v>
      </c>
      <c r="X416" s="11">
        <v>420</v>
      </c>
      <c r="Y416" s="11">
        <v>0</v>
      </c>
      <c r="Z416" s="11">
        <v>0</v>
      </c>
      <c r="AA416" s="11">
        <v>0</v>
      </c>
      <c r="AB416" s="11">
        <v>0</v>
      </c>
      <c r="AC416" s="11">
        <v>0</v>
      </c>
      <c r="AD416" s="11">
        <v>9</v>
      </c>
      <c r="AE416" s="11">
        <v>2</v>
      </c>
      <c r="AF416" s="11" t="s">
        <v>675</v>
      </c>
      <c r="AG416" s="6">
        <v>2</v>
      </c>
      <c r="AH416" s="6">
        <v>2</v>
      </c>
      <c r="AI416" s="6">
        <v>0</v>
      </c>
      <c r="AJ416" s="6">
        <v>1.5</v>
      </c>
      <c r="AK416" s="11">
        <v>0</v>
      </c>
      <c r="AL416" s="11">
        <v>0</v>
      </c>
      <c r="AM416" s="11">
        <v>0</v>
      </c>
      <c r="AN416" s="11">
        <v>0.5</v>
      </c>
      <c r="AO416" s="11">
        <v>2000</v>
      </c>
      <c r="AP416" s="11">
        <v>0.5</v>
      </c>
      <c r="AQ416" s="11">
        <v>0</v>
      </c>
      <c r="AR416" s="6">
        <v>0</v>
      </c>
      <c r="AS416" s="11" t="s">
        <v>677</v>
      </c>
      <c r="AT416" s="12" t="s">
        <v>213</v>
      </c>
      <c r="AU416" s="11" t="s">
        <v>676</v>
      </c>
      <c r="AV416" s="18">
        <v>10001007</v>
      </c>
      <c r="AW416" s="18">
        <v>21000010</v>
      </c>
      <c r="AX416" s="12" t="s">
        <v>155</v>
      </c>
      <c r="AY416" s="11">
        <v>0</v>
      </c>
      <c r="AZ416" s="13">
        <v>0</v>
      </c>
      <c r="BA416" s="13">
        <v>0</v>
      </c>
      <c r="BB416" s="84" t="str">
        <f t="shared" si="13"/>
        <v>立即对目标范围内的怪物造成200%攻击伤害+420点固定伤害,并使目标速度降低50%,持续6秒</v>
      </c>
      <c r="BC416" s="11">
        <v>0</v>
      </c>
      <c r="BD416" s="11">
        <v>0</v>
      </c>
      <c r="BE416" s="11">
        <v>0</v>
      </c>
      <c r="BF416" s="11">
        <v>0</v>
      </c>
      <c r="BG416" s="11">
        <v>0</v>
      </c>
      <c r="BH416" s="11">
        <v>0</v>
      </c>
      <c r="BI416" s="9">
        <v>0</v>
      </c>
      <c r="BJ416" s="6">
        <v>0</v>
      </c>
      <c r="BK416" s="6">
        <v>0</v>
      </c>
      <c r="BL416" s="6">
        <v>0</v>
      </c>
      <c r="BM416" s="6">
        <v>0</v>
      </c>
      <c r="BN416" s="6">
        <v>0</v>
      </c>
      <c r="BO416" s="6">
        <v>0</v>
      </c>
    </row>
    <row r="417" ht="20.1" customHeight="1" spans="3:67">
      <c r="C417" s="11">
        <v>61012104</v>
      </c>
      <c r="D417" s="12" t="s">
        <v>674</v>
      </c>
      <c r="E417" s="11">
        <v>3</v>
      </c>
      <c r="F417" s="11">
        <v>61012101</v>
      </c>
      <c r="G417" s="11">
        <v>0</v>
      </c>
      <c r="H417" s="13">
        <v>2</v>
      </c>
      <c r="I417" s="11">
        <v>1</v>
      </c>
      <c r="J417" s="11">
        <v>3</v>
      </c>
      <c r="K417" s="11">
        <v>0</v>
      </c>
      <c r="L417" s="11">
        <v>0</v>
      </c>
      <c r="M417" s="11">
        <v>0</v>
      </c>
      <c r="N417" s="11">
        <v>1</v>
      </c>
      <c r="O417" s="11">
        <v>0</v>
      </c>
      <c r="P417" s="11">
        <v>0</v>
      </c>
      <c r="Q417" s="11">
        <v>0</v>
      </c>
      <c r="R417" s="6">
        <v>0</v>
      </c>
      <c r="S417" s="11">
        <v>0</v>
      </c>
      <c r="T417" s="11">
        <v>1</v>
      </c>
      <c r="U417" s="11">
        <v>2</v>
      </c>
      <c r="V417" s="11">
        <v>0</v>
      </c>
      <c r="W417" s="11">
        <v>2</v>
      </c>
      <c r="X417" s="11">
        <v>700</v>
      </c>
      <c r="Y417" s="11">
        <v>0</v>
      </c>
      <c r="Z417" s="11">
        <v>0</v>
      </c>
      <c r="AA417" s="11">
        <v>0</v>
      </c>
      <c r="AB417" s="11">
        <v>0</v>
      </c>
      <c r="AC417" s="11">
        <v>0</v>
      </c>
      <c r="AD417" s="11">
        <v>9</v>
      </c>
      <c r="AE417" s="11">
        <v>2</v>
      </c>
      <c r="AF417" s="11" t="s">
        <v>675</v>
      </c>
      <c r="AG417" s="6">
        <v>2</v>
      </c>
      <c r="AH417" s="6">
        <v>2</v>
      </c>
      <c r="AI417" s="6">
        <v>0</v>
      </c>
      <c r="AJ417" s="6">
        <v>1.5</v>
      </c>
      <c r="AK417" s="11">
        <v>0</v>
      </c>
      <c r="AL417" s="11">
        <v>0</v>
      </c>
      <c r="AM417" s="11">
        <v>0</v>
      </c>
      <c r="AN417" s="11">
        <v>0.5</v>
      </c>
      <c r="AO417" s="11">
        <v>2000</v>
      </c>
      <c r="AP417" s="11">
        <v>0.5</v>
      </c>
      <c r="AQ417" s="11">
        <v>0</v>
      </c>
      <c r="AR417" s="6">
        <v>0</v>
      </c>
      <c r="AS417" s="11" t="s">
        <v>677</v>
      </c>
      <c r="AT417" s="12" t="s">
        <v>213</v>
      </c>
      <c r="AU417" s="11" t="s">
        <v>676</v>
      </c>
      <c r="AV417" s="18">
        <v>10001007</v>
      </c>
      <c r="AW417" s="18">
        <v>21000010</v>
      </c>
      <c r="AX417" s="12" t="s">
        <v>155</v>
      </c>
      <c r="AY417" s="11">
        <v>0</v>
      </c>
      <c r="AZ417" s="13">
        <v>0</v>
      </c>
      <c r="BA417" s="13">
        <v>0</v>
      </c>
      <c r="BB417" s="84" t="str">
        <f t="shared" si="13"/>
        <v>立即对目标范围内的怪物造成200%攻击伤害+700点固定伤害,并使目标速度降低50%,持续6秒</v>
      </c>
      <c r="BC417" s="11">
        <v>0</v>
      </c>
      <c r="BD417" s="11">
        <v>0</v>
      </c>
      <c r="BE417" s="11">
        <v>0</v>
      </c>
      <c r="BF417" s="11">
        <v>0</v>
      </c>
      <c r="BG417" s="11">
        <v>0</v>
      </c>
      <c r="BH417" s="11">
        <v>0</v>
      </c>
      <c r="BI417" s="9">
        <v>0</v>
      </c>
      <c r="BJ417" s="6">
        <v>0</v>
      </c>
      <c r="BK417" s="6">
        <v>0</v>
      </c>
      <c r="BL417" s="6">
        <v>0</v>
      </c>
      <c r="BM417" s="6">
        <v>0</v>
      </c>
      <c r="BN417" s="6">
        <v>0</v>
      </c>
      <c r="BO417" s="6">
        <v>0</v>
      </c>
    </row>
    <row r="418" ht="20.1" customHeight="1" spans="3:67">
      <c r="C418" s="11">
        <v>61012105</v>
      </c>
      <c r="D418" s="12" t="s">
        <v>674</v>
      </c>
      <c r="E418" s="11">
        <v>4</v>
      </c>
      <c r="F418" s="11">
        <v>61012101</v>
      </c>
      <c r="G418" s="11">
        <v>0</v>
      </c>
      <c r="H418" s="13">
        <v>2</v>
      </c>
      <c r="I418" s="11">
        <v>1</v>
      </c>
      <c r="J418" s="11">
        <v>3</v>
      </c>
      <c r="K418" s="11">
        <v>0</v>
      </c>
      <c r="L418" s="11">
        <v>0</v>
      </c>
      <c r="M418" s="11">
        <v>0</v>
      </c>
      <c r="N418" s="11">
        <v>1</v>
      </c>
      <c r="O418" s="11">
        <v>0</v>
      </c>
      <c r="P418" s="11">
        <v>0</v>
      </c>
      <c r="Q418" s="11">
        <v>0</v>
      </c>
      <c r="R418" s="6">
        <v>0</v>
      </c>
      <c r="S418" s="11">
        <v>0</v>
      </c>
      <c r="T418" s="11">
        <v>1</v>
      </c>
      <c r="U418" s="11">
        <v>2</v>
      </c>
      <c r="V418" s="11">
        <v>0</v>
      </c>
      <c r="W418" s="11">
        <v>2</v>
      </c>
      <c r="X418" s="11">
        <v>1050</v>
      </c>
      <c r="Y418" s="11">
        <v>0</v>
      </c>
      <c r="Z418" s="11">
        <v>0</v>
      </c>
      <c r="AA418" s="11">
        <v>0</v>
      </c>
      <c r="AB418" s="11">
        <v>0</v>
      </c>
      <c r="AC418" s="11">
        <v>0</v>
      </c>
      <c r="AD418" s="11">
        <v>9</v>
      </c>
      <c r="AE418" s="11">
        <v>2</v>
      </c>
      <c r="AF418" s="11" t="s">
        <v>675</v>
      </c>
      <c r="AG418" s="6">
        <v>2</v>
      </c>
      <c r="AH418" s="6">
        <v>2</v>
      </c>
      <c r="AI418" s="6">
        <v>0</v>
      </c>
      <c r="AJ418" s="6">
        <v>1.5</v>
      </c>
      <c r="AK418" s="11">
        <v>0</v>
      </c>
      <c r="AL418" s="11">
        <v>0</v>
      </c>
      <c r="AM418" s="11">
        <v>0</v>
      </c>
      <c r="AN418" s="11">
        <v>0.5</v>
      </c>
      <c r="AO418" s="11">
        <v>2000</v>
      </c>
      <c r="AP418" s="11">
        <v>0.5</v>
      </c>
      <c r="AQ418" s="11">
        <v>0</v>
      </c>
      <c r="AR418" s="6">
        <v>0</v>
      </c>
      <c r="AS418" s="11" t="s">
        <v>677</v>
      </c>
      <c r="AT418" s="12" t="s">
        <v>213</v>
      </c>
      <c r="AU418" s="11" t="s">
        <v>676</v>
      </c>
      <c r="AV418" s="18">
        <v>10001007</v>
      </c>
      <c r="AW418" s="18">
        <v>21000010</v>
      </c>
      <c r="AX418" s="12" t="s">
        <v>155</v>
      </c>
      <c r="AY418" s="11">
        <v>0</v>
      </c>
      <c r="AZ418" s="13">
        <v>0</v>
      </c>
      <c r="BA418" s="13">
        <v>0</v>
      </c>
      <c r="BB418" s="84" t="str">
        <f t="shared" si="13"/>
        <v>立即对目标范围内的怪物造成200%攻击伤害+1050点固定伤害,并使目标速度降低50%,持续6秒</v>
      </c>
      <c r="BC418" s="11">
        <v>0</v>
      </c>
      <c r="BD418" s="11">
        <v>0</v>
      </c>
      <c r="BE418" s="11">
        <v>0</v>
      </c>
      <c r="BF418" s="11">
        <v>0</v>
      </c>
      <c r="BG418" s="11">
        <v>0</v>
      </c>
      <c r="BH418" s="11">
        <v>0</v>
      </c>
      <c r="BI418" s="9">
        <v>0</v>
      </c>
      <c r="BJ418" s="6">
        <v>0</v>
      </c>
      <c r="BK418" s="6">
        <v>0</v>
      </c>
      <c r="BL418" s="6">
        <v>0</v>
      </c>
      <c r="BM418" s="6">
        <v>0</v>
      </c>
      <c r="BN418" s="6">
        <v>0</v>
      </c>
      <c r="BO418" s="6">
        <v>0</v>
      </c>
    </row>
    <row r="419" ht="20.1" customHeight="1" spans="3:67">
      <c r="C419" s="11">
        <v>61012106</v>
      </c>
      <c r="D419" s="12" t="s">
        <v>674</v>
      </c>
      <c r="E419" s="11">
        <v>5</v>
      </c>
      <c r="F419" s="11">
        <v>61012101</v>
      </c>
      <c r="G419" s="11">
        <v>0</v>
      </c>
      <c r="H419" s="13">
        <v>2</v>
      </c>
      <c r="I419" s="11">
        <v>1</v>
      </c>
      <c r="J419" s="11">
        <v>3</v>
      </c>
      <c r="K419" s="11">
        <v>0</v>
      </c>
      <c r="L419" s="11">
        <v>0</v>
      </c>
      <c r="M419" s="11">
        <v>0</v>
      </c>
      <c r="N419" s="11">
        <v>1</v>
      </c>
      <c r="O419" s="11">
        <v>0</v>
      </c>
      <c r="P419" s="11">
        <v>0</v>
      </c>
      <c r="Q419" s="11">
        <v>0</v>
      </c>
      <c r="R419" s="6">
        <v>0</v>
      </c>
      <c r="S419" s="11">
        <v>0</v>
      </c>
      <c r="T419" s="11">
        <v>1</v>
      </c>
      <c r="U419" s="11">
        <v>2</v>
      </c>
      <c r="V419" s="11">
        <v>0</v>
      </c>
      <c r="W419" s="11">
        <v>2</v>
      </c>
      <c r="X419" s="11">
        <v>1400</v>
      </c>
      <c r="Y419" s="11">
        <v>0</v>
      </c>
      <c r="Z419" s="11">
        <v>0</v>
      </c>
      <c r="AA419" s="11">
        <v>0</v>
      </c>
      <c r="AB419" s="11">
        <v>0</v>
      </c>
      <c r="AC419" s="11">
        <v>0</v>
      </c>
      <c r="AD419" s="11">
        <v>9</v>
      </c>
      <c r="AE419" s="11">
        <v>2</v>
      </c>
      <c r="AF419" s="11" t="s">
        <v>675</v>
      </c>
      <c r="AG419" s="6">
        <v>2</v>
      </c>
      <c r="AH419" s="6">
        <v>2</v>
      </c>
      <c r="AI419" s="6">
        <v>0</v>
      </c>
      <c r="AJ419" s="6">
        <v>1.5</v>
      </c>
      <c r="AK419" s="11">
        <v>0</v>
      </c>
      <c r="AL419" s="11">
        <v>0</v>
      </c>
      <c r="AM419" s="11">
        <v>0</v>
      </c>
      <c r="AN419" s="11">
        <v>0.5</v>
      </c>
      <c r="AO419" s="11">
        <v>2000</v>
      </c>
      <c r="AP419" s="11">
        <v>0.5</v>
      </c>
      <c r="AQ419" s="11">
        <v>0</v>
      </c>
      <c r="AR419" s="6">
        <v>0</v>
      </c>
      <c r="AS419" s="11" t="s">
        <v>677</v>
      </c>
      <c r="AT419" s="12" t="s">
        <v>213</v>
      </c>
      <c r="AU419" s="11" t="s">
        <v>676</v>
      </c>
      <c r="AV419" s="18">
        <v>10001007</v>
      </c>
      <c r="AW419" s="18">
        <v>21000010</v>
      </c>
      <c r="AX419" s="12" t="s">
        <v>155</v>
      </c>
      <c r="AY419" s="11">
        <v>0</v>
      </c>
      <c r="AZ419" s="13">
        <v>0</v>
      </c>
      <c r="BA419" s="13">
        <v>0</v>
      </c>
      <c r="BB419" s="84" t="str">
        <f t="shared" si="13"/>
        <v>立即对目标范围内的怪物造成200%攻击伤害+1400点固定伤害,并使目标速度降低50%,持续6秒</v>
      </c>
      <c r="BC419" s="11">
        <v>0</v>
      </c>
      <c r="BD419" s="11">
        <v>0</v>
      </c>
      <c r="BE419" s="11">
        <v>0</v>
      </c>
      <c r="BF419" s="11">
        <v>0</v>
      </c>
      <c r="BG419" s="11">
        <v>0</v>
      </c>
      <c r="BH419" s="11">
        <v>0</v>
      </c>
      <c r="BI419" s="9">
        <v>0</v>
      </c>
      <c r="BJ419" s="6">
        <v>0</v>
      </c>
      <c r="BK419" s="6">
        <v>0</v>
      </c>
      <c r="BL419" s="6">
        <v>0</v>
      </c>
      <c r="BM419" s="6">
        <v>0</v>
      </c>
      <c r="BN419" s="6">
        <v>0</v>
      </c>
      <c r="BO419" s="6">
        <v>0</v>
      </c>
    </row>
    <row r="420" ht="20.1" customHeight="1" spans="3:67">
      <c r="C420" s="11">
        <v>61012201</v>
      </c>
      <c r="D420" s="12" t="s">
        <v>195</v>
      </c>
      <c r="E420" s="11">
        <v>0</v>
      </c>
      <c r="F420" s="11">
        <v>61012201</v>
      </c>
      <c r="G420" s="11">
        <v>61012202</v>
      </c>
      <c r="H420" s="13">
        <v>2</v>
      </c>
      <c r="I420" s="11">
        <v>3</v>
      </c>
      <c r="J420" s="11">
        <v>0</v>
      </c>
      <c r="K420" s="11">
        <v>0</v>
      </c>
      <c r="L420" s="11">
        <v>0</v>
      </c>
      <c r="M420" s="11">
        <v>0</v>
      </c>
      <c r="N420" s="11">
        <v>1</v>
      </c>
      <c r="O420" s="11">
        <v>0</v>
      </c>
      <c r="P420" s="11">
        <v>0</v>
      </c>
      <c r="Q420" s="11">
        <v>0</v>
      </c>
      <c r="R420" s="6">
        <v>0</v>
      </c>
      <c r="S420" s="11">
        <v>0</v>
      </c>
      <c r="T420" s="11">
        <v>1</v>
      </c>
      <c r="U420" s="11">
        <v>2</v>
      </c>
      <c r="V420" s="11">
        <v>0</v>
      </c>
      <c r="W420" s="11">
        <v>1.25</v>
      </c>
      <c r="X420" s="11">
        <v>300</v>
      </c>
      <c r="Y420" s="11">
        <v>1</v>
      </c>
      <c r="Z420" s="11">
        <v>0</v>
      </c>
      <c r="AA420" s="11">
        <v>0</v>
      </c>
      <c r="AB420" s="11">
        <v>0</v>
      </c>
      <c r="AC420" s="11">
        <v>0</v>
      </c>
      <c r="AD420" s="11">
        <v>15</v>
      </c>
      <c r="AE420" s="11">
        <v>1</v>
      </c>
      <c r="AF420" s="11" t="s">
        <v>678</v>
      </c>
      <c r="AG420" s="6">
        <v>2</v>
      </c>
      <c r="AH420" s="6">
        <v>0</v>
      </c>
      <c r="AI420" s="6">
        <v>0</v>
      </c>
      <c r="AJ420" s="6">
        <v>0</v>
      </c>
      <c r="AK420" s="11">
        <v>0</v>
      </c>
      <c r="AL420" s="11">
        <v>0</v>
      </c>
      <c r="AM420" s="11">
        <v>0</v>
      </c>
      <c r="AN420" s="11">
        <v>0</v>
      </c>
      <c r="AO420" s="11">
        <v>3000</v>
      </c>
      <c r="AP420" s="11">
        <v>0.1</v>
      </c>
      <c r="AQ420" s="11">
        <v>0</v>
      </c>
      <c r="AR420" s="6">
        <v>90001035</v>
      </c>
      <c r="AS420" s="11" t="s">
        <v>153</v>
      </c>
      <c r="AT420" s="12" t="s">
        <v>679</v>
      </c>
      <c r="AU420" s="11" t="s">
        <v>348</v>
      </c>
      <c r="AV420" s="18">
        <v>10000001</v>
      </c>
      <c r="AW420" s="18">
        <v>21000120</v>
      </c>
      <c r="AX420" s="12" t="s">
        <v>680</v>
      </c>
      <c r="AY420" s="11">
        <v>0</v>
      </c>
      <c r="AZ420" s="13">
        <v>0</v>
      </c>
      <c r="BA420" s="13">
        <v>0</v>
      </c>
      <c r="BB420" s="84" t="str">
        <f>"每秒对周围的怪物造成"&amp;W420*100&amp;"%攻击伤害+"&amp;X420&amp;"点固定伤害.持续4秒并使自身免疫怪物攻击"</f>
        <v>每秒对周围的怪物造成125%攻击伤害+300点固定伤害.持续4秒并使自身免疫怪物攻击</v>
      </c>
      <c r="BC420" s="11">
        <v>0</v>
      </c>
      <c r="BD420" s="11">
        <v>0</v>
      </c>
      <c r="BE420" s="11">
        <v>0</v>
      </c>
      <c r="BF420" s="11">
        <v>0</v>
      </c>
      <c r="BG420" s="11">
        <v>0</v>
      </c>
      <c r="BH420" s="11">
        <v>0</v>
      </c>
      <c r="BI420" s="9">
        <v>0</v>
      </c>
      <c r="BJ420" s="6">
        <v>0</v>
      </c>
      <c r="BK420" s="6">
        <v>0</v>
      </c>
      <c r="BL420" s="6">
        <v>0</v>
      </c>
      <c r="BM420" s="6">
        <v>0</v>
      </c>
      <c r="BN420" s="6">
        <v>0</v>
      </c>
      <c r="BO420" s="6">
        <v>0</v>
      </c>
    </row>
    <row r="421" ht="20.1" customHeight="1" spans="3:67">
      <c r="C421" s="11">
        <v>61012202</v>
      </c>
      <c r="D421" s="12" t="s">
        <v>195</v>
      </c>
      <c r="E421" s="11">
        <v>1</v>
      </c>
      <c r="F421" s="11">
        <v>61012201</v>
      </c>
      <c r="G421" s="11">
        <v>61012203</v>
      </c>
      <c r="H421" s="13">
        <v>2</v>
      </c>
      <c r="I421" s="11">
        <v>3</v>
      </c>
      <c r="J421" s="11">
        <v>0</v>
      </c>
      <c r="K421" s="11">
        <v>0</v>
      </c>
      <c r="L421" s="11">
        <v>0</v>
      </c>
      <c r="M421" s="11">
        <v>0</v>
      </c>
      <c r="N421" s="11">
        <v>1</v>
      </c>
      <c r="O421" s="11">
        <v>0</v>
      </c>
      <c r="P421" s="11">
        <v>0</v>
      </c>
      <c r="Q421" s="11">
        <v>0</v>
      </c>
      <c r="R421" s="6">
        <v>0</v>
      </c>
      <c r="S421" s="11">
        <v>0</v>
      </c>
      <c r="T421" s="11">
        <v>1</v>
      </c>
      <c r="U421" s="11">
        <v>2</v>
      </c>
      <c r="V421" s="11">
        <v>0</v>
      </c>
      <c r="W421" s="11">
        <v>1.25</v>
      </c>
      <c r="X421" s="11">
        <v>300</v>
      </c>
      <c r="Y421" s="11">
        <v>1</v>
      </c>
      <c r="Z421" s="11">
        <v>0</v>
      </c>
      <c r="AA421" s="11">
        <v>0</v>
      </c>
      <c r="AB421" s="11">
        <v>0</v>
      </c>
      <c r="AC421" s="11">
        <v>0</v>
      </c>
      <c r="AD421" s="11">
        <v>15</v>
      </c>
      <c r="AE421" s="11">
        <v>1</v>
      </c>
      <c r="AF421" s="11" t="s">
        <v>678</v>
      </c>
      <c r="AG421" s="6">
        <v>2</v>
      </c>
      <c r="AH421" s="6">
        <v>0</v>
      </c>
      <c r="AI421" s="6">
        <v>0</v>
      </c>
      <c r="AJ421" s="6">
        <v>0</v>
      </c>
      <c r="AK421" s="11">
        <v>0</v>
      </c>
      <c r="AL421" s="11">
        <v>0</v>
      </c>
      <c r="AM421" s="11">
        <v>0</v>
      </c>
      <c r="AN421" s="11">
        <v>0</v>
      </c>
      <c r="AO421" s="11">
        <v>3000</v>
      </c>
      <c r="AP421" s="11">
        <v>0.1</v>
      </c>
      <c r="AQ421" s="11">
        <v>0</v>
      </c>
      <c r="AR421" s="6">
        <v>90001035</v>
      </c>
      <c r="AS421" s="11" t="s">
        <v>153</v>
      </c>
      <c r="AT421" s="12" t="s">
        <v>679</v>
      </c>
      <c r="AU421" s="11" t="s">
        <v>348</v>
      </c>
      <c r="AV421" s="18">
        <v>10000001</v>
      </c>
      <c r="AW421" s="18">
        <v>21000120</v>
      </c>
      <c r="AX421" s="12" t="s">
        <v>680</v>
      </c>
      <c r="AY421" s="11">
        <v>0</v>
      </c>
      <c r="AZ421" s="13">
        <v>0</v>
      </c>
      <c r="BA421" s="13">
        <v>0</v>
      </c>
      <c r="BB421" s="84" t="str">
        <f t="shared" ref="BB421:BB425" si="14">"每秒对周围的怪物造成"&amp;W421*100&amp;"%攻击伤害+"&amp;X421&amp;"点固定伤害.持续4秒并使自身免疫怪物攻击"</f>
        <v>每秒对周围的怪物造成125%攻击伤害+300点固定伤害.持续4秒并使自身免疫怪物攻击</v>
      </c>
      <c r="BC421" s="11">
        <v>0</v>
      </c>
      <c r="BD421" s="11">
        <v>0</v>
      </c>
      <c r="BE421" s="11">
        <v>0</v>
      </c>
      <c r="BF421" s="11">
        <v>0</v>
      </c>
      <c r="BG421" s="11">
        <v>0</v>
      </c>
      <c r="BH421" s="11">
        <v>0</v>
      </c>
      <c r="BI421" s="9">
        <v>0</v>
      </c>
      <c r="BJ421" s="6">
        <v>0</v>
      </c>
      <c r="BK421" s="6">
        <v>0</v>
      </c>
      <c r="BL421" s="6">
        <v>0</v>
      </c>
      <c r="BM421" s="6">
        <v>0</v>
      </c>
      <c r="BN421" s="6">
        <v>0</v>
      </c>
      <c r="BO421" s="6">
        <v>0</v>
      </c>
    </row>
    <row r="422" ht="20.1" customHeight="1" spans="3:67">
      <c r="C422" s="11">
        <v>61012203</v>
      </c>
      <c r="D422" s="12" t="s">
        <v>195</v>
      </c>
      <c r="E422" s="11">
        <v>2</v>
      </c>
      <c r="F422" s="11">
        <v>61012201</v>
      </c>
      <c r="G422" s="11">
        <v>61012204</v>
      </c>
      <c r="H422" s="13">
        <v>2</v>
      </c>
      <c r="I422" s="11">
        <v>3</v>
      </c>
      <c r="J422" s="11">
        <v>0</v>
      </c>
      <c r="K422" s="11">
        <v>0</v>
      </c>
      <c r="L422" s="11">
        <v>0</v>
      </c>
      <c r="M422" s="11">
        <v>0</v>
      </c>
      <c r="N422" s="11">
        <v>1</v>
      </c>
      <c r="O422" s="11">
        <v>0</v>
      </c>
      <c r="P422" s="11">
        <v>0</v>
      </c>
      <c r="Q422" s="11">
        <v>0</v>
      </c>
      <c r="R422" s="6">
        <v>0</v>
      </c>
      <c r="S422" s="11">
        <v>0</v>
      </c>
      <c r="T422" s="11">
        <v>1</v>
      </c>
      <c r="U422" s="11">
        <v>2</v>
      </c>
      <c r="V422" s="11">
        <v>0</v>
      </c>
      <c r="W422" s="11">
        <v>1.25</v>
      </c>
      <c r="X422" s="11">
        <v>450</v>
      </c>
      <c r="Y422" s="11">
        <v>1</v>
      </c>
      <c r="Z422" s="11">
        <v>0</v>
      </c>
      <c r="AA422" s="11">
        <v>0</v>
      </c>
      <c r="AB422" s="11">
        <v>0</v>
      </c>
      <c r="AC422" s="11">
        <v>0</v>
      </c>
      <c r="AD422" s="11">
        <v>15</v>
      </c>
      <c r="AE422" s="11">
        <v>1</v>
      </c>
      <c r="AF422" s="11" t="s">
        <v>678</v>
      </c>
      <c r="AG422" s="6">
        <v>2</v>
      </c>
      <c r="AH422" s="6">
        <v>0</v>
      </c>
      <c r="AI422" s="6">
        <v>0</v>
      </c>
      <c r="AJ422" s="6">
        <v>0</v>
      </c>
      <c r="AK422" s="11">
        <v>0</v>
      </c>
      <c r="AL422" s="11">
        <v>0</v>
      </c>
      <c r="AM422" s="11">
        <v>0</v>
      </c>
      <c r="AN422" s="11">
        <v>0</v>
      </c>
      <c r="AO422" s="11">
        <v>3000</v>
      </c>
      <c r="AP422" s="11">
        <v>0.1</v>
      </c>
      <c r="AQ422" s="11">
        <v>0</v>
      </c>
      <c r="AR422" s="6">
        <v>90001035</v>
      </c>
      <c r="AS422" s="11" t="s">
        <v>153</v>
      </c>
      <c r="AT422" s="12" t="s">
        <v>679</v>
      </c>
      <c r="AU422" s="11" t="s">
        <v>348</v>
      </c>
      <c r="AV422" s="18">
        <v>10000001</v>
      </c>
      <c r="AW422" s="18">
        <v>21000120</v>
      </c>
      <c r="AX422" s="12" t="s">
        <v>680</v>
      </c>
      <c r="AY422" s="11">
        <v>0</v>
      </c>
      <c r="AZ422" s="13">
        <v>0</v>
      </c>
      <c r="BA422" s="13">
        <v>0</v>
      </c>
      <c r="BB422" s="84" t="str">
        <f t="shared" si="14"/>
        <v>每秒对周围的怪物造成125%攻击伤害+450点固定伤害.持续4秒并使自身免疫怪物攻击</v>
      </c>
      <c r="BC422" s="11">
        <v>0</v>
      </c>
      <c r="BD422" s="11">
        <v>0</v>
      </c>
      <c r="BE422" s="11">
        <v>0</v>
      </c>
      <c r="BF422" s="11">
        <v>0</v>
      </c>
      <c r="BG422" s="11">
        <v>0</v>
      </c>
      <c r="BH422" s="11">
        <v>0</v>
      </c>
      <c r="BI422" s="9">
        <v>0</v>
      </c>
      <c r="BJ422" s="6">
        <v>0</v>
      </c>
      <c r="BK422" s="6">
        <v>0</v>
      </c>
      <c r="BL422" s="6">
        <v>0</v>
      </c>
      <c r="BM422" s="6">
        <v>0</v>
      </c>
      <c r="BN422" s="6">
        <v>0</v>
      </c>
      <c r="BO422" s="6">
        <v>0</v>
      </c>
    </row>
    <row r="423" ht="20.1" customHeight="1" spans="3:67">
      <c r="C423" s="11">
        <v>61012204</v>
      </c>
      <c r="D423" s="12" t="s">
        <v>195</v>
      </c>
      <c r="E423" s="11">
        <v>3</v>
      </c>
      <c r="F423" s="11">
        <v>61012201</v>
      </c>
      <c r="G423" s="11">
        <v>0</v>
      </c>
      <c r="H423" s="13">
        <v>2</v>
      </c>
      <c r="I423" s="11">
        <v>3</v>
      </c>
      <c r="J423" s="11">
        <v>0</v>
      </c>
      <c r="K423" s="11">
        <v>0</v>
      </c>
      <c r="L423" s="11">
        <v>0</v>
      </c>
      <c r="M423" s="11">
        <v>0</v>
      </c>
      <c r="N423" s="11">
        <v>1</v>
      </c>
      <c r="O423" s="11">
        <v>0</v>
      </c>
      <c r="P423" s="11">
        <v>0</v>
      </c>
      <c r="Q423" s="11">
        <v>0</v>
      </c>
      <c r="R423" s="6">
        <v>0</v>
      </c>
      <c r="S423" s="11">
        <v>0</v>
      </c>
      <c r="T423" s="11">
        <v>1</v>
      </c>
      <c r="U423" s="11">
        <v>2</v>
      </c>
      <c r="V423" s="11">
        <v>0</v>
      </c>
      <c r="W423" s="11">
        <v>1.25</v>
      </c>
      <c r="X423" s="11">
        <v>750</v>
      </c>
      <c r="Y423" s="11">
        <v>1</v>
      </c>
      <c r="Z423" s="11">
        <v>0</v>
      </c>
      <c r="AA423" s="11">
        <v>0</v>
      </c>
      <c r="AB423" s="11">
        <v>0</v>
      </c>
      <c r="AC423" s="11">
        <v>0</v>
      </c>
      <c r="AD423" s="11">
        <v>15</v>
      </c>
      <c r="AE423" s="11">
        <v>1</v>
      </c>
      <c r="AF423" s="11" t="s">
        <v>678</v>
      </c>
      <c r="AG423" s="6">
        <v>2</v>
      </c>
      <c r="AH423" s="6">
        <v>0</v>
      </c>
      <c r="AI423" s="6">
        <v>0</v>
      </c>
      <c r="AJ423" s="6">
        <v>0</v>
      </c>
      <c r="AK423" s="11">
        <v>0</v>
      </c>
      <c r="AL423" s="11">
        <v>0</v>
      </c>
      <c r="AM423" s="11">
        <v>0</v>
      </c>
      <c r="AN423" s="11">
        <v>0</v>
      </c>
      <c r="AO423" s="11">
        <v>3000</v>
      </c>
      <c r="AP423" s="11">
        <v>0.1</v>
      </c>
      <c r="AQ423" s="11">
        <v>0</v>
      </c>
      <c r="AR423" s="6">
        <v>90001035</v>
      </c>
      <c r="AS423" s="11" t="s">
        <v>153</v>
      </c>
      <c r="AT423" s="12" t="s">
        <v>679</v>
      </c>
      <c r="AU423" s="11" t="s">
        <v>348</v>
      </c>
      <c r="AV423" s="18">
        <v>10000001</v>
      </c>
      <c r="AW423" s="18">
        <v>21000120</v>
      </c>
      <c r="AX423" s="12" t="s">
        <v>680</v>
      </c>
      <c r="AY423" s="11">
        <v>0</v>
      </c>
      <c r="AZ423" s="13">
        <v>0</v>
      </c>
      <c r="BA423" s="13">
        <v>0</v>
      </c>
      <c r="BB423" s="84" t="str">
        <f t="shared" si="14"/>
        <v>每秒对周围的怪物造成125%攻击伤害+750点固定伤害.持续4秒并使自身免疫怪物攻击</v>
      </c>
      <c r="BC423" s="11">
        <v>0</v>
      </c>
      <c r="BD423" s="11">
        <v>0</v>
      </c>
      <c r="BE423" s="11">
        <v>0</v>
      </c>
      <c r="BF423" s="11">
        <v>0</v>
      </c>
      <c r="BG423" s="11">
        <v>0</v>
      </c>
      <c r="BH423" s="11">
        <v>0</v>
      </c>
      <c r="BI423" s="9">
        <v>0</v>
      </c>
      <c r="BJ423" s="6">
        <v>0</v>
      </c>
      <c r="BK423" s="6">
        <v>0</v>
      </c>
      <c r="BL423" s="6">
        <v>0</v>
      </c>
      <c r="BM423" s="6">
        <v>0</v>
      </c>
      <c r="BN423" s="6">
        <v>0</v>
      </c>
      <c r="BO423" s="6">
        <v>0</v>
      </c>
    </row>
    <row r="424" ht="20.1" customHeight="1" spans="3:67">
      <c r="C424" s="11">
        <v>61012205</v>
      </c>
      <c r="D424" s="12" t="s">
        <v>195</v>
      </c>
      <c r="E424" s="11">
        <v>4</v>
      </c>
      <c r="F424" s="11">
        <v>61012201</v>
      </c>
      <c r="G424" s="11">
        <v>0</v>
      </c>
      <c r="H424" s="13">
        <v>2</v>
      </c>
      <c r="I424" s="11">
        <v>3</v>
      </c>
      <c r="J424" s="11">
        <v>0</v>
      </c>
      <c r="K424" s="11">
        <v>0</v>
      </c>
      <c r="L424" s="11">
        <v>0</v>
      </c>
      <c r="M424" s="11">
        <v>0</v>
      </c>
      <c r="N424" s="11">
        <v>1</v>
      </c>
      <c r="O424" s="11">
        <v>0</v>
      </c>
      <c r="P424" s="11">
        <v>0</v>
      </c>
      <c r="Q424" s="11">
        <v>0</v>
      </c>
      <c r="R424" s="6">
        <v>0</v>
      </c>
      <c r="S424" s="11">
        <v>0</v>
      </c>
      <c r="T424" s="11">
        <v>1</v>
      </c>
      <c r="U424" s="11">
        <v>2</v>
      </c>
      <c r="V424" s="11">
        <v>0</v>
      </c>
      <c r="W424" s="11">
        <v>1.25</v>
      </c>
      <c r="X424" s="11">
        <v>1050</v>
      </c>
      <c r="Y424" s="11">
        <v>1</v>
      </c>
      <c r="Z424" s="11">
        <v>0</v>
      </c>
      <c r="AA424" s="11">
        <v>0</v>
      </c>
      <c r="AB424" s="11">
        <v>0</v>
      </c>
      <c r="AC424" s="11">
        <v>0</v>
      </c>
      <c r="AD424" s="11">
        <v>15</v>
      </c>
      <c r="AE424" s="11">
        <v>1</v>
      </c>
      <c r="AF424" s="11" t="s">
        <v>678</v>
      </c>
      <c r="AG424" s="6">
        <v>2</v>
      </c>
      <c r="AH424" s="6">
        <v>0</v>
      </c>
      <c r="AI424" s="6">
        <v>0</v>
      </c>
      <c r="AJ424" s="6">
        <v>0</v>
      </c>
      <c r="AK424" s="11">
        <v>0</v>
      </c>
      <c r="AL424" s="11">
        <v>0</v>
      </c>
      <c r="AM424" s="11">
        <v>0</v>
      </c>
      <c r="AN424" s="11">
        <v>0</v>
      </c>
      <c r="AO424" s="11">
        <v>3000</v>
      </c>
      <c r="AP424" s="11">
        <v>0.1</v>
      </c>
      <c r="AQ424" s="11">
        <v>0</v>
      </c>
      <c r="AR424" s="6">
        <v>90001035</v>
      </c>
      <c r="AS424" s="11" t="s">
        <v>153</v>
      </c>
      <c r="AT424" s="12" t="s">
        <v>679</v>
      </c>
      <c r="AU424" s="11" t="s">
        <v>348</v>
      </c>
      <c r="AV424" s="18">
        <v>10000001</v>
      </c>
      <c r="AW424" s="18">
        <v>21000120</v>
      </c>
      <c r="AX424" s="12" t="s">
        <v>680</v>
      </c>
      <c r="AY424" s="11">
        <v>0</v>
      </c>
      <c r="AZ424" s="13">
        <v>0</v>
      </c>
      <c r="BA424" s="13">
        <v>0</v>
      </c>
      <c r="BB424" s="84" t="str">
        <f t="shared" si="14"/>
        <v>每秒对周围的怪物造成125%攻击伤害+1050点固定伤害.持续4秒并使自身免疫怪物攻击</v>
      </c>
      <c r="BC424" s="11">
        <v>0</v>
      </c>
      <c r="BD424" s="11">
        <v>0</v>
      </c>
      <c r="BE424" s="11">
        <v>0</v>
      </c>
      <c r="BF424" s="11">
        <v>0</v>
      </c>
      <c r="BG424" s="11">
        <v>0</v>
      </c>
      <c r="BH424" s="11">
        <v>0</v>
      </c>
      <c r="BI424" s="9">
        <v>0</v>
      </c>
      <c r="BJ424" s="6">
        <v>0</v>
      </c>
      <c r="BK424" s="6">
        <v>0</v>
      </c>
      <c r="BL424" s="6">
        <v>0</v>
      </c>
      <c r="BM424" s="6">
        <v>0</v>
      </c>
      <c r="BN424" s="6">
        <v>0</v>
      </c>
      <c r="BO424" s="6">
        <v>0</v>
      </c>
    </row>
    <row r="425" ht="20.1" customHeight="1" spans="3:67">
      <c r="C425" s="11">
        <v>61012206</v>
      </c>
      <c r="D425" s="12" t="s">
        <v>195</v>
      </c>
      <c r="E425" s="11">
        <v>5</v>
      </c>
      <c r="F425" s="11">
        <v>61012201</v>
      </c>
      <c r="G425" s="11">
        <v>0</v>
      </c>
      <c r="H425" s="13">
        <v>2</v>
      </c>
      <c r="I425" s="11">
        <v>3</v>
      </c>
      <c r="J425" s="11">
        <v>0</v>
      </c>
      <c r="K425" s="11">
        <v>0</v>
      </c>
      <c r="L425" s="11">
        <v>0</v>
      </c>
      <c r="M425" s="11">
        <v>0</v>
      </c>
      <c r="N425" s="11">
        <v>1</v>
      </c>
      <c r="O425" s="11">
        <v>0</v>
      </c>
      <c r="P425" s="11">
        <v>0</v>
      </c>
      <c r="Q425" s="11">
        <v>0</v>
      </c>
      <c r="R425" s="6">
        <v>0</v>
      </c>
      <c r="S425" s="11">
        <v>0</v>
      </c>
      <c r="T425" s="11">
        <v>1</v>
      </c>
      <c r="U425" s="11">
        <v>2</v>
      </c>
      <c r="V425" s="11">
        <v>0</v>
      </c>
      <c r="W425" s="11">
        <v>1.25</v>
      </c>
      <c r="X425" s="11">
        <v>1500</v>
      </c>
      <c r="Y425" s="11">
        <v>1</v>
      </c>
      <c r="Z425" s="11">
        <v>0</v>
      </c>
      <c r="AA425" s="11">
        <v>0</v>
      </c>
      <c r="AB425" s="11">
        <v>0</v>
      </c>
      <c r="AC425" s="11">
        <v>0</v>
      </c>
      <c r="AD425" s="11">
        <v>15</v>
      </c>
      <c r="AE425" s="11">
        <v>1</v>
      </c>
      <c r="AF425" s="11" t="s">
        <v>678</v>
      </c>
      <c r="AG425" s="6">
        <v>2</v>
      </c>
      <c r="AH425" s="6">
        <v>0</v>
      </c>
      <c r="AI425" s="6">
        <v>0</v>
      </c>
      <c r="AJ425" s="6">
        <v>0</v>
      </c>
      <c r="AK425" s="11">
        <v>0</v>
      </c>
      <c r="AL425" s="11">
        <v>0</v>
      </c>
      <c r="AM425" s="11">
        <v>0</v>
      </c>
      <c r="AN425" s="11">
        <v>0</v>
      </c>
      <c r="AO425" s="11">
        <v>3000</v>
      </c>
      <c r="AP425" s="11">
        <v>0.1</v>
      </c>
      <c r="AQ425" s="11">
        <v>0</v>
      </c>
      <c r="AR425" s="6">
        <v>90001035</v>
      </c>
      <c r="AS425" s="11" t="s">
        <v>153</v>
      </c>
      <c r="AT425" s="12" t="s">
        <v>679</v>
      </c>
      <c r="AU425" s="11" t="s">
        <v>348</v>
      </c>
      <c r="AV425" s="18">
        <v>10000001</v>
      </c>
      <c r="AW425" s="18">
        <v>21000120</v>
      </c>
      <c r="AX425" s="12" t="s">
        <v>680</v>
      </c>
      <c r="AY425" s="11">
        <v>0</v>
      </c>
      <c r="AZ425" s="13">
        <v>0</v>
      </c>
      <c r="BA425" s="13">
        <v>0</v>
      </c>
      <c r="BB425" s="84" t="str">
        <f t="shared" si="14"/>
        <v>每秒对周围的怪物造成125%攻击伤害+1500点固定伤害.持续4秒并使自身免疫怪物攻击</v>
      </c>
      <c r="BC425" s="11">
        <v>0</v>
      </c>
      <c r="BD425" s="11">
        <v>0</v>
      </c>
      <c r="BE425" s="11">
        <v>0</v>
      </c>
      <c r="BF425" s="11">
        <v>0</v>
      </c>
      <c r="BG425" s="11">
        <v>0</v>
      </c>
      <c r="BH425" s="11">
        <v>0</v>
      </c>
      <c r="BI425" s="9">
        <v>0</v>
      </c>
      <c r="BJ425" s="6">
        <v>0</v>
      </c>
      <c r="BK425" s="6">
        <v>0</v>
      </c>
      <c r="BL425" s="6">
        <v>0</v>
      </c>
      <c r="BM425" s="6">
        <v>0</v>
      </c>
      <c r="BN425" s="6">
        <v>0</v>
      </c>
      <c r="BO425" s="6">
        <v>0</v>
      </c>
    </row>
    <row r="426" ht="20.1" customHeight="1" spans="3:67">
      <c r="C426" s="11">
        <v>61012301</v>
      </c>
      <c r="D426" s="12" t="s">
        <v>681</v>
      </c>
      <c r="E426" s="11">
        <v>0</v>
      </c>
      <c r="F426" s="11">
        <v>61012301</v>
      </c>
      <c r="G426" s="11">
        <v>61012302</v>
      </c>
      <c r="H426" s="13">
        <v>2</v>
      </c>
      <c r="I426" s="11">
        <v>5</v>
      </c>
      <c r="J426" s="11">
        <v>3</v>
      </c>
      <c r="K426" s="11">
        <v>0</v>
      </c>
      <c r="L426" s="11">
        <v>0</v>
      </c>
      <c r="M426" s="11">
        <v>0</v>
      </c>
      <c r="N426" s="11">
        <v>1</v>
      </c>
      <c r="O426" s="11">
        <v>0</v>
      </c>
      <c r="P426" s="11">
        <v>0</v>
      </c>
      <c r="Q426" s="11">
        <v>0</v>
      </c>
      <c r="R426" s="6">
        <v>0</v>
      </c>
      <c r="S426" s="11">
        <v>0</v>
      </c>
      <c r="T426" s="11">
        <v>1</v>
      </c>
      <c r="U426" s="11">
        <v>2</v>
      </c>
      <c r="V426" s="11">
        <v>0</v>
      </c>
      <c r="W426" s="11">
        <v>2</v>
      </c>
      <c r="X426" s="11">
        <v>210</v>
      </c>
      <c r="Y426" s="11">
        <v>1</v>
      </c>
      <c r="Z426" s="11">
        <v>0</v>
      </c>
      <c r="AA426" s="11">
        <v>0</v>
      </c>
      <c r="AB426" s="11">
        <v>0</v>
      </c>
      <c r="AC426" s="11">
        <v>0</v>
      </c>
      <c r="AD426" s="11">
        <v>9</v>
      </c>
      <c r="AE426" s="11">
        <v>2</v>
      </c>
      <c r="AF426" s="11" t="s">
        <v>163</v>
      </c>
      <c r="AG426" s="6">
        <v>2</v>
      </c>
      <c r="AH426" s="6">
        <v>2</v>
      </c>
      <c r="AI426" s="6">
        <v>0</v>
      </c>
      <c r="AJ426" s="6">
        <v>1.5</v>
      </c>
      <c r="AK426" s="11">
        <v>0</v>
      </c>
      <c r="AL426" s="11">
        <v>0</v>
      </c>
      <c r="AM426" s="11">
        <v>0</v>
      </c>
      <c r="AN426" s="11">
        <v>0.5</v>
      </c>
      <c r="AO426" s="11">
        <v>200</v>
      </c>
      <c r="AP426" s="11">
        <v>0.1</v>
      </c>
      <c r="AQ426" s="11">
        <v>60</v>
      </c>
      <c r="AR426" s="6">
        <v>90001033</v>
      </c>
      <c r="AS426" s="11" t="s">
        <v>153</v>
      </c>
      <c r="AT426" s="12" t="s">
        <v>164</v>
      </c>
      <c r="AU426" s="11" t="s">
        <v>165</v>
      </c>
      <c r="AV426" s="18">
        <v>10000011</v>
      </c>
      <c r="AW426" s="18">
        <v>21000130</v>
      </c>
      <c r="AX426" s="12" t="s">
        <v>166</v>
      </c>
      <c r="AY426" s="11">
        <v>1</v>
      </c>
      <c r="AZ426" s="13">
        <v>0</v>
      </c>
      <c r="BA426" s="13">
        <v>0</v>
      </c>
      <c r="BB426" s="84" t="str">
        <f>"立即冲锋至目标区域并对其怪物造成"&amp;W426*100&amp;"%攻击伤害+"&amp;X426&amp;"点固定伤害,并使自身无敌1秒"</f>
        <v>立即冲锋至目标区域并对其怪物造成200%攻击伤害+210点固定伤害,并使自身无敌1秒</v>
      </c>
      <c r="BC426" s="11">
        <v>0</v>
      </c>
      <c r="BD426" s="11">
        <v>0</v>
      </c>
      <c r="BE426" s="11">
        <v>0</v>
      </c>
      <c r="BF426" s="11">
        <v>0</v>
      </c>
      <c r="BG426" s="11">
        <v>0</v>
      </c>
      <c r="BH426" s="11">
        <v>0</v>
      </c>
      <c r="BI426" s="9">
        <v>0</v>
      </c>
      <c r="BJ426" s="6">
        <v>0</v>
      </c>
      <c r="BK426" s="6">
        <v>0</v>
      </c>
      <c r="BL426" s="6">
        <v>0</v>
      </c>
      <c r="BM426" s="6">
        <v>0</v>
      </c>
      <c r="BN426" s="6">
        <v>0</v>
      </c>
      <c r="BO426" s="6">
        <v>0</v>
      </c>
    </row>
    <row r="427" ht="20.1" customHeight="1" spans="3:67">
      <c r="C427" s="11">
        <v>61012302</v>
      </c>
      <c r="D427" s="12" t="s">
        <v>681</v>
      </c>
      <c r="E427" s="11">
        <v>1</v>
      </c>
      <c r="F427" s="11">
        <v>61012301</v>
      </c>
      <c r="G427" s="11">
        <v>61012303</v>
      </c>
      <c r="H427" s="13">
        <v>2</v>
      </c>
      <c r="I427" s="11">
        <v>5</v>
      </c>
      <c r="J427" s="11">
        <v>3</v>
      </c>
      <c r="K427" s="11">
        <v>0</v>
      </c>
      <c r="L427" s="11">
        <v>0</v>
      </c>
      <c r="M427" s="11">
        <v>0</v>
      </c>
      <c r="N427" s="11">
        <v>1</v>
      </c>
      <c r="O427" s="11">
        <v>0</v>
      </c>
      <c r="P427" s="11">
        <v>0</v>
      </c>
      <c r="Q427" s="11">
        <v>0</v>
      </c>
      <c r="R427" s="6">
        <v>0</v>
      </c>
      <c r="S427" s="11">
        <v>0</v>
      </c>
      <c r="T427" s="11">
        <v>1</v>
      </c>
      <c r="U427" s="11">
        <v>2</v>
      </c>
      <c r="V427" s="11">
        <v>0</v>
      </c>
      <c r="W427" s="11">
        <v>2</v>
      </c>
      <c r="X427" s="11">
        <v>210</v>
      </c>
      <c r="Y427" s="11">
        <v>1</v>
      </c>
      <c r="Z427" s="11">
        <v>0</v>
      </c>
      <c r="AA427" s="11">
        <v>0</v>
      </c>
      <c r="AB427" s="11">
        <v>0</v>
      </c>
      <c r="AC427" s="11">
        <v>0</v>
      </c>
      <c r="AD427" s="11">
        <v>9</v>
      </c>
      <c r="AE427" s="11">
        <v>2</v>
      </c>
      <c r="AF427" s="11" t="s">
        <v>163</v>
      </c>
      <c r="AG427" s="6">
        <v>2</v>
      </c>
      <c r="AH427" s="6">
        <v>2</v>
      </c>
      <c r="AI427" s="6">
        <v>0</v>
      </c>
      <c r="AJ427" s="6">
        <v>1.5</v>
      </c>
      <c r="AK427" s="11">
        <v>0</v>
      </c>
      <c r="AL427" s="11">
        <v>0</v>
      </c>
      <c r="AM427" s="11">
        <v>0</v>
      </c>
      <c r="AN427" s="11">
        <v>0.5</v>
      </c>
      <c r="AO427" s="11">
        <v>200</v>
      </c>
      <c r="AP427" s="11">
        <v>0.1</v>
      </c>
      <c r="AQ427" s="11">
        <v>60</v>
      </c>
      <c r="AR427" s="6">
        <v>90001033</v>
      </c>
      <c r="AS427" s="11" t="s">
        <v>153</v>
      </c>
      <c r="AT427" s="12" t="s">
        <v>164</v>
      </c>
      <c r="AU427" s="11" t="s">
        <v>165</v>
      </c>
      <c r="AV427" s="18">
        <v>10000011</v>
      </c>
      <c r="AW427" s="18">
        <v>21000130</v>
      </c>
      <c r="AX427" s="12" t="s">
        <v>166</v>
      </c>
      <c r="AY427" s="11">
        <v>1</v>
      </c>
      <c r="AZ427" s="13">
        <v>0</v>
      </c>
      <c r="BA427" s="13">
        <v>0</v>
      </c>
      <c r="BB427" s="84" t="str">
        <f t="shared" ref="BB427:BB431" si="15">"立即冲锋至目标区域并对其怪物造成"&amp;W427*100&amp;"%攻击伤害+"&amp;X427&amp;"点固定伤害,并使自身无敌1秒"</f>
        <v>立即冲锋至目标区域并对其怪物造成200%攻击伤害+210点固定伤害,并使自身无敌1秒</v>
      </c>
      <c r="BC427" s="11">
        <v>0</v>
      </c>
      <c r="BD427" s="11">
        <v>0</v>
      </c>
      <c r="BE427" s="11">
        <v>0</v>
      </c>
      <c r="BF427" s="11">
        <v>0</v>
      </c>
      <c r="BG427" s="11">
        <v>0</v>
      </c>
      <c r="BH427" s="11">
        <v>0</v>
      </c>
      <c r="BI427" s="9">
        <v>0</v>
      </c>
      <c r="BJ427" s="6">
        <v>0</v>
      </c>
      <c r="BK427" s="6">
        <v>0</v>
      </c>
      <c r="BL427" s="6">
        <v>0</v>
      </c>
      <c r="BM427" s="6">
        <v>0</v>
      </c>
      <c r="BN427" s="6">
        <v>0</v>
      </c>
      <c r="BO427" s="6">
        <v>0</v>
      </c>
    </row>
    <row r="428" ht="20.1" customHeight="1" spans="3:67">
      <c r="C428" s="11">
        <v>61012303</v>
      </c>
      <c r="D428" s="12" t="s">
        <v>681</v>
      </c>
      <c r="E428" s="11">
        <v>2</v>
      </c>
      <c r="F428" s="11">
        <v>61012301</v>
      </c>
      <c r="G428" s="11">
        <v>61012304</v>
      </c>
      <c r="H428" s="13">
        <v>2</v>
      </c>
      <c r="I428" s="11">
        <v>5</v>
      </c>
      <c r="J428" s="11">
        <v>3</v>
      </c>
      <c r="K428" s="11">
        <v>0</v>
      </c>
      <c r="L428" s="11">
        <v>0</v>
      </c>
      <c r="M428" s="11">
        <v>0</v>
      </c>
      <c r="N428" s="11">
        <v>1</v>
      </c>
      <c r="O428" s="11">
        <v>0</v>
      </c>
      <c r="P428" s="11">
        <v>0</v>
      </c>
      <c r="Q428" s="11">
        <v>0</v>
      </c>
      <c r="R428" s="6">
        <v>0</v>
      </c>
      <c r="S428" s="11">
        <v>0</v>
      </c>
      <c r="T428" s="11">
        <v>1</v>
      </c>
      <c r="U428" s="11">
        <v>2</v>
      </c>
      <c r="V428" s="11">
        <v>0</v>
      </c>
      <c r="W428" s="11">
        <v>2</v>
      </c>
      <c r="X428" s="11">
        <v>420</v>
      </c>
      <c r="Y428" s="11">
        <v>1</v>
      </c>
      <c r="Z428" s="11">
        <v>0</v>
      </c>
      <c r="AA428" s="11">
        <v>0</v>
      </c>
      <c r="AB428" s="11">
        <v>0</v>
      </c>
      <c r="AC428" s="11">
        <v>0</v>
      </c>
      <c r="AD428" s="11">
        <v>9</v>
      </c>
      <c r="AE428" s="11">
        <v>2</v>
      </c>
      <c r="AF428" s="11" t="s">
        <v>163</v>
      </c>
      <c r="AG428" s="6">
        <v>2</v>
      </c>
      <c r="AH428" s="6">
        <v>2</v>
      </c>
      <c r="AI428" s="6">
        <v>0</v>
      </c>
      <c r="AJ428" s="6">
        <v>1.5</v>
      </c>
      <c r="AK428" s="11">
        <v>0</v>
      </c>
      <c r="AL428" s="11">
        <v>0</v>
      </c>
      <c r="AM428" s="11">
        <v>0</v>
      </c>
      <c r="AN428" s="11">
        <v>0.5</v>
      </c>
      <c r="AO428" s="11">
        <v>200</v>
      </c>
      <c r="AP428" s="11">
        <v>0.1</v>
      </c>
      <c r="AQ428" s="11">
        <v>60</v>
      </c>
      <c r="AR428" s="6">
        <v>90001033</v>
      </c>
      <c r="AS428" s="11" t="s">
        <v>153</v>
      </c>
      <c r="AT428" s="12" t="s">
        <v>164</v>
      </c>
      <c r="AU428" s="11" t="s">
        <v>165</v>
      </c>
      <c r="AV428" s="18">
        <v>10000011</v>
      </c>
      <c r="AW428" s="18">
        <v>21000130</v>
      </c>
      <c r="AX428" s="12" t="s">
        <v>166</v>
      </c>
      <c r="AY428" s="11">
        <v>1</v>
      </c>
      <c r="AZ428" s="13">
        <v>0</v>
      </c>
      <c r="BA428" s="13">
        <v>0</v>
      </c>
      <c r="BB428" s="84" t="str">
        <f t="shared" si="15"/>
        <v>立即冲锋至目标区域并对其怪物造成200%攻击伤害+420点固定伤害,并使自身无敌1秒</v>
      </c>
      <c r="BC428" s="11">
        <v>0</v>
      </c>
      <c r="BD428" s="11">
        <v>0</v>
      </c>
      <c r="BE428" s="11">
        <v>0</v>
      </c>
      <c r="BF428" s="11">
        <v>0</v>
      </c>
      <c r="BG428" s="11">
        <v>0</v>
      </c>
      <c r="BH428" s="11">
        <v>0</v>
      </c>
      <c r="BI428" s="9">
        <v>0</v>
      </c>
      <c r="BJ428" s="6">
        <v>0</v>
      </c>
      <c r="BK428" s="6">
        <v>0</v>
      </c>
      <c r="BL428" s="6">
        <v>0</v>
      </c>
      <c r="BM428" s="6">
        <v>0</v>
      </c>
      <c r="BN428" s="6">
        <v>0</v>
      </c>
      <c r="BO428" s="6">
        <v>0</v>
      </c>
    </row>
    <row r="429" ht="20.1" customHeight="1" spans="3:67">
      <c r="C429" s="11">
        <v>61012304</v>
      </c>
      <c r="D429" s="12" t="s">
        <v>681</v>
      </c>
      <c r="E429" s="11">
        <v>3</v>
      </c>
      <c r="F429" s="11">
        <v>61012301</v>
      </c>
      <c r="G429" s="11">
        <v>0</v>
      </c>
      <c r="H429" s="13">
        <v>2</v>
      </c>
      <c r="I429" s="11">
        <v>5</v>
      </c>
      <c r="J429" s="11">
        <v>3</v>
      </c>
      <c r="K429" s="11">
        <v>0</v>
      </c>
      <c r="L429" s="11">
        <v>0</v>
      </c>
      <c r="M429" s="11">
        <v>0</v>
      </c>
      <c r="N429" s="11">
        <v>1</v>
      </c>
      <c r="O429" s="11">
        <v>0</v>
      </c>
      <c r="P429" s="11">
        <v>0</v>
      </c>
      <c r="Q429" s="11">
        <v>0</v>
      </c>
      <c r="R429" s="6">
        <v>0</v>
      </c>
      <c r="S429" s="11">
        <v>0</v>
      </c>
      <c r="T429" s="11">
        <v>1</v>
      </c>
      <c r="U429" s="11">
        <v>2</v>
      </c>
      <c r="V429" s="11">
        <v>0</v>
      </c>
      <c r="W429" s="11">
        <v>2</v>
      </c>
      <c r="X429" s="11">
        <v>700</v>
      </c>
      <c r="Y429" s="11">
        <v>1</v>
      </c>
      <c r="Z429" s="11">
        <v>0</v>
      </c>
      <c r="AA429" s="11">
        <v>0</v>
      </c>
      <c r="AB429" s="11">
        <v>0</v>
      </c>
      <c r="AC429" s="11">
        <v>0</v>
      </c>
      <c r="AD429" s="11">
        <v>9</v>
      </c>
      <c r="AE429" s="11">
        <v>2</v>
      </c>
      <c r="AF429" s="11" t="s">
        <v>163</v>
      </c>
      <c r="AG429" s="6">
        <v>2</v>
      </c>
      <c r="AH429" s="6">
        <v>2</v>
      </c>
      <c r="AI429" s="6">
        <v>0</v>
      </c>
      <c r="AJ429" s="6">
        <v>1.5</v>
      </c>
      <c r="AK429" s="11">
        <v>0</v>
      </c>
      <c r="AL429" s="11">
        <v>0</v>
      </c>
      <c r="AM429" s="11">
        <v>0</v>
      </c>
      <c r="AN429" s="11">
        <v>0.5</v>
      </c>
      <c r="AO429" s="11">
        <v>200</v>
      </c>
      <c r="AP429" s="11">
        <v>0.1</v>
      </c>
      <c r="AQ429" s="11">
        <v>60</v>
      </c>
      <c r="AR429" s="6">
        <v>90001033</v>
      </c>
      <c r="AS429" s="11" t="s">
        <v>153</v>
      </c>
      <c r="AT429" s="12" t="s">
        <v>164</v>
      </c>
      <c r="AU429" s="11" t="s">
        <v>165</v>
      </c>
      <c r="AV429" s="18">
        <v>10000011</v>
      </c>
      <c r="AW429" s="18">
        <v>21000130</v>
      </c>
      <c r="AX429" s="12" t="s">
        <v>166</v>
      </c>
      <c r="AY429" s="11">
        <v>1</v>
      </c>
      <c r="AZ429" s="13">
        <v>0</v>
      </c>
      <c r="BA429" s="13">
        <v>0</v>
      </c>
      <c r="BB429" s="84" t="str">
        <f t="shared" si="15"/>
        <v>立即冲锋至目标区域并对其怪物造成200%攻击伤害+700点固定伤害,并使自身无敌1秒</v>
      </c>
      <c r="BC429" s="11">
        <v>0</v>
      </c>
      <c r="BD429" s="11">
        <v>0</v>
      </c>
      <c r="BE429" s="11">
        <v>0</v>
      </c>
      <c r="BF429" s="11">
        <v>0</v>
      </c>
      <c r="BG429" s="11">
        <v>0</v>
      </c>
      <c r="BH429" s="11">
        <v>0</v>
      </c>
      <c r="BI429" s="9">
        <v>0</v>
      </c>
      <c r="BJ429" s="6">
        <v>0</v>
      </c>
      <c r="BK429" s="6">
        <v>0</v>
      </c>
      <c r="BL429" s="6">
        <v>0</v>
      </c>
      <c r="BM429" s="6">
        <v>0</v>
      </c>
      <c r="BN429" s="6">
        <v>0</v>
      </c>
      <c r="BO429" s="6">
        <v>0</v>
      </c>
    </row>
    <row r="430" ht="20.1" customHeight="1" spans="3:67">
      <c r="C430" s="11">
        <v>61012305</v>
      </c>
      <c r="D430" s="12" t="s">
        <v>681</v>
      </c>
      <c r="E430" s="11">
        <v>4</v>
      </c>
      <c r="F430" s="11">
        <v>61012301</v>
      </c>
      <c r="G430" s="11">
        <v>0</v>
      </c>
      <c r="H430" s="13">
        <v>2</v>
      </c>
      <c r="I430" s="11">
        <v>5</v>
      </c>
      <c r="J430" s="11">
        <v>3</v>
      </c>
      <c r="K430" s="11">
        <v>0</v>
      </c>
      <c r="L430" s="11">
        <v>0</v>
      </c>
      <c r="M430" s="11">
        <v>0</v>
      </c>
      <c r="N430" s="11">
        <v>1</v>
      </c>
      <c r="O430" s="11">
        <v>0</v>
      </c>
      <c r="P430" s="11">
        <v>0</v>
      </c>
      <c r="Q430" s="11">
        <v>0</v>
      </c>
      <c r="R430" s="6">
        <v>0</v>
      </c>
      <c r="S430" s="11">
        <v>0</v>
      </c>
      <c r="T430" s="11">
        <v>1</v>
      </c>
      <c r="U430" s="11">
        <v>2</v>
      </c>
      <c r="V430" s="11">
        <v>0</v>
      </c>
      <c r="W430" s="11">
        <v>2</v>
      </c>
      <c r="X430" s="11">
        <v>1050</v>
      </c>
      <c r="Y430" s="11">
        <v>1</v>
      </c>
      <c r="Z430" s="11">
        <v>0</v>
      </c>
      <c r="AA430" s="11">
        <v>0</v>
      </c>
      <c r="AB430" s="11">
        <v>0</v>
      </c>
      <c r="AC430" s="11">
        <v>0</v>
      </c>
      <c r="AD430" s="11">
        <v>9</v>
      </c>
      <c r="AE430" s="11">
        <v>2</v>
      </c>
      <c r="AF430" s="11" t="s">
        <v>163</v>
      </c>
      <c r="AG430" s="6">
        <v>2</v>
      </c>
      <c r="AH430" s="6">
        <v>2</v>
      </c>
      <c r="AI430" s="6">
        <v>0</v>
      </c>
      <c r="AJ430" s="6">
        <v>1.5</v>
      </c>
      <c r="AK430" s="11">
        <v>0</v>
      </c>
      <c r="AL430" s="11">
        <v>0</v>
      </c>
      <c r="AM430" s="11">
        <v>0</v>
      </c>
      <c r="AN430" s="11">
        <v>0.5</v>
      </c>
      <c r="AO430" s="11">
        <v>200</v>
      </c>
      <c r="AP430" s="11">
        <v>0.1</v>
      </c>
      <c r="AQ430" s="11">
        <v>60</v>
      </c>
      <c r="AR430" s="6">
        <v>90001033</v>
      </c>
      <c r="AS430" s="11" t="s">
        <v>153</v>
      </c>
      <c r="AT430" s="12" t="s">
        <v>164</v>
      </c>
      <c r="AU430" s="11" t="s">
        <v>165</v>
      </c>
      <c r="AV430" s="18">
        <v>10000011</v>
      </c>
      <c r="AW430" s="18">
        <v>21000130</v>
      </c>
      <c r="AX430" s="12" t="s">
        <v>166</v>
      </c>
      <c r="AY430" s="11">
        <v>1</v>
      </c>
      <c r="AZ430" s="13">
        <v>0</v>
      </c>
      <c r="BA430" s="13">
        <v>0</v>
      </c>
      <c r="BB430" s="84" t="str">
        <f t="shared" si="15"/>
        <v>立即冲锋至目标区域并对其怪物造成200%攻击伤害+1050点固定伤害,并使自身无敌1秒</v>
      </c>
      <c r="BC430" s="11">
        <v>0</v>
      </c>
      <c r="BD430" s="11">
        <v>0</v>
      </c>
      <c r="BE430" s="11">
        <v>0</v>
      </c>
      <c r="BF430" s="11">
        <v>0</v>
      </c>
      <c r="BG430" s="11">
        <v>0</v>
      </c>
      <c r="BH430" s="11">
        <v>0</v>
      </c>
      <c r="BI430" s="9">
        <v>0</v>
      </c>
      <c r="BJ430" s="6">
        <v>0</v>
      </c>
      <c r="BK430" s="6">
        <v>0</v>
      </c>
      <c r="BL430" s="6">
        <v>0</v>
      </c>
      <c r="BM430" s="6">
        <v>0</v>
      </c>
      <c r="BN430" s="6">
        <v>0</v>
      </c>
      <c r="BO430" s="6">
        <v>0</v>
      </c>
    </row>
    <row r="431" ht="20.1" customHeight="1" spans="3:67">
      <c r="C431" s="11">
        <v>61012306</v>
      </c>
      <c r="D431" s="12" t="s">
        <v>681</v>
      </c>
      <c r="E431" s="11">
        <v>5</v>
      </c>
      <c r="F431" s="11">
        <v>61012301</v>
      </c>
      <c r="G431" s="11">
        <v>0</v>
      </c>
      <c r="H431" s="13">
        <v>2</v>
      </c>
      <c r="I431" s="11">
        <v>5</v>
      </c>
      <c r="J431" s="11">
        <v>3</v>
      </c>
      <c r="K431" s="11">
        <v>0</v>
      </c>
      <c r="L431" s="11">
        <v>0</v>
      </c>
      <c r="M431" s="11">
        <v>0</v>
      </c>
      <c r="N431" s="11">
        <v>1</v>
      </c>
      <c r="O431" s="11">
        <v>0</v>
      </c>
      <c r="P431" s="11">
        <v>0</v>
      </c>
      <c r="Q431" s="11">
        <v>0</v>
      </c>
      <c r="R431" s="6">
        <v>0</v>
      </c>
      <c r="S431" s="11">
        <v>0</v>
      </c>
      <c r="T431" s="11">
        <v>1</v>
      </c>
      <c r="U431" s="11">
        <v>2</v>
      </c>
      <c r="V431" s="11">
        <v>0</v>
      </c>
      <c r="W431" s="11">
        <v>2</v>
      </c>
      <c r="X431" s="11">
        <v>1400</v>
      </c>
      <c r="Y431" s="11">
        <v>1</v>
      </c>
      <c r="Z431" s="11">
        <v>0</v>
      </c>
      <c r="AA431" s="11">
        <v>0</v>
      </c>
      <c r="AB431" s="11">
        <v>0</v>
      </c>
      <c r="AC431" s="11">
        <v>0</v>
      </c>
      <c r="AD431" s="11">
        <v>9</v>
      </c>
      <c r="AE431" s="11">
        <v>2</v>
      </c>
      <c r="AF431" s="11" t="s">
        <v>163</v>
      </c>
      <c r="AG431" s="6">
        <v>2</v>
      </c>
      <c r="AH431" s="6">
        <v>2</v>
      </c>
      <c r="AI431" s="6">
        <v>0</v>
      </c>
      <c r="AJ431" s="6">
        <v>1.5</v>
      </c>
      <c r="AK431" s="11">
        <v>0</v>
      </c>
      <c r="AL431" s="11">
        <v>0</v>
      </c>
      <c r="AM431" s="11">
        <v>0</v>
      </c>
      <c r="AN431" s="11">
        <v>0.5</v>
      </c>
      <c r="AO431" s="11">
        <v>200</v>
      </c>
      <c r="AP431" s="11">
        <v>0.1</v>
      </c>
      <c r="AQ431" s="11">
        <v>60</v>
      </c>
      <c r="AR431" s="6">
        <v>90001033</v>
      </c>
      <c r="AS431" s="11" t="s">
        <v>153</v>
      </c>
      <c r="AT431" s="12" t="s">
        <v>164</v>
      </c>
      <c r="AU431" s="11" t="s">
        <v>165</v>
      </c>
      <c r="AV431" s="18">
        <v>10000011</v>
      </c>
      <c r="AW431" s="18">
        <v>21000130</v>
      </c>
      <c r="AX431" s="12" t="s">
        <v>166</v>
      </c>
      <c r="AY431" s="11">
        <v>1</v>
      </c>
      <c r="AZ431" s="13">
        <v>0</v>
      </c>
      <c r="BA431" s="13">
        <v>0</v>
      </c>
      <c r="BB431" s="84" t="str">
        <f t="shared" si="15"/>
        <v>立即冲锋至目标区域并对其怪物造成200%攻击伤害+1400点固定伤害,并使自身无敌1秒</v>
      </c>
      <c r="BC431" s="11">
        <v>0</v>
      </c>
      <c r="BD431" s="11">
        <v>0</v>
      </c>
      <c r="BE431" s="11">
        <v>0</v>
      </c>
      <c r="BF431" s="11">
        <v>0</v>
      </c>
      <c r="BG431" s="11">
        <v>0</v>
      </c>
      <c r="BH431" s="11">
        <v>0</v>
      </c>
      <c r="BI431" s="9">
        <v>0</v>
      </c>
      <c r="BJ431" s="6">
        <v>0</v>
      </c>
      <c r="BK431" s="6">
        <v>0</v>
      </c>
      <c r="BL431" s="6">
        <v>0</v>
      </c>
      <c r="BM431" s="6">
        <v>0</v>
      </c>
      <c r="BN431" s="6">
        <v>0</v>
      </c>
      <c r="BO431" s="6">
        <v>0</v>
      </c>
    </row>
    <row r="432" ht="20.1" customHeight="1" spans="3:67">
      <c r="C432" s="85">
        <v>610211011</v>
      </c>
      <c r="D432" s="86" t="s">
        <v>682</v>
      </c>
      <c r="E432" s="85">
        <v>0</v>
      </c>
      <c r="F432" s="85">
        <v>61021101</v>
      </c>
      <c r="G432" s="85">
        <f>C433</f>
        <v>610211021</v>
      </c>
      <c r="H432" s="85">
        <v>0</v>
      </c>
      <c r="I432" s="85">
        <v>18</v>
      </c>
      <c r="J432" s="85">
        <v>5</v>
      </c>
      <c r="K432" s="85">
        <v>0</v>
      </c>
      <c r="L432" s="85">
        <v>0</v>
      </c>
      <c r="M432" s="85">
        <v>0</v>
      </c>
      <c r="N432" s="85">
        <v>1</v>
      </c>
      <c r="O432" s="85">
        <v>0</v>
      </c>
      <c r="P432" s="85">
        <v>0</v>
      </c>
      <c r="Q432" s="85">
        <v>0</v>
      </c>
      <c r="R432" s="85">
        <v>0</v>
      </c>
      <c r="S432" s="85">
        <v>0</v>
      </c>
      <c r="T432" s="85">
        <v>1</v>
      </c>
      <c r="U432" s="85">
        <v>2</v>
      </c>
      <c r="V432" s="85">
        <v>0</v>
      </c>
      <c r="W432" s="85">
        <v>0</v>
      </c>
      <c r="X432" s="85">
        <v>0</v>
      </c>
      <c r="Y432" s="85">
        <v>0</v>
      </c>
      <c r="Z432" s="85">
        <v>0</v>
      </c>
      <c r="AA432" s="85">
        <v>0</v>
      </c>
      <c r="AB432" s="85">
        <v>0</v>
      </c>
      <c r="AC432" s="85">
        <v>0</v>
      </c>
      <c r="AD432" s="85">
        <v>30</v>
      </c>
      <c r="AE432" s="85">
        <v>0</v>
      </c>
      <c r="AF432" s="85">
        <v>0</v>
      </c>
      <c r="AG432" s="85">
        <v>2</v>
      </c>
      <c r="AH432" s="85">
        <v>0</v>
      </c>
      <c r="AI432" s="85">
        <v>0</v>
      </c>
      <c r="AJ432" s="85">
        <v>0</v>
      </c>
      <c r="AK432" s="85">
        <v>0</v>
      </c>
      <c r="AL432" s="85">
        <v>0</v>
      </c>
      <c r="AM432" s="85">
        <v>0</v>
      </c>
      <c r="AN432" s="85">
        <v>0</v>
      </c>
      <c r="AO432" s="85">
        <v>1000</v>
      </c>
      <c r="AP432" s="85">
        <v>0</v>
      </c>
      <c r="AQ432" s="85">
        <v>0</v>
      </c>
      <c r="AR432" s="139" t="s">
        <v>683</v>
      </c>
      <c r="AS432" s="85" t="s">
        <v>153</v>
      </c>
      <c r="AT432" s="86" t="s">
        <v>154</v>
      </c>
      <c r="AU432" s="85" t="s">
        <v>246</v>
      </c>
      <c r="AV432" s="85">
        <v>0</v>
      </c>
      <c r="AW432" s="85">
        <v>0</v>
      </c>
      <c r="AX432" s="86" t="s">
        <v>155</v>
      </c>
      <c r="AY432" s="86" t="s">
        <v>153</v>
      </c>
      <c r="AZ432" s="85">
        <v>0</v>
      </c>
      <c r="BA432" s="85">
        <v>0</v>
      </c>
      <c r="BB432" s="89" t="s">
        <v>684</v>
      </c>
      <c r="BC432" s="85">
        <v>0</v>
      </c>
      <c r="BD432" s="85">
        <v>0</v>
      </c>
      <c r="BE432" s="85">
        <v>0</v>
      </c>
      <c r="BF432" s="85">
        <v>0</v>
      </c>
      <c r="BG432" s="85">
        <v>0</v>
      </c>
      <c r="BH432" s="85">
        <v>0</v>
      </c>
      <c r="BI432" s="91">
        <v>0</v>
      </c>
      <c r="BJ432" s="85">
        <v>1</v>
      </c>
      <c r="BK432" s="6">
        <v>0</v>
      </c>
      <c r="BL432" s="6">
        <v>0</v>
      </c>
      <c r="BM432" s="6">
        <v>0</v>
      </c>
      <c r="BN432" s="6">
        <v>0</v>
      </c>
      <c r="BO432" s="6">
        <v>0</v>
      </c>
    </row>
    <row r="433" ht="20.1" customHeight="1" spans="3:67">
      <c r="C433" s="85">
        <v>610211021</v>
      </c>
      <c r="D433" s="86" t="s">
        <v>682</v>
      </c>
      <c r="E433" s="85">
        <v>1</v>
      </c>
      <c r="F433" s="85">
        <v>61021101</v>
      </c>
      <c r="G433" s="85">
        <f t="shared" ref="G433:G434" si="16">C434</f>
        <v>610211031</v>
      </c>
      <c r="H433" s="85">
        <v>0</v>
      </c>
      <c r="I433" s="85">
        <v>27</v>
      </c>
      <c r="J433" s="85">
        <v>2</v>
      </c>
      <c r="K433" s="85">
        <v>0</v>
      </c>
      <c r="L433" s="85">
        <v>0</v>
      </c>
      <c r="M433" s="85">
        <v>0</v>
      </c>
      <c r="N433" s="85">
        <v>1</v>
      </c>
      <c r="O433" s="85">
        <v>0</v>
      </c>
      <c r="P433" s="85">
        <v>0</v>
      </c>
      <c r="Q433" s="85">
        <v>0</v>
      </c>
      <c r="R433" s="85">
        <v>0</v>
      </c>
      <c r="S433" s="85">
        <v>0</v>
      </c>
      <c r="T433" s="85">
        <v>1</v>
      </c>
      <c r="U433" s="85">
        <v>2</v>
      </c>
      <c r="V433" s="85">
        <v>0</v>
      </c>
      <c r="W433" s="85">
        <v>0</v>
      </c>
      <c r="X433" s="85">
        <v>0</v>
      </c>
      <c r="Y433" s="85">
        <v>0</v>
      </c>
      <c r="Z433" s="85">
        <v>0</v>
      </c>
      <c r="AA433" s="85">
        <v>0</v>
      </c>
      <c r="AB433" s="85">
        <v>0</v>
      </c>
      <c r="AC433" s="85">
        <v>0</v>
      </c>
      <c r="AD433" s="85">
        <v>30</v>
      </c>
      <c r="AE433" s="85">
        <v>0</v>
      </c>
      <c r="AF433" s="85">
        <v>0</v>
      </c>
      <c r="AG433" s="85">
        <v>2</v>
      </c>
      <c r="AH433" s="85">
        <v>0</v>
      </c>
      <c r="AI433" s="85">
        <v>0</v>
      </c>
      <c r="AJ433" s="85">
        <v>0</v>
      </c>
      <c r="AK433" s="85">
        <v>0</v>
      </c>
      <c r="AL433" s="85">
        <v>0</v>
      </c>
      <c r="AM433" s="85">
        <v>0</v>
      </c>
      <c r="AN433" s="85">
        <v>0</v>
      </c>
      <c r="AO433" s="85">
        <v>1000</v>
      </c>
      <c r="AP433" s="85">
        <v>0</v>
      </c>
      <c r="AQ433" s="85">
        <v>0</v>
      </c>
      <c r="AR433" s="139" t="s">
        <v>683</v>
      </c>
      <c r="AS433" s="85" t="s">
        <v>153</v>
      </c>
      <c r="AT433" s="86" t="s">
        <v>154</v>
      </c>
      <c r="AU433" s="85" t="s">
        <v>246</v>
      </c>
      <c r="AV433" s="85">
        <v>0</v>
      </c>
      <c r="AW433" s="85">
        <v>0</v>
      </c>
      <c r="AX433" s="86" t="s">
        <v>155</v>
      </c>
      <c r="AY433" s="86" t="s">
        <v>153</v>
      </c>
      <c r="AZ433" s="85">
        <v>0</v>
      </c>
      <c r="BA433" s="85">
        <v>0</v>
      </c>
      <c r="BB433" s="89" t="s">
        <v>684</v>
      </c>
      <c r="BC433" s="85">
        <v>0</v>
      </c>
      <c r="BD433" s="85">
        <v>0</v>
      </c>
      <c r="BE433" s="85">
        <v>0</v>
      </c>
      <c r="BF433" s="85">
        <v>0</v>
      </c>
      <c r="BG433" s="85">
        <v>0</v>
      </c>
      <c r="BH433" s="85">
        <v>0</v>
      </c>
      <c r="BI433" s="91">
        <v>0</v>
      </c>
      <c r="BJ433" s="85">
        <v>1</v>
      </c>
      <c r="BK433" s="6">
        <v>0</v>
      </c>
      <c r="BL433" s="6">
        <v>0</v>
      </c>
      <c r="BM433" s="6">
        <v>0</v>
      </c>
      <c r="BN433" s="6">
        <v>0</v>
      </c>
      <c r="BO433" s="6">
        <v>0</v>
      </c>
    </row>
    <row r="434" ht="20.1" customHeight="1" spans="3:67">
      <c r="C434" s="85">
        <v>610211031</v>
      </c>
      <c r="D434" s="86" t="s">
        <v>682</v>
      </c>
      <c r="E434" s="85">
        <v>2</v>
      </c>
      <c r="F434" s="85">
        <v>61021101</v>
      </c>
      <c r="G434" s="85">
        <f t="shared" si="16"/>
        <v>610211041</v>
      </c>
      <c r="H434" s="85">
        <v>0</v>
      </c>
      <c r="I434" s="85">
        <v>32</v>
      </c>
      <c r="J434" s="85">
        <v>2</v>
      </c>
      <c r="K434" s="85">
        <v>0</v>
      </c>
      <c r="L434" s="85">
        <v>0</v>
      </c>
      <c r="M434" s="85">
        <v>0</v>
      </c>
      <c r="N434" s="85">
        <v>1</v>
      </c>
      <c r="O434" s="85">
        <v>0</v>
      </c>
      <c r="P434" s="85">
        <v>0</v>
      </c>
      <c r="Q434" s="85">
        <v>0</v>
      </c>
      <c r="R434" s="85">
        <v>0</v>
      </c>
      <c r="S434" s="85">
        <v>0</v>
      </c>
      <c r="T434" s="85">
        <v>1</v>
      </c>
      <c r="U434" s="85">
        <v>2</v>
      </c>
      <c r="V434" s="85">
        <v>0</v>
      </c>
      <c r="W434" s="85">
        <v>0</v>
      </c>
      <c r="X434" s="85">
        <v>0</v>
      </c>
      <c r="Y434" s="85">
        <v>0</v>
      </c>
      <c r="Z434" s="85">
        <v>0</v>
      </c>
      <c r="AA434" s="85">
        <v>0</v>
      </c>
      <c r="AB434" s="85">
        <v>0</v>
      </c>
      <c r="AC434" s="85">
        <v>0</v>
      </c>
      <c r="AD434" s="85">
        <v>30</v>
      </c>
      <c r="AE434" s="85">
        <v>0</v>
      </c>
      <c r="AF434" s="85">
        <v>0</v>
      </c>
      <c r="AG434" s="85">
        <v>2</v>
      </c>
      <c r="AH434" s="85">
        <v>0</v>
      </c>
      <c r="AI434" s="85">
        <v>0</v>
      </c>
      <c r="AJ434" s="85">
        <v>0</v>
      </c>
      <c r="AK434" s="85">
        <v>0</v>
      </c>
      <c r="AL434" s="85">
        <v>0</v>
      </c>
      <c r="AM434" s="85">
        <v>0</v>
      </c>
      <c r="AN434" s="85">
        <v>0</v>
      </c>
      <c r="AO434" s="85">
        <v>1000</v>
      </c>
      <c r="AP434" s="85">
        <v>0</v>
      </c>
      <c r="AQ434" s="85">
        <v>0</v>
      </c>
      <c r="AR434" s="139" t="s">
        <v>685</v>
      </c>
      <c r="AS434" s="85" t="s">
        <v>153</v>
      </c>
      <c r="AT434" s="86" t="s">
        <v>154</v>
      </c>
      <c r="AU434" s="85" t="s">
        <v>246</v>
      </c>
      <c r="AV434" s="85">
        <v>0</v>
      </c>
      <c r="AW434" s="85">
        <v>0</v>
      </c>
      <c r="AX434" s="86" t="s">
        <v>155</v>
      </c>
      <c r="AY434" s="86" t="s">
        <v>153</v>
      </c>
      <c r="AZ434" s="85">
        <v>0</v>
      </c>
      <c r="BA434" s="85">
        <v>0</v>
      </c>
      <c r="BB434" s="89" t="s">
        <v>686</v>
      </c>
      <c r="BC434" s="85">
        <v>0</v>
      </c>
      <c r="BD434" s="85">
        <v>0</v>
      </c>
      <c r="BE434" s="85">
        <v>0</v>
      </c>
      <c r="BF434" s="85">
        <v>0</v>
      </c>
      <c r="BG434" s="85">
        <v>0</v>
      </c>
      <c r="BH434" s="85">
        <v>0</v>
      </c>
      <c r="BI434" s="91">
        <v>0</v>
      </c>
      <c r="BJ434" s="85">
        <v>1</v>
      </c>
      <c r="BK434" s="6">
        <v>0</v>
      </c>
      <c r="BL434" s="6">
        <v>0</v>
      </c>
      <c r="BM434" s="6">
        <v>0</v>
      </c>
      <c r="BN434" s="6">
        <v>0</v>
      </c>
      <c r="BO434" s="6">
        <v>0</v>
      </c>
    </row>
    <row r="435" ht="20.1" customHeight="1" spans="3:67">
      <c r="C435" s="85">
        <v>610211041</v>
      </c>
      <c r="D435" s="86" t="s">
        <v>682</v>
      </c>
      <c r="E435" s="85">
        <v>3</v>
      </c>
      <c r="F435" s="85">
        <v>61021101</v>
      </c>
      <c r="G435" s="85">
        <v>0</v>
      </c>
      <c r="H435" s="85">
        <v>0</v>
      </c>
      <c r="I435" s="85">
        <v>0</v>
      </c>
      <c r="J435" s="88">
        <v>0</v>
      </c>
      <c r="K435" s="85">
        <v>0</v>
      </c>
      <c r="L435" s="85">
        <v>0</v>
      </c>
      <c r="M435" s="85">
        <v>0</v>
      </c>
      <c r="N435" s="85">
        <v>1</v>
      </c>
      <c r="O435" s="85">
        <v>0</v>
      </c>
      <c r="P435" s="85">
        <v>0</v>
      </c>
      <c r="Q435" s="85">
        <v>0</v>
      </c>
      <c r="R435" s="85">
        <v>0</v>
      </c>
      <c r="S435" s="85">
        <v>0</v>
      </c>
      <c r="T435" s="85">
        <v>1</v>
      </c>
      <c r="U435" s="85">
        <v>2</v>
      </c>
      <c r="V435" s="85">
        <v>0</v>
      </c>
      <c r="W435" s="85">
        <v>0</v>
      </c>
      <c r="X435" s="85">
        <v>0</v>
      </c>
      <c r="Y435" s="85">
        <v>0</v>
      </c>
      <c r="Z435" s="85">
        <v>0</v>
      </c>
      <c r="AA435" s="85">
        <v>0</v>
      </c>
      <c r="AB435" s="85">
        <v>0</v>
      </c>
      <c r="AC435" s="85">
        <v>0</v>
      </c>
      <c r="AD435" s="85">
        <v>30</v>
      </c>
      <c r="AE435" s="85">
        <v>0</v>
      </c>
      <c r="AF435" s="85">
        <v>0</v>
      </c>
      <c r="AG435" s="85">
        <v>2</v>
      </c>
      <c r="AH435" s="85">
        <v>0</v>
      </c>
      <c r="AI435" s="85">
        <v>0</v>
      </c>
      <c r="AJ435" s="85">
        <v>0</v>
      </c>
      <c r="AK435" s="85">
        <v>0</v>
      </c>
      <c r="AL435" s="85">
        <v>0</v>
      </c>
      <c r="AM435" s="85">
        <v>0</v>
      </c>
      <c r="AN435" s="85">
        <v>0</v>
      </c>
      <c r="AO435" s="85">
        <v>1000</v>
      </c>
      <c r="AP435" s="85">
        <v>0</v>
      </c>
      <c r="AQ435" s="85">
        <v>0</v>
      </c>
      <c r="AR435" s="139" t="s">
        <v>687</v>
      </c>
      <c r="AS435" s="85" t="s">
        <v>153</v>
      </c>
      <c r="AT435" s="86" t="s">
        <v>154</v>
      </c>
      <c r="AU435" s="85" t="s">
        <v>246</v>
      </c>
      <c r="AV435" s="85">
        <v>0</v>
      </c>
      <c r="AW435" s="85">
        <v>0</v>
      </c>
      <c r="AX435" s="86" t="s">
        <v>155</v>
      </c>
      <c r="AY435" s="86" t="s">
        <v>153</v>
      </c>
      <c r="AZ435" s="85">
        <v>0</v>
      </c>
      <c r="BA435" s="85">
        <v>0</v>
      </c>
      <c r="BB435" s="89" t="s">
        <v>688</v>
      </c>
      <c r="BC435" s="85">
        <v>0</v>
      </c>
      <c r="BD435" s="85">
        <v>0</v>
      </c>
      <c r="BE435" s="85">
        <v>0</v>
      </c>
      <c r="BF435" s="85">
        <v>0</v>
      </c>
      <c r="BG435" s="85">
        <v>0</v>
      </c>
      <c r="BH435" s="85">
        <v>0</v>
      </c>
      <c r="BI435" s="91">
        <v>0</v>
      </c>
      <c r="BJ435" s="85">
        <v>1</v>
      </c>
      <c r="BK435" s="6">
        <v>0</v>
      </c>
      <c r="BL435" s="6">
        <v>0</v>
      </c>
      <c r="BM435" s="6">
        <v>0</v>
      </c>
      <c r="BN435" s="6">
        <v>0</v>
      </c>
      <c r="BO435" s="6">
        <v>0</v>
      </c>
    </row>
    <row r="436" ht="20.1" customHeight="1" spans="3:67">
      <c r="C436" s="85">
        <v>610211051</v>
      </c>
      <c r="D436" s="86" t="s">
        <v>682</v>
      </c>
      <c r="E436" s="85">
        <v>4</v>
      </c>
      <c r="F436" s="85">
        <v>61021101</v>
      </c>
      <c r="G436" s="85">
        <v>0</v>
      </c>
      <c r="H436" s="85">
        <v>0</v>
      </c>
      <c r="I436" s="85">
        <v>0</v>
      </c>
      <c r="J436" s="85">
        <v>0</v>
      </c>
      <c r="K436" s="85">
        <v>0</v>
      </c>
      <c r="L436" s="85">
        <v>0</v>
      </c>
      <c r="M436" s="85">
        <v>0</v>
      </c>
      <c r="N436" s="85">
        <v>1</v>
      </c>
      <c r="O436" s="85">
        <v>0</v>
      </c>
      <c r="P436" s="85">
        <v>0</v>
      </c>
      <c r="Q436" s="85">
        <v>0</v>
      </c>
      <c r="R436" s="85">
        <v>0</v>
      </c>
      <c r="S436" s="85">
        <v>0</v>
      </c>
      <c r="T436" s="85">
        <v>1</v>
      </c>
      <c r="U436" s="85">
        <v>2</v>
      </c>
      <c r="V436" s="85">
        <v>0</v>
      </c>
      <c r="W436" s="85">
        <v>0</v>
      </c>
      <c r="X436" s="85">
        <v>0</v>
      </c>
      <c r="Y436" s="85">
        <v>0</v>
      </c>
      <c r="Z436" s="85">
        <v>0</v>
      </c>
      <c r="AA436" s="85">
        <v>0</v>
      </c>
      <c r="AB436" s="85">
        <v>0</v>
      </c>
      <c r="AC436" s="85">
        <v>0</v>
      </c>
      <c r="AD436" s="85">
        <v>30</v>
      </c>
      <c r="AE436" s="85">
        <v>0</v>
      </c>
      <c r="AF436" s="85">
        <v>0</v>
      </c>
      <c r="AG436" s="85">
        <v>2</v>
      </c>
      <c r="AH436" s="85">
        <v>0</v>
      </c>
      <c r="AI436" s="85">
        <v>0</v>
      </c>
      <c r="AJ436" s="85">
        <v>0</v>
      </c>
      <c r="AK436" s="85">
        <v>0</v>
      </c>
      <c r="AL436" s="85">
        <v>0</v>
      </c>
      <c r="AM436" s="85">
        <v>0</v>
      </c>
      <c r="AN436" s="85">
        <v>0</v>
      </c>
      <c r="AO436" s="85">
        <v>1000</v>
      </c>
      <c r="AP436" s="85">
        <v>0</v>
      </c>
      <c r="AQ436" s="85">
        <v>0</v>
      </c>
      <c r="AR436" s="139" t="s">
        <v>689</v>
      </c>
      <c r="AS436" s="85" t="s">
        <v>153</v>
      </c>
      <c r="AT436" s="86" t="s">
        <v>154</v>
      </c>
      <c r="AU436" s="85" t="s">
        <v>246</v>
      </c>
      <c r="AV436" s="85">
        <v>0</v>
      </c>
      <c r="AW436" s="85">
        <v>0</v>
      </c>
      <c r="AX436" s="86" t="s">
        <v>155</v>
      </c>
      <c r="AY436" s="86" t="s">
        <v>153</v>
      </c>
      <c r="AZ436" s="85">
        <v>0</v>
      </c>
      <c r="BA436" s="85">
        <v>0</v>
      </c>
      <c r="BB436" s="89" t="s">
        <v>690</v>
      </c>
      <c r="BC436" s="85">
        <v>0</v>
      </c>
      <c r="BD436" s="85">
        <v>0</v>
      </c>
      <c r="BE436" s="85">
        <v>0</v>
      </c>
      <c r="BF436" s="85">
        <v>0</v>
      </c>
      <c r="BG436" s="85">
        <v>0</v>
      </c>
      <c r="BH436" s="85">
        <v>0</v>
      </c>
      <c r="BI436" s="91">
        <v>0</v>
      </c>
      <c r="BJ436" s="85">
        <v>1</v>
      </c>
      <c r="BK436" s="6">
        <v>0</v>
      </c>
      <c r="BL436" s="6">
        <v>0</v>
      </c>
      <c r="BM436" s="6">
        <v>0</v>
      </c>
      <c r="BN436" s="6">
        <v>0</v>
      </c>
      <c r="BO436" s="6">
        <v>0</v>
      </c>
    </row>
    <row r="437" ht="20.1" customHeight="1" spans="3:67">
      <c r="C437" s="85">
        <v>610211061</v>
      </c>
      <c r="D437" s="86" t="s">
        <v>682</v>
      </c>
      <c r="E437" s="85">
        <v>5</v>
      </c>
      <c r="F437" s="85">
        <v>61021101</v>
      </c>
      <c r="G437" s="85">
        <v>0</v>
      </c>
      <c r="H437" s="85">
        <v>0</v>
      </c>
      <c r="I437" s="85">
        <v>0</v>
      </c>
      <c r="J437" s="85">
        <v>0</v>
      </c>
      <c r="K437" s="85">
        <v>0</v>
      </c>
      <c r="L437" s="85">
        <v>0</v>
      </c>
      <c r="M437" s="85">
        <v>0</v>
      </c>
      <c r="N437" s="85">
        <v>1</v>
      </c>
      <c r="O437" s="85">
        <v>0</v>
      </c>
      <c r="P437" s="85">
        <v>0</v>
      </c>
      <c r="Q437" s="85">
        <v>0</v>
      </c>
      <c r="R437" s="85">
        <v>0</v>
      </c>
      <c r="S437" s="85">
        <v>0</v>
      </c>
      <c r="T437" s="85">
        <v>1</v>
      </c>
      <c r="U437" s="85">
        <v>2</v>
      </c>
      <c r="V437" s="85">
        <v>0</v>
      </c>
      <c r="W437" s="85">
        <v>0</v>
      </c>
      <c r="X437" s="85">
        <v>0</v>
      </c>
      <c r="Y437" s="85">
        <v>0</v>
      </c>
      <c r="Z437" s="85">
        <v>0</v>
      </c>
      <c r="AA437" s="85">
        <v>0</v>
      </c>
      <c r="AB437" s="85">
        <v>0</v>
      </c>
      <c r="AC437" s="85">
        <v>0</v>
      </c>
      <c r="AD437" s="85">
        <v>30</v>
      </c>
      <c r="AE437" s="85">
        <v>0</v>
      </c>
      <c r="AF437" s="85">
        <v>0</v>
      </c>
      <c r="AG437" s="85">
        <v>2</v>
      </c>
      <c r="AH437" s="85">
        <v>0</v>
      </c>
      <c r="AI437" s="85">
        <v>0</v>
      </c>
      <c r="AJ437" s="85">
        <v>0</v>
      </c>
      <c r="AK437" s="85">
        <v>0</v>
      </c>
      <c r="AL437" s="85">
        <v>0</v>
      </c>
      <c r="AM437" s="85">
        <v>0</v>
      </c>
      <c r="AN437" s="85">
        <v>0</v>
      </c>
      <c r="AO437" s="85">
        <v>1000</v>
      </c>
      <c r="AP437" s="85">
        <v>0</v>
      </c>
      <c r="AQ437" s="85">
        <v>0</v>
      </c>
      <c r="AR437" s="139" t="s">
        <v>691</v>
      </c>
      <c r="AS437" s="85" t="s">
        <v>153</v>
      </c>
      <c r="AT437" s="86" t="s">
        <v>154</v>
      </c>
      <c r="AU437" s="85" t="s">
        <v>246</v>
      </c>
      <c r="AV437" s="85">
        <v>0</v>
      </c>
      <c r="AW437" s="85">
        <v>0</v>
      </c>
      <c r="AX437" s="86" t="s">
        <v>155</v>
      </c>
      <c r="AY437" s="86" t="s">
        <v>153</v>
      </c>
      <c r="AZ437" s="85">
        <v>0</v>
      </c>
      <c r="BA437" s="85">
        <v>0</v>
      </c>
      <c r="BB437" s="89" t="s">
        <v>692</v>
      </c>
      <c r="BC437" s="85">
        <v>0</v>
      </c>
      <c r="BD437" s="85">
        <v>0</v>
      </c>
      <c r="BE437" s="85">
        <v>0</v>
      </c>
      <c r="BF437" s="85">
        <v>0</v>
      </c>
      <c r="BG437" s="85">
        <v>0</v>
      </c>
      <c r="BH437" s="85">
        <v>0</v>
      </c>
      <c r="BI437" s="91">
        <v>0</v>
      </c>
      <c r="BJ437" s="85">
        <v>1</v>
      </c>
      <c r="BK437" s="6">
        <v>0</v>
      </c>
      <c r="BL437" s="6">
        <v>0</v>
      </c>
      <c r="BM437" s="6">
        <v>0</v>
      </c>
      <c r="BN437" s="6">
        <v>0</v>
      </c>
      <c r="BO437" s="6">
        <v>0</v>
      </c>
    </row>
    <row r="438" ht="20.1" customHeight="1" spans="3:67">
      <c r="C438" s="85">
        <v>610211071</v>
      </c>
      <c r="D438" s="86" t="s">
        <v>693</v>
      </c>
      <c r="E438" s="85">
        <v>0</v>
      </c>
      <c r="F438" s="85">
        <v>62021201</v>
      </c>
      <c r="G438" s="85">
        <v>62021102</v>
      </c>
      <c r="H438" s="85">
        <v>0</v>
      </c>
      <c r="I438" s="85">
        <v>30</v>
      </c>
      <c r="J438" s="85">
        <v>5</v>
      </c>
      <c r="K438" s="85">
        <v>0</v>
      </c>
      <c r="L438" s="85">
        <v>0</v>
      </c>
      <c r="M438" s="85">
        <v>0</v>
      </c>
      <c r="N438" s="85">
        <v>1</v>
      </c>
      <c r="O438" s="85">
        <v>0</v>
      </c>
      <c r="P438" s="85">
        <v>0</v>
      </c>
      <c r="Q438" s="85">
        <v>0</v>
      </c>
      <c r="R438" s="85">
        <v>0</v>
      </c>
      <c r="S438" s="85">
        <v>0</v>
      </c>
      <c r="T438" s="85">
        <v>1</v>
      </c>
      <c r="U438" s="85">
        <v>2</v>
      </c>
      <c r="V438" s="85">
        <v>0</v>
      </c>
      <c r="W438" s="85">
        <v>2</v>
      </c>
      <c r="X438" s="85">
        <v>1050</v>
      </c>
      <c r="Y438" s="85">
        <v>1</v>
      </c>
      <c r="Z438" s="85">
        <v>0</v>
      </c>
      <c r="AA438" s="85">
        <v>0</v>
      </c>
      <c r="AB438" s="85">
        <v>0</v>
      </c>
      <c r="AC438" s="85">
        <v>0</v>
      </c>
      <c r="AD438" s="85">
        <v>9</v>
      </c>
      <c r="AE438" s="85">
        <v>1</v>
      </c>
      <c r="AF438" s="85">
        <v>3</v>
      </c>
      <c r="AG438" s="85">
        <v>2</v>
      </c>
      <c r="AH438" s="85">
        <v>1</v>
      </c>
      <c r="AI438" s="85">
        <v>2</v>
      </c>
      <c r="AJ438" s="85">
        <v>8</v>
      </c>
      <c r="AK438" s="85">
        <v>0</v>
      </c>
      <c r="AL438" s="85">
        <v>0</v>
      </c>
      <c r="AM438" s="85">
        <v>0</v>
      </c>
      <c r="AN438" s="85">
        <v>0.5</v>
      </c>
      <c r="AO438" s="85">
        <v>3000</v>
      </c>
      <c r="AP438" s="85">
        <v>0.4</v>
      </c>
      <c r="AQ438" s="85">
        <v>0</v>
      </c>
      <c r="AR438" s="85">
        <v>92012001</v>
      </c>
      <c r="AS438" s="85" t="s">
        <v>672</v>
      </c>
      <c r="AT438" s="86" t="s">
        <v>468</v>
      </c>
      <c r="AU438" s="85" t="s">
        <v>165</v>
      </c>
      <c r="AV438" s="85">
        <v>10000015</v>
      </c>
      <c r="AW438" s="85">
        <v>21101021</v>
      </c>
      <c r="AX438" s="86" t="s">
        <v>664</v>
      </c>
      <c r="AY438" s="85">
        <v>1</v>
      </c>
      <c r="AZ438" s="85">
        <v>0</v>
      </c>
      <c r="BA438" s="85">
        <v>0</v>
      </c>
      <c r="BB438" s="89" t="str">
        <f>"立即对当前脚下敌人目标造成"&amp;W438*100&amp;"%攻击伤害+"&amp;X438&amp;"点固定伤害和使目标眩晕1秒,并迅速跳跃至目标区域"</f>
        <v>立即对当前脚下敌人目标造成200%攻击伤害+1050点固定伤害和使目标眩晕1秒,并迅速跳跃至目标区域</v>
      </c>
      <c r="BC438" s="85">
        <v>0</v>
      </c>
      <c r="BD438" s="85">
        <v>0</v>
      </c>
      <c r="BE438" s="85">
        <v>0</v>
      </c>
      <c r="BF438" s="85">
        <v>0</v>
      </c>
      <c r="BG438" s="85">
        <v>0</v>
      </c>
      <c r="BH438" s="85">
        <v>0</v>
      </c>
      <c r="BI438" s="91">
        <v>0</v>
      </c>
      <c r="BJ438" s="85">
        <v>0</v>
      </c>
      <c r="BK438" s="6">
        <v>0</v>
      </c>
      <c r="BL438" s="6">
        <v>0</v>
      </c>
      <c r="BM438" s="6">
        <v>0</v>
      </c>
      <c r="BN438" s="6">
        <v>0</v>
      </c>
      <c r="BO438" s="6">
        <v>0</v>
      </c>
    </row>
    <row r="439" ht="20.1" customHeight="1" spans="3:67">
      <c r="C439" s="85">
        <v>610211081</v>
      </c>
      <c r="D439" s="86" t="s">
        <v>693</v>
      </c>
      <c r="E439" s="85">
        <v>1</v>
      </c>
      <c r="F439" s="85">
        <v>62021201</v>
      </c>
      <c r="G439" s="85">
        <v>62021103</v>
      </c>
      <c r="H439" s="85">
        <v>0</v>
      </c>
      <c r="I439" s="85">
        <v>37</v>
      </c>
      <c r="J439" s="85">
        <v>2</v>
      </c>
      <c r="K439" s="85">
        <v>0</v>
      </c>
      <c r="L439" s="85">
        <v>0</v>
      </c>
      <c r="M439" s="85">
        <v>0</v>
      </c>
      <c r="N439" s="85">
        <v>1</v>
      </c>
      <c r="O439" s="85">
        <v>0</v>
      </c>
      <c r="P439" s="85">
        <v>0</v>
      </c>
      <c r="Q439" s="85">
        <v>0</v>
      </c>
      <c r="R439" s="85">
        <v>0</v>
      </c>
      <c r="S439" s="85">
        <v>0</v>
      </c>
      <c r="T439" s="85">
        <v>1</v>
      </c>
      <c r="U439" s="85">
        <v>2</v>
      </c>
      <c r="V439" s="85">
        <v>0</v>
      </c>
      <c r="W439" s="85">
        <v>2</v>
      </c>
      <c r="X439" s="85">
        <v>1050</v>
      </c>
      <c r="Y439" s="85">
        <v>1</v>
      </c>
      <c r="Z439" s="85">
        <v>0</v>
      </c>
      <c r="AA439" s="85">
        <v>0</v>
      </c>
      <c r="AB439" s="85">
        <v>0</v>
      </c>
      <c r="AC439" s="85">
        <v>0</v>
      </c>
      <c r="AD439" s="85">
        <v>9</v>
      </c>
      <c r="AE439" s="85">
        <v>1</v>
      </c>
      <c r="AF439" s="85">
        <v>3</v>
      </c>
      <c r="AG439" s="85">
        <v>2</v>
      </c>
      <c r="AH439" s="85">
        <v>1</v>
      </c>
      <c r="AI439" s="85">
        <v>2</v>
      </c>
      <c r="AJ439" s="85">
        <v>8</v>
      </c>
      <c r="AK439" s="85">
        <v>0</v>
      </c>
      <c r="AL439" s="85">
        <v>0</v>
      </c>
      <c r="AM439" s="85">
        <v>0</v>
      </c>
      <c r="AN439" s="85">
        <v>0.5</v>
      </c>
      <c r="AO439" s="85">
        <v>3000</v>
      </c>
      <c r="AP439" s="85">
        <v>0.4</v>
      </c>
      <c r="AQ439" s="85">
        <v>0</v>
      </c>
      <c r="AR439" s="85">
        <v>92012001</v>
      </c>
      <c r="AS439" s="85" t="s">
        <v>672</v>
      </c>
      <c r="AT439" s="86" t="s">
        <v>468</v>
      </c>
      <c r="AU439" s="85" t="s">
        <v>165</v>
      </c>
      <c r="AV439" s="85">
        <v>10000015</v>
      </c>
      <c r="AW439" s="85">
        <v>21101021</v>
      </c>
      <c r="AX439" s="86" t="s">
        <v>664</v>
      </c>
      <c r="AY439" s="85">
        <v>1</v>
      </c>
      <c r="AZ439" s="85">
        <v>0</v>
      </c>
      <c r="BA439" s="85">
        <v>0</v>
      </c>
      <c r="BB439" s="89" t="str">
        <f t="shared" ref="BB439:BB443" si="17">"立即对当前脚下敌人目标造成"&amp;W439*100&amp;"%攻击伤害+"&amp;X439&amp;"点固定伤害和使目标眩晕1秒,并迅速跳跃至目标区域"</f>
        <v>立即对当前脚下敌人目标造成200%攻击伤害+1050点固定伤害和使目标眩晕1秒,并迅速跳跃至目标区域</v>
      </c>
      <c r="BC439" s="85">
        <v>0</v>
      </c>
      <c r="BD439" s="85">
        <v>0</v>
      </c>
      <c r="BE439" s="85">
        <v>0</v>
      </c>
      <c r="BF439" s="85">
        <v>0</v>
      </c>
      <c r="BG439" s="85">
        <v>0</v>
      </c>
      <c r="BH439" s="85">
        <v>0</v>
      </c>
      <c r="BI439" s="91">
        <v>0</v>
      </c>
      <c r="BJ439" s="85">
        <v>0</v>
      </c>
      <c r="BK439" s="6">
        <v>0</v>
      </c>
      <c r="BL439" s="6">
        <v>0</v>
      </c>
      <c r="BM439" s="6">
        <v>0</v>
      </c>
      <c r="BN439" s="6">
        <v>0</v>
      </c>
      <c r="BO439" s="6">
        <v>0</v>
      </c>
    </row>
    <row r="440" ht="20.1" customHeight="1" spans="3:67">
      <c r="C440" s="85">
        <v>610211091</v>
      </c>
      <c r="D440" s="86" t="s">
        <v>693</v>
      </c>
      <c r="E440" s="85">
        <v>2</v>
      </c>
      <c r="F440" s="85">
        <v>62021201</v>
      </c>
      <c r="G440" s="85">
        <v>62021104</v>
      </c>
      <c r="H440" s="85">
        <v>0</v>
      </c>
      <c r="I440" s="85">
        <v>42</v>
      </c>
      <c r="J440" s="85">
        <v>2</v>
      </c>
      <c r="K440" s="85">
        <v>0</v>
      </c>
      <c r="L440" s="85">
        <v>0</v>
      </c>
      <c r="M440" s="85">
        <v>0</v>
      </c>
      <c r="N440" s="85">
        <v>1</v>
      </c>
      <c r="O440" s="85">
        <v>0</v>
      </c>
      <c r="P440" s="85">
        <v>0</v>
      </c>
      <c r="Q440" s="85">
        <v>0</v>
      </c>
      <c r="R440" s="85">
        <v>0</v>
      </c>
      <c r="S440" s="85">
        <v>0</v>
      </c>
      <c r="T440" s="85">
        <v>1</v>
      </c>
      <c r="U440" s="85">
        <v>2</v>
      </c>
      <c r="V440" s="85">
        <v>0</v>
      </c>
      <c r="W440" s="85">
        <v>2</v>
      </c>
      <c r="X440" s="85">
        <v>1400</v>
      </c>
      <c r="Y440" s="85">
        <v>1</v>
      </c>
      <c r="Z440" s="85">
        <v>0</v>
      </c>
      <c r="AA440" s="85">
        <v>0</v>
      </c>
      <c r="AB440" s="85">
        <v>0</v>
      </c>
      <c r="AC440" s="85">
        <v>0</v>
      </c>
      <c r="AD440" s="85">
        <v>9</v>
      </c>
      <c r="AE440" s="85">
        <v>1</v>
      </c>
      <c r="AF440" s="85">
        <v>3</v>
      </c>
      <c r="AG440" s="85">
        <v>2</v>
      </c>
      <c r="AH440" s="85">
        <v>1</v>
      </c>
      <c r="AI440" s="85">
        <v>2</v>
      </c>
      <c r="AJ440" s="85">
        <v>8</v>
      </c>
      <c r="AK440" s="85">
        <v>0</v>
      </c>
      <c r="AL440" s="85">
        <v>0</v>
      </c>
      <c r="AM440" s="85">
        <v>0</v>
      </c>
      <c r="AN440" s="85">
        <v>0.5</v>
      </c>
      <c r="AO440" s="85">
        <v>3000</v>
      </c>
      <c r="AP440" s="85">
        <v>0.4</v>
      </c>
      <c r="AQ440" s="85">
        <v>0</v>
      </c>
      <c r="AR440" s="85">
        <v>92012001</v>
      </c>
      <c r="AS440" s="85" t="s">
        <v>672</v>
      </c>
      <c r="AT440" s="86" t="s">
        <v>468</v>
      </c>
      <c r="AU440" s="85" t="s">
        <v>165</v>
      </c>
      <c r="AV440" s="85">
        <v>10000015</v>
      </c>
      <c r="AW440" s="85">
        <v>21101021</v>
      </c>
      <c r="AX440" s="86" t="s">
        <v>664</v>
      </c>
      <c r="AY440" s="85">
        <v>1</v>
      </c>
      <c r="AZ440" s="85">
        <v>0</v>
      </c>
      <c r="BA440" s="85">
        <v>0</v>
      </c>
      <c r="BB440" s="89" t="str">
        <f t="shared" si="17"/>
        <v>立即对当前脚下敌人目标造成200%攻击伤害+1400点固定伤害和使目标眩晕1秒,并迅速跳跃至目标区域</v>
      </c>
      <c r="BC440" s="85">
        <v>0</v>
      </c>
      <c r="BD440" s="85">
        <v>0</v>
      </c>
      <c r="BE440" s="85">
        <v>0</v>
      </c>
      <c r="BF440" s="85">
        <v>0</v>
      </c>
      <c r="BG440" s="85">
        <v>0</v>
      </c>
      <c r="BH440" s="85">
        <v>0</v>
      </c>
      <c r="BI440" s="91">
        <v>0</v>
      </c>
      <c r="BJ440" s="85">
        <v>0</v>
      </c>
      <c r="BK440" s="6">
        <v>0</v>
      </c>
      <c r="BL440" s="6">
        <v>0</v>
      </c>
      <c r="BM440" s="6">
        <v>0</v>
      </c>
      <c r="BN440" s="6">
        <v>0</v>
      </c>
      <c r="BO440" s="6">
        <v>0</v>
      </c>
    </row>
    <row r="441" ht="20.1" customHeight="1" spans="3:67">
      <c r="C441" s="85">
        <v>610211101</v>
      </c>
      <c r="D441" s="86" t="s">
        <v>693</v>
      </c>
      <c r="E441" s="85">
        <v>3</v>
      </c>
      <c r="F441" s="85">
        <v>62021201</v>
      </c>
      <c r="G441" s="85">
        <v>0</v>
      </c>
      <c r="H441" s="85">
        <v>0</v>
      </c>
      <c r="I441" s="85">
        <v>0</v>
      </c>
      <c r="J441" s="85">
        <v>0</v>
      </c>
      <c r="K441" s="85">
        <v>0</v>
      </c>
      <c r="L441" s="85">
        <v>0</v>
      </c>
      <c r="M441" s="85">
        <v>0</v>
      </c>
      <c r="N441" s="85">
        <v>1</v>
      </c>
      <c r="O441" s="85">
        <v>0</v>
      </c>
      <c r="P441" s="85">
        <v>0</v>
      </c>
      <c r="Q441" s="85">
        <v>0</v>
      </c>
      <c r="R441" s="85">
        <v>0</v>
      </c>
      <c r="S441" s="85">
        <v>0</v>
      </c>
      <c r="T441" s="85">
        <v>1</v>
      </c>
      <c r="U441" s="85">
        <v>2</v>
      </c>
      <c r="V441" s="85">
        <v>0</v>
      </c>
      <c r="W441" s="85">
        <v>2</v>
      </c>
      <c r="X441" s="85">
        <v>1750</v>
      </c>
      <c r="Y441" s="85">
        <v>1</v>
      </c>
      <c r="Z441" s="85">
        <v>0</v>
      </c>
      <c r="AA441" s="85">
        <v>0</v>
      </c>
      <c r="AB441" s="85">
        <v>0</v>
      </c>
      <c r="AC441" s="85">
        <v>0</v>
      </c>
      <c r="AD441" s="85">
        <v>9</v>
      </c>
      <c r="AE441" s="85">
        <v>1</v>
      </c>
      <c r="AF441" s="85">
        <v>3</v>
      </c>
      <c r="AG441" s="85">
        <v>2</v>
      </c>
      <c r="AH441" s="85">
        <v>1</v>
      </c>
      <c r="AI441" s="85">
        <v>2</v>
      </c>
      <c r="AJ441" s="85">
        <v>8</v>
      </c>
      <c r="AK441" s="85">
        <v>0</v>
      </c>
      <c r="AL441" s="85">
        <v>0</v>
      </c>
      <c r="AM441" s="85">
        <v>0</v>
      </c>
      <c r="AN441" s="85">
        <v>0.5</v>
      </c>
      <c r="AO441" s="85">
        <v>3000</v>
      </c>
      <c r="AP441" s="85">
        <v>0.4</v>
      </c>
      <c r="AQ441" s="85">
        <v>0</v>
      </c>
      <c r="AR441" s="85">
        <v>92012001</v>
      </c>
      <c r="AS441" s="85" t="s">
        <v>672</v>
      </c>
      <c r="AT441" s="86" t="s">
        <v>468</v>
      </c>
      <c r="AU441" s="85" t="s">
        <v>165</v>
      </c>
      <c r="AV441" s="85">
        <v>10000015</v>
      </c>
      <c r="AW441" s="85">
        <v>21101021</v>
      </c>
      <c r="AX441" s="86" t="s">
        <v>664</v>
      </c>
      <c r="AY441" s="85">
        <v>1</v>
      </c>
      <c r="AZ441" s="85">
        <v>0</v>
      </c>
      <c r="BA441" s="85">
        <v>0</v>
      </c>
      <c r="BB441" s="89" t="str">
        <f t="shared" si="17"/>
        <v>立即对当前脚下敌人目标造成200%攻击伤害+1750点固定伤害和使目标眩晕1秒,并迅速跳跃至目标区域</v>
      </c>
      <c r="BC441" s="85">
        <v>0</v>
      </c>
      <c r="BD441" s="85">
        <v>0</v>
      </c>
      <c r="BE441" s="85">
        <v>0</v>
      </c>
      <c r="BF441" s="85">
        <v>0</v>
      </c>
      <c r="BG441" s="85">
        <v>0</v>
      </c>
      <c r="BH441" s="85">
        <v>0</v>
      </c>
      <c r="BI441" s="91">
        <v>0</v>
      </c>
      <c r="BJ441" s="85">
        <v>0</v>
      </c>
      <c r="BK441" s="6">
        <v>0</v>
      </c>
      <c r="BL441" s="6">
        <v>0</v>
      </c>
      <c r="BM441" s="6">
        <v>0</v>
      </c>
      <c r="BN441" s="6">
        <v>0</v>
      </c>
      <c r="BO441" s="6">
        <v>0</v>
      </c>
    </row>
    <row r="442" ht="20.1" customHeight="1" spans="3:67">
      <c r="C442" s="85">
        <v>610211111</v>
      </c>
      <c r="D442" s="86" t="s">
        <v>693</v>
      </c>
      <c r="E442" s="85">
        <v>4</v>
      </c>
      <c r="F442" s="85">
        <v>62021201</v>
      </c>
      <c r="G442" s="85">
        <v>0</v>
      </c>
      <c r="H442" s="85">
        <v>0</v>
      </c>
      <c r="I442" s="85">
        <v>0</v>
      </c>
      <c r="J442" s="85">
        <v>0</v>
      </c>
      <c r="K442" s="85">
        <v>0</v>
      </c>
      <c r="L442" s="85">
        <v>0</v>
      </c>
      <c r="M442" s="85">
        <v>0</v>
      </c>
      <c r="N442" s="85">
        <v>1</v>
      </c>
      <c r="O442" s="85">
        <v>0</v>
      </c>
      <c r="P442" s="85">
        <v>0</v>
      </c>
      <c r="Q442" s="85">
        <v>0</v>
      </c>
      <c r="R442" s="85">
        <v>0</v>
      </c>
      <c r="S442" s="85">
        <v>0</v>
      </c>
      <c r="T442" s="85">
        <v>1</v>
      </c>
      <c r="U442" s="85">
        <v>2</v>
      </c>
      <c r="V442" s="85">
        <v>0</v>
      </c>
      <c r="W442" s="85">
        <v>2</v>
      </c>
      <c r="X442" s="85">
        <v>2100</v>
      </c>
      <c r="Y442" s="85">
        <v>1</v>
      </c>
      <c r="Z442" s="85">
        <v>0</v>
      </c>
      <c r="AA442" s="85">
        <v>0</v>
      </c>
      <c r="AB442" s="85">
        <v>0</v>
      </c>
      <c r="AC442" s="85">
        <v>0</v>
      </c>
      <c r="AD442" s="85">
        <v>9</v>
      </c>
      <c r="AE442" s="85">
        <v>1</v>
      </c>
      <c r="AF442" s="85">
        <v>3</v>
      </c>
      <c r="AG442" s="85">
        <v>2</v>
      </c>
      <c r="AH442" s="85">
        <v>1</v>
      </c>
      <c r="AI442" s="85">
        <v>2</v>
      </c>
      <c r="AJ442" s="85">
        <v>8</v>
      </c>
      <c r="AK442" s="85">
        <v>0</v>
      </c>
      <c r="AL442" s="85">
        <v>0</v>
      </c>
      <c r="AM442" s="85">
        <v>0</v>
      </c>
      <c r="AN442" s="85">
        <v>0.5</v>
      </c>
      <c r="AO442" s="85">
        <v>3000</v>
      </c>
      <c r="AP442" s="85">
        <v>0.4</v>
      </c>
      <c r="AQ442" s="85">
        <v>0</v>
      </c>
      <c r="AR442" s="85">
        <v>92012001</v>
      </c>
      <c r="AS442" s="85" t="s">
        <v>672</v>
      </c>
      <c r="AT442" s="86" t="s">
        <v>468</v>
      </c>
      <c r="AU442" s="85" t="s">
        <v>165</v>
      </c>
      <c r="AV442" s="85">
        <v>10000015</v>
      </c>
      <c r="AW442" s="85">
        <v>21101021</v>
      </c>
      <c r="AX442" s="86" t="s">
        <v>664</v>
      </c>
      <c r="AY442" s="85">
        <v>1</v>
      </c>
      <c r="AZ442" s="85">
        <v>0</v>
      </c>
      <c r="BA442" s="85">
        <v>0</v>
      </c>
      <c r="BB442" s="89" t="str">
        <f t="shared" si="17"/>
        <v>立即对当前脚下敌人目标造成200%攻击伤害+2100点固定伤害和使目标眩晕1秒,并迅速跳跃至目标区域</v>
      </c>
      <c r="BC442" s="85">
        <v>0</v>
      </c>
      <c r="BD442" s="85">
        <v>0</v>
      </c>
      <c r="BE442" s="85">
        <v>0</v>
      </c>
      <c r="BF442" s="85">
        <v>0</v>
      </c>
      <c r="BG442" s="85">
        <v>0</v>
      </c>
      <c r="BH442" s="85">
        <v>0</v>
      </c>
      <c r="BI442" s="91">
        <v>0</v>
      </c>
      <c r="BJ442" s="85">
        <v>0</v>
      </c>
      <c r="BK442" s="6">
        <v>0</v>
      </c>
      <c r="BL442" s="6">
        <v>0</v>
      </c>
      <c r="BM442" s="6">
        <v>0</v>
      </c>
      <c r="BN442" s="6">
        <v>0</v>
      </c>
      <c r="BO442" s="6">
        <v>0</v>
      </c>
    </row>
    <row r="443" ht="20.1" customHeight="1" spans="3:67">
      <c r="C443" s="85">
        <v>610211121</v>
      </c>
      <c r="D443" s="86" t="s">
        <v>693</v>
      </c>
      <c r="E443" s="85">
        <v>5</v>
      </c>
      <c r="F443" s="85">
        <v>62021201</v>
      </c>
      <c r="G443" s="85">
        <v>0</v>
      </c>
      <c r="H443" s="85">
        <v>0</v>
      </c>
      <c r="I443" s="85">
        <v>0</v>
      </c>
      <c r="J443" s="85">
        <v>0</v>
      </c>
      <c r="K443" s="85">
        <v>0</v>
      </c>
      <c r="L443" s="85">
        <v>0</v>
      </c>
      <c r="M443" s="85">
        <v>0</v>
      </c>
      <c r="N443" s="85">
        <v>1</v>
      </c>
      <c r="O443" s="85">
        <v>0</v>
      </c>
      <c r="P443" s="85">
        <v>0</v>
      </c>
      <c r="Q443" s="85">
        <v>0</v>
      </c>
      <c r="R443" s="85">
        <v>0</v>
      </c>
      <c r="S443" s="85">
        <v>0</v>
      </c>
      <c r="T443" s="85">
        <v>1</v>
      </c>
      <c r="U443" s="85">
        <v>2</v>
      </c>
      <c r="V443" s="85">
        <v>0</v>
      </c>
      <c r="W443" s="85">
        <v>2</v>
      </c>
      <c r="X443" s="85">
        <v>2450</v>
      </c>
      <c r="Y443" s="85">
        <v>1</v>
      </c>
      <c r="Z443" s="85">
        <v>0</v>
      </c>
      <c r="AA443" s="85">
        <v>0</v>
      </c>
      <c r="AB443" s="85">
        <v>0</v>
      </c>
      <c r="AC443" s="85">
        <v>0</v>
      </c>
      <c r="AD443" s="85">
        <v>9</v>
      </c>
      <c r="AE443" s="85">
        <v>1</v>
      </c>
      <c r="AF443" s="85">
        <v>3</v>
      </c>
      <c r="AG443" s="85">
        <v>2</v>
      </c>
      <c r="AH443" s="85">
        <v>1</v>
      </c>
      <c r="AI443" s="85">
        <v>2</v>
      </c>
      <c r="AJ443" s="85">
        <v>8</v>
      </c>
      <c r="AK443" s="85">
        <v>0</v>
      </c>
      <c r="AL443" s="85">
        <v>0</v>
      </c>
      <c r="AM443" s="85">
        <v>0</v>
      </c>
      <c r="AN443" s="85">
        <v>0.5</v>
      </c>
      <c r="AO443" s="85">
        <v>3000</v>
      </c>
      <c r="AP443" s="85">
        <v>0.4</v>
      </c>
      <c r="AQ443" s="85">
        <v>0</v>
      </c>
      <c r="AR443" s="85">
        <v>92012001</v>
      </c>
      <c r="AS443" s="85" t="s">
        <v>672</v>
      </c>
      <c r="AT443" s="86" t="s">
        <v>468</v>
      </c>
      <c r="AU443" s="85" t="s">
        <v>165</v>
      </c>
      <c r="AV443" s="85">
        <v>10000015</v>
      </c>
      <c r="AW443" s="85">
        <v>21101021</v>
      </c>
      <c r="AX443" s="86" t="s">
        <v>664</v>
      </c>
      <c r="AY443" s="85">
        <v>1</v>
      </c>
      <c r="AZ443" s="85">
        <v>0</v>
      </c>
      <c r="BA443" s="85">
        <v>0</v>
      </c>
      <c r="BB443" s="89" t="str">
        <f t="shared" si="17"/>
        <v>立即对当前脚下敌人目标造成200%攻击伤害+2450点固定伤害和使目标眩晕1秒,并迅速跳跃至目标区域</v>
      </c>
      <c r="BC443" s="85">
        <v>0</v>
      </c>
      <c r="BD443" s="85">
        <v>0</v>
      </c>
      <c r="BE443" s="85">
        <v>0</v>
      </c>
      <c r="BF443" s="85">
        <v>0</v>
      </c>
      <c r="BG443" s="85">
        <v>0</v>
      </c>
      <c r="BH443" s="85">
        <v>0</v>
      </c>
      <c r="BI443" s="91">
        <v>0</v>
      </c>
      <c r="BJ443" s="85">
        <v>0</v>
      </c>
      <c r="BK443" s="6">
        <v>0</v>
      </c>
      <c r="BL443" s="6">
        <v>0</v>
      </c>
      <c r="BM443" s="6">
        <v>0</v>
      </c>
      <c r="BN443" s="6">
        <v>0</v>
      </c>
      <c r="BO443" s="6">
        <v>0</v>
      </c>
    </row>
    <row r="444" ht="19.5" customHeight="1" spans="3:67">
      <c r="C444" s="85">
        <v>61021101</v>
      </c>
      <c r="D444" s="19" t="s">
        <v>694</v>
      </c>
      <c r="E444" s="11">
        <v>0</v>
      </c>
      <c r="F444" s="18">
        <v>61021401</v>
      </c>
      <c r="G444" s="85">
        <v>61021102</v>
      </c>
      <c r="H444" s="13">
        <v>0</v>
      </c>
      <c r="I444" s="11">
        <v>18</v>
      </c>
      <c r="J444" s="11">
        <v>5</v>
      </c>
      <c r="K444" s="11">
        <v>0</v>
      </c>
      <c r="L444" s="18">
        <v>0</v>
      </c>
      <c r="M444" s="18">
        <v>0</v>
      </c>
      <c r="N444" s="18">
        <v>1</v>
      </c>
      <c r="O444" s="18">
        <v>0</v>
      </c>
      <c r="P444" s="18">
        <v>0</v>
      </c>
      <c r="Q444" s="18">
        <v>0</v>
      </c>
      <c r="R444" s="6">
        <v>0</v>
      </c>
      <c r="S444" s="13">
        <v>0</v>
      </c>
      <c r="T444" s="11">
        <v>1</v>
      </c>
      <c r="U444" s="18">
        <v>2</v>
      </c>
      <c r="V444" s="18">
        <v>0</v>
      </c>
      <c r="W444" s="18">
        <v>3</v>
      </c>
      <c r="X444" s="11">
        <v>500</v>
      </c>
      <c r="Y444" s="18">
        <v>0</v>
      </c>
      <c r="Z444" s="18">
        <v>0</v>
      </c>
      <c r="AA444" s="18">
        <v>0</v>
      </c>
      <c r="AB444" s="18">
        <v>0</v>
      </c>
      <c r="AC444" s="18">
        <v>0</v>
      </c>
      <c r="AD444" s="18">
        <v>7</v>
      </c>
      <c r="AE444" s="18">
        <v>1</v>
      </c>
      <c r="AF444" s="18">
        <v>4</v>
      </c>
      <c r="AG444" s="6">
        <v>2</v>
      </c>
      <c r="AH444" s="6">
        <v>1</v>
      </c>
      <c r="AI444" s="6">
        <v>0</v>
      </c>
      <c r="AJ444" s="6">
        <v>8</v>
      </c>
      <c r="AK444" s="18">
        <v>0</v>
      </c>
      <c r="AL444" s="18">
        <v>0</v>
      </c>
      <c r="AM444" s="18">
        <v>0</v>
      </c>
      <c r="AN444" s="18">
        <v>0.25</v>
      </c>
      <c r="AO444" s="18">
        <v>2000</v>
      </c>
      <c r="AP444" s="18">
        <v>0.5</v>
      </c>
      <c r="AQ444" s="18">
        <v>0</v>
      </c>
      <c r="AR444" s="6">
        <v>90000001</v>
      </c>
      <c r="AS444" s="140" t="s">
        <v>695</v>
      </c>
      <c r="AT444" s="19" t="s">
        <v>696</v>
      </c>
      <c r="AU444" s="18" t="s">
        <v>697</v>
      </c>
      <c r="AV444" s="18">
        <v>10000006</v>
      </c>
      <c r="AW444" s="18">
        <v>21010040</v>
      </c>
      <c r="AX444" s="12" t="s">
        <v>698</v>
      </c>
      <c r="AY444" s="19">
        <v>0</v>
      </c>
      <c r="AZ444" s="13">
        <v>0</v>
      </c>
      <c r="BA444" s="13">
        <v>0</v>
      </c>
      <c r="BB444" s="90" t="str">
        <f>"立即将目标周围的怪物强制拉到技能范围中,并对目标范围内的怪物造成"&amp;W444*100&amp;"%攻击伤害+"&amp;X444&amp;"点固定伤害,并使目标移动速度降低50%且沉默,持续3秒"</f>
        <v>立即将目标周围的怪物强制拉到技能范围中,并对目标范围内的怪物造成300%攻击伤害+500点固定伤害,并使目标移动速度降低50%且沉默,持续3秒</v>
      </c>
      <c r="BC444" s="18">
        <v>0</v>
      </c>
      <c r="BD444" s="11">
        <v>0</v>
      </c>
      <c r="BE444" s="18">
        <v>0</v>
      </c>
      <c r="BF444" s="18">
        <v>0</v>
      </c>
      <c r="BG444" s="18">
        <v>0</v>
      </c>
      <c r="BH444" s="18">
        <v>0</v>
      </c>
      <c r="BI444" s="9">
        <v>0</v>
      </c>
      <c r="BJ444" s="6">
        <v>0</v>
      </c>
      <c r="BK444" s="6">
        <v>0</v>
      </c>
      <c r="BL444" s="6">
        <v>0</v>
      </c>
      <c r="BM444" s="6">
        <v>0</v>
      </c>
      <c r="BN444" s="6">
        <v>0</v>
      </c>
      <c r="BO444" s="6">
        <v>0</v>
      </c>
    </row>
    <row r="445" ht="19.5" customHeight="1" spans="3:67">
      <c r="C445" s="85">
        <v>61021102</v>
      </c>
      <c r="D445" s="19" t="s">
        <v>694</v>
      </c>
      <c r="E445" s="11">
        <v>1</v>
      </c>
      <c r="F445" s="18">
        <v>61021401</v>
      </c>
      <c r="G445" s="85">
        <v>61021103</v>
      </c>
      <c r="H445" s="13">
        <v>0</v>
      </c>
      <c r="I445" s="11">
        <v>27</v>
      </c>
      <c r="J445" s="11">
        <v>2</v>
      </c>
      <c r="K445" s="11">
        <v>0</v>
      </c>
      <c r="L445" s="18">
        <v>0</v>
      </c>
      <c r="M445" s="18">
        <v>0</v>
      </c>
      <c r="N445" s="18">
        <v>1</v>
      </c>
      <c r="O445" s="18">
        <v>0</v>
      </c>
      <c r="P445" s="18">
        <v>0</v>
      </c>
      <c r="Q445" s="18">
        <v>0</v>
      </c>
      <c r="R445" s="6">
        <v>0</v>
      </c>
      <c r="S445" s="13">
        <v>0</v>
      </c>
      <c r="T445" s="11">
        <v>1</v>
      </c>
      <c r="U445" s="18">
        <v>2</v>
      </c>
      <c r="V445" s="18">
        <v>0</v>
      </c>
      <c r="W445" s="18">
        <v>3</v>
      </c>
      <c r="X445" s="11">
        <v>500</v>
      </c>
      <c r="Y445" s="18">
        <v>0</v>
      </c>
      <c r="Z445" s="18">
        <v>0</v>
      </c>
      <c r="AA445" s="18">
        <v>0</v>
      </c>
      <c r="AB445" s="18">
        <v>0</v>
      </c>
      <c r="AC445" s="18">
        <v>0</v>
      </c>
      <c r="AD445" s="18">
        <v>7</v>
      </c>
      <c r="AE445" s="18">
        <v>1</v>
      </c>
      <c r="AF445" s="18">
        <v>4</v>
      </c>
      <c r="AG445" s="6">
        <v>2</v>
      </c>
      <c r="AH445" s="6">
        <v>1</v>
      </c>
      <c r="AI445" s="6">
        <v>0</v>
      </c>
      <c r="AJ445" s="6">
        <v>8</v>
      </c>
      <c r="AK445" s="18">
        <v>0</v>
      </c>
      <c r="AL445" s="18">
        <v>0</v>
      </c>
      <c r="AM445" s="18">
        <v>0</v>
      </c>
      <c r="AN445" s="18">
        <v>0.25</v>
      </c>
      <c r="AO445" s="18">
        <v>2000</v>
      </c>
      <c r="AP445" s="18">
        <v>0.5</v>
      </c>
      <c r="AQ445" s="18">
        <v>0</v>
      </c>
      <c r="AR445" s="6">
        <v>90000001</v>
      </c>
      <c r="AS445" s="140" t="s">
        <v>695</v>
      </c>
      <c r="AT445" s="19" t="s">
        <v>696</v>
      </c>
      <c r="AU445" s="18" t="s">
        <v>697</v>
      </c>
      <c r="AV445" s="18">
        <v>10000006</v>
      </c>
      <c r="AW445" s="18">
        <v>21010040</v>
      </c>
      <c r="AX445" s="12" t="s">
        <v>698</v>
      </c>
      <c r="AY445" s="19">
        <v>0</v>
      </c>
      <c r="AZ445" s="13">
        <v>0</v>
      </c>
      <c r="BA445" s="13">
        <v>0</v>
      </c>
      <c r="BB445" s="90" t="str">
        <f t="shared" ref="BB445:BB449" si="18">"立即将目标周围的怪物强制拉到技能范围中,并对目标范围内的怪物造成"&amp;W445*100&amp;"%攻击伤害+"&amp;X445&amp;"点固定伤害,并使目标移动速度降低50%且沉默,持续3秒"</f>
        <v>立即将目标周围的怪物强制拉到技能范围中,并对目标范围内的怪物造成300%攻击伤害+500点固定伤害,并使目标移动速度降低50%且沉默,持续3秒</v>
      </c>
      <c r="BC445" s="18">
        <v>0</v>
      </c>
      <c r="BD445" s="11">
        <v>0</v>
      </c>
      <c r="BE445" s="18">
        <v>0</v>
      </c>
      <c r="BF445" s="18">
        <v>0</v>
      </c>
      <c r="BG445" s="18">
        <v>0</v>
      </c>
      <c r="BH445" s="18">
        <v>0</v>
      </c>
      <c r="BI445" s="9">
        <v>0</v>
      </c>
      <c r="BJ445" s="6">
        <v>0</v>
      </c>
      <c r="BK445" s="6">
        <v>0</v>
      </c>
      <c r="BL445" s="6">
        <v>0</v>
      </c>
      <c r="BM445" s="6">
        <v>0</v>
      </c>
      <c r="BN445" s="6">
        <v>0</v>
      </c>
      <c r="BO445" s="6">
        <v>0</v>
      </c>
    </row>
    <row r="446" ht="19.5" customHeight="1" spans="3:67">
      <c r="C446" s="85">
        <v>61021103</v>
      </c>
      <c r="D446" s="19" t="s">
        <v>694</v>
      </c>
      <c r="E446" s="11">
        <v>2</v>
      </c>
      <c r="F446" s="18">
        <v>61021401</v>
      </c>
      <c r="G446" s="85">
        <v>61021104</v>
      </c>
      <c r="H446" s="13">
        <v>0</v>
      </c>
      <c r="I446" s="11">
        <v>32</v>
      </c>
      <c r="J446" s="11">
        <v>2</v>
      </c>
      <c r="K446" s="11">
        <v>0</v>
      </c>
      <c r="L446" s="18">
        <v>0</v>
      </c>
      <c r="M446" s="18">
        <v>0</v>
      </c>
      <c r="N446" s="18">
        <v>1</v>
      </c>
      <c r="O446" s="18">
        <v>0</v>
      </c>
      <c r="P446" s="18">
        <v>0</v>
      </c>
      <c r="Q446" s="18">
        <v>0</v>
      </c>
      <c r="R446" s="6">
        <v>0</v>
      </c>
      <c r="S446" s="13">
        <v>0</v>
      </c>
      <c r="T446" s="11">
        <v>1</v>
      </c>
      <c r="U446" s="18">
        <v>2</v>
      </c>
      <c r="V446" s="18">
        <v>0</v>
      </c>
      <c r="W446" s="18">
        <v>3</v>
      </c>
      <c r="X446" s="11">
        <v>750</v>
      </c>
      <c r="Y446" s="18">
        <v>0</v>
      </c>
      <c r="Z446" s="18">
        <v>0</v>
      </c>
      <c r="AA446" s="18">
        <v>0</v>
      </c>
      <c r="AB446" s="18">
        <v>0</v>
      </c>
      <c r="AC446" s="18">
        <v>0</v>
      </c>
      <c r="AD446" s="18">
        <v>7</v>
      </c>
      <c r="AE446" s="18">
        <v>1</v>
      </c>
      <c r="AF446" s="18">
        <v>4</v>
      </c>
      <c r="AG446" s="6">
        <v>2</v>
      </c>
      <c r="AH446" s="6">
        <v>1</v>
      </c>
      <c r="AI446" s="6">
        <v>0</v>
      </c>
      <c r="AJ446" s="6">
        <v>8</v>
      </c>
      <c r="AK446" s="18">
        <v>0</v>
      </c>
      <c r="AL446" s="18">
        <v>0</v>
      </c>
      <c r="AM446" s="18">
        <v>0</v>
      </c>
      <c r="AN446" s="18">
        <v>0.25</v>
      </c>
      <c r="AO446" s="18">
        <v>2000</v>
      </c>
      <c r="AP446" s="18">
        <v>0.5</v>
      </c>
      <c r="AQ446" s="18">
        <v>0</v>
      </c>
      <c r="AR446" s="6">
        <v>90000001</v>
      </c>
      <c r="AS446" s="140" t="s">
        <v>695</v>
      </c>
      <c r="AT446" s="19" t="s">
        <v>696</v>
      </c>
      <c r="AU446" s="18" t="s">
        <v>697</v>
      </c>
      <c r="AV446" s="18">
        <v>10000006</v>
      </c>
      <c r="AW446" s="18">
        <v>21010040</v>
      </c>
      <c r="AX446" s="12" t="s">
        <v>698</v>
      </c>
      <c r="AY446" s="19">
        <v>0</v>
      </c>
      <c r="AZ446" s="13">
        <v>0</v>
      </c>
      <c r="BA446" s="13">
        <v>0</v>
      </c>
      <c r="BB446" s="90" t="str">
        <f t="shared" si="18"/>
        <v>立即将目标周围的怪物强制拉到技能范围中,并对目标范围内的怪物造成300%攻击伤害+750点固定伤害,并使目标移动速度降低50%且沉默,持续3秒</v>
      </c>
      <c r="BC446" s="18">
        <v>0</v>
      </c>
      <c r="BD446" s="11">
        <v>0</v>
      </c>
      <c r="BE446" s="18">
        <v>0</v>
      </c>
      <c r="BF446" s="18">
        <v>0</v>
      </c>
      <c r="BG446" s="18">
        <v>0</v>
      </c>
      <c r="BH446" s="18">
        <v>0</v>
      </c>
      <c r="BI446" s="9">
        <v>0</v>
      </c>
      <c r="BJ446" s="6">
        <v>0</v>
      </c>
      <c r="BK446" s="6">
        <v>0</v>
      </c>
      <c r="BL446" s="6">
        <v>0</v>
      </c>
      <c r="BM446" s="6">
        <v>0</v>
      </c>
      <c r="BN446" s="6">
        <v>0</v>
      </c>
      <c r="BO446" s="6">
        <v>0</v>
      </c>
    </row>
    <row r="447" ht="19.5" customHeight="1" spans="3:67">
      <c r="C447" s="85">
        <v>61021104</v>
      </c>
      <c r="D447" s="19" t="s">
        <v>694</v>
      </c>
      <c r="E447" s="11">
        <v>3</v>
      </c>
      <c r="F447" s="18">
        <v>61021401</v>
      </c>
      <c r="G447" s="11">
        <v>0</v>
      </c>
      <c r="H447" s="13">
        <v>0</v>
      </c>
      <c r="I447" s="11">
        <v>0</v>
      </c>
      <c r="J447" s="87">
        <v>0</v>
      </c>
      <c r="K447" s="11">
        <v>0</v>
      </c>
      <c r="L447" s="18">
        <v>0</v>
      </c>
      <c r="M447" s="18">
        <v>0</v>
      </c>
      <c r="N447" s="18">
        <v>1</v>
      </c>
      <c r="O447" s="18">
        <v>0</v>
      </c>
      <c r="P447" s="18">
        <v>0</v>
      </c>
      <c r="Q447" s="18">
        <v>0</v>
      </c>
      <c r="R447" s="6">
        <v>0</v>
      </c>
      <c r="S447" s="13">
        <v>0</v>
      </c>
      <c r="T447" s="11">
        <v>1</v>
      </c>
      <c r="U447" s="18">
        <v>2</v>
      </c>
      <c r="V447" s="18">
        <v>0</v>
      </c>
      <c r="W447" s="18">
        <v>3</v>
      </c>
      <c r="X447" s="11">
        <v>1000</v>
      </c>
      <c r="Y447" s="18">
        <v>0</v>
      </c>
      <c r="Z447" s="18">
        <v>0</v>
      </c>
      <c r="AA447" s="18">
        <v>0</v>
      </c>
      <c r="AB447" s="18">
        <v>0</v>
      </c>
      <c r="AC447" s="18">
        <v>0</v>
      </c>
      <c r="AD447" s="18">
        <v>7</v>
      </c>
      <c r="AE447" s="18">
        <v>1</v>
      </c>
      <c r="AF447" s="18">
        <v>4</v>
      </c>
      <c r="AG447" s="6">
        <v>2</v>
      </c>
      <c r="AH447" s="6">
        <v>1</v>
      </c>
      <c r="AI447" s="6">
        <v>0</v>
      </c>
      <c r="AJ447" s="6">
        <v>8</v>
      </c>
      <c r="AK447" s="18">
        <v>0</v>
      </c>
      <c r="AL447" s="18">
        <v>0</v>
      </c>
      <c r="AM447" s="18">
        <v>0</v>
      </c>
      <c r="AN447" s="18">
        <v>0.25</v>
      </c>
      <c r="AO447" s="18">
        <v>2000</v>
      </c>
      <c r="AP447" s="18">
        <v>0.5</v>
      </c>
      <c r="AQ447" s="18">
        <v>0</v>
      </c>
      <c r="AR447" s="6">
        <v>90000001</v>
      </c>
      <c r="AS447" s="140" t="s">
        <v>695</v>
      </c>
      <c r="AT447" s="19" t="s">
        <v>696</v>
      </c>
      <c r="AU447" s="18" t="s">
        <v>697</v>
      </c>
      <c r="AV447" s="18">
        <v>10000006</v>
      </c>
      <c r="AW447" s="18">
        <v>21010040</v>
      </c>
      <c r="AX447" s="12" t="s">
        <v>698</v>
      </c>
      <c r="AY447" s="19">
        <v>0</v>
      </c>
      <c r="AZ447" s="13">
        <v>0</v>
      </c>
      <c r="BA447" s="13">
        <v>0</v>
      </c>
      <c r="BB447" s="90" t="str">
        <f t="shared" si="18"/>
        <v>立即将目标周围的怪物强制拉到技能范围中,并对目标范围内的怪物造成300%攻击伤害+1000点固定伤害,并使目标移动速度降低50%且沉默,持续3秒</v>
      </c>
      <c r="BC447" s="18">
        <v>0</v>
      </c>
      <c r="BD447" s="11">
        <v>0</v>
      </c>
      <c r="BE447" s="18">
        <v>0</v>
      </c>
      <c r="BF447" s="18">
        <v>0</v>
      </c>
      <c r="BG447" s="18">
        <v>0</v>
      </c>
      <c r="BH447" s="18">
        <v>0</v>
      </c>
      <c r="BI447" s="9">
        <v>0</v>
      </c>
      <c r="BJ447" s="6">
        <v>0</v>
      </c>
      <c r="BK447" s="6">
        <v>0</v>
      </c>
      <c r="BL447" s="6">
        <v>0</v>
      </c>
      <c r="BM447" s="6">
        <v>0</v>
      </c>
      <c r="BN447" s="6">
        <v>0</v>
      </c>
      <c r="BO447" s="6">
        <v>0</v>
      </c>
    </row>
    <row r="448" ht="19.5" customHeight="1" spans="3:67">
      <c r="C448" s="85">
        <v>61021105</v>
      </c>
      <c r="D448" s="19" t="s">
        <v>694</v>
      </c>
      <c r="E448" s="11">
        <v>4</v>
      </c>
      <c r="F448" s="18">
        <v>61021401</v>
      </c>
      <c r="G448" s="11">
        <v>0</v>
      </c>
      <c r="H448" s="13">
        <v>0</v>
      </c>
      <c r="I448" s="11">
        <v>0</v>
      </c>
      <c r="J448" s="11">
        <v>0</v>
      </c>
      <c r="K448" s="11">
        <v>0</v>
      </c>
      <c r="L448" s="18">
        <v>0</v>
      </c>
      <c r="M448" s="18">
        <v>0</v>
      </c>
      <c r="N448" s="18">
        <v>1</v>
      </c>
      <c r="O448" s="18">
        <v>0</v>
      </c>
      <c r="P448" s="18">
        <v>0</v>
      </c>
      <c r="Q448" s="18">
        <v>0</v>
      </c>
      <c r="R448" s="6">
        <v>0</v>
      </c>
      <c r="S448" s="13">
        <v>0</v>
      </c>
      <c r="T448" s="11">
        <v>1</v>
      </c>
      <c r="U448" s="18">
        <v>2</v>
      </c>
      <c r="V448" s="18">
        <v>0</v>
      </c>
      <c r="W448" s="18">
        <v>3</v>
      </c>
      <c r="X448" s="11">
        <v>1250</v>
      </c>
      <c r="Y448" s="18">
        <v>0</v>
      </c>
      <c r="Z448" s="18">
        <v>0</v>
      </c>
      <c r="AA448" s="18">
        <v>0</v>
      </c>
      <c r="AB448" s="18">
        <v>0</v>
      </c>
      <c r="AC448" s="18">
        <v>0</v>
      </c>
      <c r="AD448" s="18">
        <v>7</v>
      </c>
      <c r="AE448" s="18">
        <v>1</v>
      </c>
      <c r="AF448" s="18">
        <v>4</v>
      </c>
      <c r="AG448" s="6">
        <v>2</v>
      </c>
      <c r="AH448" s="6">
        <v>1</v>
      </c>
      <c r="AI448" s="6">
        <v>0</v>
      </c>
      <c r="AJ448" s="6">
        <v>8</v>
      </c>
      <c r="AK448" s="18">
        <v>0</v>
      </c>
      <c r="AL448" s="18">
        <v>0</v>
      </c>
      <c r="AM448" s="18">
        <v>0</v>
      </c>
      <c r="AN448" s="18">
        <v>0.25</v>
      </c>
      <c r="AO448" s="18">
        <v>2000</v>
      </c>
      <c r="AP448" s="18">
        <v>0.5</v>
      </c>
      <c r="AQ448" s="18">
        <v>0</v>
      </c>
      <c r="AR448" s="6">
        <v>90000001</v>
      </c>
      <c r="AS448" s="140" t="s">
        <v>695</v>
      </c>
      <c r="AT448" s="19" t="s">
        <v>696</v>
      </c>
      <c r="AU448" s="18" t="s">
        <v>697</v>
      </c>
      <c r="AV448" s="18">
        <v>10000006</v>
      </c>
      <c r="AW448" s="18">
        <v>21010040</v>
      </c>
      <c r="AX448" s="12" t="s">
        <v>698</v>
      </c>
      <c r="AY448" s="19">
        <v>0</v>
      </c>
      <c r="AZ448" s="13">
        <v>0</v>
      </c>
      <c r="BA448" s="13">
        <v>0</v>
      </c>
      <c r="BB448" s="90" t="str">
        <f t="shared" si="18"/>
        <v>立即将目标周围的怪物强制拉到技能范围中,并对目标范围内的怪物造成300%攻击伤害+1250点固定伤害,并使目标移动速度降低50%且沉默,持续3秒</v>
      </c>
      <c r="BC448" s="18">
        <v>0</v>
      </c>
      <c r="BD448" s="11">
        <v>0</v>
      </c>
      <c r="BE448" s="18">
        <v>0</v>
      </c>
      <c r="BF448" s="18">
        <v>0</v>
      </c>
      <c r="BG448" s="18">
        <v>0</v>
      </c>
      <c r="BH448" s="18">
        <v>0</v>
      </c>
      <c r="BI448" s="9">
        <v>0</v>
      </c>
      <c r="BJ448" s="6">
        <v>0</v>
      </c>
      <c r="BK448" s="6">
        <v>0</v>
      </c>
      <c r="BL448" s="6">
        <v>0</v>
      </c>
      <c r="BM448" s="6">
        <v>0</v>
      </c>
      <c r="BN448" s="6">
        <v>0</v>
      </c>
      <c r="BO448" s="6">
        <v>0</v>
      </c>
    </row>
    <row r="449" ht="19.5" customHeight="1" spans="3:67">
      <c r="C449" s="85">
        <v>61021106</v>
      </c>
      <c r="D449" s="19" t="s">
        <v>694</v>
      </c>
      <c r="E449" s="11">
        <v>5</v>
      </c>
      <c r="F449" s="18">
        <v>61021401</v>
      </c>
      <c r="G449" s="11">
        <v>0</v>
      </c>
      <c r="H449" s="13">
        <v>0</v>
      </c>
      <c r="I449" s="11">
        <v>0</v>
      </c>
      <c r="J449" s="11">
        <v>0</v>
      </c>
      <c r="K449" s="11">
        <v>0</v>
      </c>
      <c r="L449" s="18">
        <v>0</v>
      </c>
      <c r="M449" s="18">
        <v>0</v>
      </c>
      <c r="N449" s="18">
        <v>1</v>
      </c>
      <c r="O449" s="18">
        <v>0</v>
      </c>
      <c r="P449" s="18">
        <v>0</v>
      </c>
      <c r="Q449" s="18">
        <v>0</v>
      </c>
      <c r="R449" s="6">
        <v>0</v>
      </c>
      <c r="S449" s="13">
        <v>0</v>
      </c>
      <c r="T449" s="11">
        <v>1</v>
      </c>
      <c r="U449" s="18">
        <v>2</v>
      </c>
      <c r="V449" s="18">
        <v>0</v>
      </c>
      <c r="W449" s="18">
        <v>3</v>
      </c>
      <c r="X449" s="11">
        <v>1500</v>
      </c>
      <c r="Y449" s="18">
        <v>0</v>
      </c>
      <c r="Z449" s="18">
        <v>0</v>
      </c>
      <c r="AA449" s="18">
        <v>0</v>
      </c>
      <c r="AB449" s="18">
        <v>0</v>
      </c>
      <c r="AC449" s="18">
        <v>0</v>
      </c>
      <c r="AD449" s="18">
        <v>7</v>
      </c>
      <c r="AE449" s="18">
        <v>1</v>
      </c>
      <c r="AF449" s="18">
        <v>4</v>
      </c>
      <c r="AG449" s="6">
        <v>2</v>
      </c>
      <c r="AH449" s="6">
        <v>1</v>
      </c>
      <c r="AI449" s="6">
        <v>0</v>
      </c>
      <c r="AJ449" s="6">
        <v>8</v>
      </c>
      <c r="AK449" s="18">
        <v>0</v>
      </c>
      <c r="AL449" s="18">
        <v>0</v>
      </c>
      <c r="AM449" s="18">
        <v>0</v>
      </c>
      <c r="AN449" s="18">
        <v>0.25</v>
      </c>
      <c r="AO449" s="18">
        <v>2000</v>
      </c>
      <c r="AP449" s="18">
        <v>0.5</v>
      </c>
      <c r="AQ449" s="18">
        <v>0</v>
      </c>
      <c r="AR449" s="6">
        <v>90000001</v>
      </c>
      <c r="AS449" s="140" t="s">
        <v>695</v>
      </c>
      <c r="AT449" s="19" t="s">
        <v>696</v>
      </c>
      <c r="AU449" s="18" t="s">
        <v>697</v>
      </c>
      <c r="AV449" s="18">
        <v>10000006</v>
      </c>
      <c r="AW449" s="18">
        <v>21010040</v>
      </c>
      <c r="AX449" s="12" t="s">
        <v>698</v>
      </c>
      <c r="AY449" s="19">
        <v>0</v>
      </c>
      <c r="AZ449" s="13">
        <v>0</v>
      </c>
      <c r="BA449" s="13">
        <v>0</v>
      </c>
      <c r="BB449" s="90" t="str">
        <f t="shared" si="18"/>
        <v>立即将目标周围的怪物强制拉到技能范围中,并对目标范围内的怪物造成300%攻击伤害+1500点固定伤害,并使目标移动速度降低50%且沉默,持续3秒</v>
      </c>
      <c r="BC449" s="18">
        <v>0</v>
      </c>
      <c r="BD449" s="11">
        <v>0</v>
      </c>
      <c r="BE449" s="18">
        <v>0</v>
      </c>
      <c r="BF449" s="18">
        <v>0</v>
      </c>
      <c r="BG449" s="18">
        <v>0</v>
      </c>
      <c r="BH449" s="18">
        <v>0</v>
      </c>
      <c r="BI449" s="9">
        <v>0</v>
      </c>
      <c r="BJ449" s="6">
        <v>0</v>
      </c>
      <c r="BK449" s="6">
        <v>0</v>
      </c>
      <c r="BL449" s="6">
        <v>0</v>
      </c>
      <c r="BM449" s="6">
        <v>0</v>
      </c>
      <c r="BN449" s="6">
        <v>0</v>
      </c>
      <c r="BO449" s="6">
        <v>0</v>
      </c>
    </row>
    <row r="450" ht="19.5" customHeight="1" spans="3:67">
      <c r="C450" s="18">
        <v>61021201</v>
      </c>
      <c r="D450" s="19" t="s">
        <v>699</v>
      </c>
      <c r="E450" s="11">
        <v>0</v>
      </c>
      <c r="F450" s="18">
        <v>61021201</v>
      </c>
      <c r="G450" s="18">
        <f>C451</f>
        <v>61021202</v>
      </c>
      <c r="H450" s="13">
        <v>0</v>
      </c>
      <c r="I450" s="11">
        <v>25</v>
      </c>
      <c r="J450" s="11">
        <v>5</v>
      </c>
      <c r="K450" s="11">
        <v>0</v>
      </c>
      <c r="L450" s="18">
        <v>0</v>
      </c>
      <c r="M450" s="18">
        <v>0</v>
      </c>
      <c r="N450" s="18">
        <v>1</v>
      </c>
      <c r="O450" s="18">
        <v>0</v>
      </c>
      <c r="P450" s="18">
        <v>0</v>
      </c>
      <c r="Q450" s="18">
        <v>0</v>
      </c>
      <c r="R450" s="6">
        <v>0</v>
      </c>
      <c r="S450" s="13">
        <v>0</v>
      </c>
      <c r="T450" s="11">
        <v>1</v>
      </c>
      <c r="U450" s="18">
        <v>2</v>
      </c>
      <c r="V450" s="18">
        <v>0</v>
      </c>
      <c r="W450" s="11">
        <v>3.5</v>
      </c>
      <c r="X450" s="11">
        <v>500</v>
      </c>
      <c r="Y450" s="18">
        <v>0</v>
      </c>
      <c r="Z450" s="18">
        <v>0</v>
      </c>
      <c r="AA450" s="18">
        <v>0</v>
      </c>
      <c r="AB450" s="18">
        <v>0</v>
      </c>
      <c r="AC450" s="18">
        <v>0</v>
      </c>
      <c r="AD450" s="18">
        <v>7</v>
      </c>
      <c r="AE450" s="18">
        <v>1</v>
      </c>
      <c r="AF450" s="18">
        <v>2.5</v>
      </c>
      <c r="AG450" s="6">
        <v>2</v>
      </c>
      <c r="AH450" s="6">
        <v>2</v>
      </c>
      <c r="AI450" s="6">
        <v>0</v>
      </c>
      <c r="AJ450" s="6">
        <v>3</v>
      </c>
      <c r="AK450" s="18">
        <v>0</v>
      </c>
      <c r="AL450" s="18">
        <v>0</v>
      </c>
      <c r="AM450" s="18">
        <v>0</v>
      </c>
      <c r="AN450" s="18">
        <v>0.25</v>
      </c>
      <c r="AO450" s="18">
        <v>9000</v>
      </c>
      <c r="AP450" s="18">
        <v>0.5</v>
      </c>
      <c r="AQ450" s="18">
        <v>3</v>
      </c>
      <c r="AR450" s="6">
        <v>0</v>
      </c>
      <c r="AS450" s="18">
        <v>93000205</v>
      </c>
      <c r="AT450" s="19" t="s">
        <v>700</v>
      </c>
      <c r="AU450" s="18" t="s">
        <v>701</v>
      </c>
      <c r="AV450" s="18">
        <v>10003002</v>
      </c>
      <c r="AW450" s="18">
        <v>21010020</v>
      </c>
      <c r="AX450" s="19" t="s">
        <v>379</v>
      </c>
      <c r="AY450" s="19">
        <v>0</v>
      </c>
      <c r="AZ450" s="13">
        <v>0</v>
      </c>
      <c r="BA450" s="13">
        <v>0</v>
      </c>
      <c r="BB450" s="90" t="str">
        <f t="shared" ref="BB450:BB455" si="19">"向前方发射一颗移动缓慢的法球,球体每秒对附近玩家造成"&amp;W450*100&amp;"%伤害+"&amp;X450&amp;"点固定伤害,并产生3秒禁锢效果,技能持续为15秒,移动过程中每秒对范围额外附加100%伤害+"&amp;BN450&amp;"点伤害"</f>
        <v>向前方发射一颗移动缓慢的法球,球体每秒对附近玩家造成350%伤害+500点固定伤害,并产生3秒禁锢效果,技能持续为15秒,移动过程中每秒对范围额外附加100%伤害+0点伤害</v>
      </c>
      <c r="BC450" s="18">
        <v>0</v>
      </c>
      <c r="BD450" s="11">
        <v>0</v>
      </c>
      <c r="BE450" s="18">
        <v>0</v>
      </c>
      <c r="BF450" s="18">
        <v>0</v>
      </c>
      <c r="BG450" s="18">
        <v>0</v>
      </c>
      <c r="BH450" s="18">
        <v>0</v>
      </c>
      <c r="BI450" s="9">
        <v>0</v>
      </c>
      <c r="BJ450" s="6">
        <v>0</v>
      </c>
      <c r="BK450" s="6">
        <v>0</v>
      </c>
      <c r="BL450" s="6">
        <v>0</v>
      </c>
      <c r="BM450" s="6">
        <v>1</v>
      </c>
      <c r="BN450" s="6">
        <v>0</v>
      </c>
      <c r="BO450" s="6">
        <v>0</v>
      </c>
    </row>
    <row r="451" ht="19.5" customHeight="1" spans="3:67">
      <c r="C451" s="18">
        <v>61021202</v>
      </c>
      <c r="D451" s="19" t="s">
        <v>699</v>
      </c>
      <c r="E451" s="11">
        <v>1</v>
      </c>
      <c r="F451" s="18">
        <v>61021201</v>
      </c>
      <c r="G451" s="18">
        <f t="shared" ref="G451:G452" si="20">C452</f>
        <v>61021203</v>
      </c>
      <c r="H451" s="13">
        <v>0</v>
      </c>
      <c r="I451" s="11">
        <v>32</v>
      </c>
      <c r="J451" s="11">
        <v>2</v>
      </c>
      <c r="K451" s="11">
        <v>0</v>
      </c>
      <c r="L451" s="18">
        <v>0</v>
      </c>
      <c r="M451" s="18">
        <v>0</v>
      </c>
      <c r="N451" s="18">
        <v>1</v>
      </c>
      <c r="O451" s="18">
        <v>0</v>
      </c>
      <c r="P451" s="18">
        <v>0</v>
      </c>
      <c r="Q451" s="18">
        <v>0</v>
      </c>
      <c r="R451" s="6">
        <v>0</v>
      </c>
      <c r="S451" s="13">
        <v>0</v>
      </c>
      <c r="T451" s="11">
        <v>1</v>
      </c>
      <c r="U451" s="18">
        <v>2</v>
      </c>
      <c r="V451" s="18">
        <v>0</v>
      </c>
      <c r="W451" s="11">
        <v>3.5</v>
      </c>
      <c r="X451" s="11">
        <v>500</v>
      </c>
      <c r="Y451" s="18">
        <v>0</v>
      </c>
      <c r="Z451" s="18">
        <v>0</v>
      </c>
      <c r="AA451" s="18">
        <v>0</v>
      </c>
      <c r="AB451" s="18">
        <v>0</v>
      </c>
      <c r="AC451" s="18">
        <v>0</v>
      </c>
      <c r="AD451" s="18">
        <v>7</v>
      </c>
      <c r="AE451" s="18">
        <v>1</v>
      </c>
      <c r="AF451" s="18">
        <v>2.5</v>
      </c>
      <c r="AG451" s="6">
        <v>2</v>
      </c>
      <c r="AH451" s="6">
        <v>2</v>
      </c>
      <c r="AI451" s="6">
        <v>0</v>
      </c>
      <c r="AJ451" s="6">
        <v>3</v>
      </c>
      <c r="AK451" s="18">
        <v>0</v>
      </c>
      <c r="AL451" s="18">
        <v>0</v>
      </c>
      <c r="AM451" s="18">
        <v>0</v>
      </c>
      <c r="AN451" s="18">
        <v>0.25</v>
      </c>
      <c r="AO451" s="18">
        <v>9000</v>
      </c>
      <c r="AP451" s="18">
        <v>0.5</v>
      </c>
      <c r="AQ451" s="18">
        <v>3</v>
      </c>
      <c r="AR451" s="6">
        <v>0</v>
      </c>
      <c r="AS451" s="18">
        <v>93000205</v>
      </c>
      <c r="AT451" s="19" t="s">
        <v>700</v>
      </c>
      <c r="AU451" s="18" t="s">
        <v>701</v>
      </c>
      <c r="AV451" s="18">
        <v>10003002</v>
      </c>
      <c r="AW451" s="18">
        <v>21010020</v>
      </c>
      <c r="AX451" s="19" t="s">
        <v>379</v>
      </c>
      <c r="AY451" s="19">
        <v>0</v>
      </c>
      <c r="AZ451" s="13">
        <v>0</v>
      </c>
      <c r="BA451" s="13">
        <v>0</v>
      </c>
      <c r="BB451" s="90" t="str">
        <f t="shared" si="19"/>
        <v>向前方发射一颗移动缓慢的法球,球体每秒对附近玩家造成350%伤害+500点固定伤害,并产生3秒禁锢效果,技能持续为15秒,移动过程中每秒对范围额外附加100%伤害+0点伤害</v>
      </c>
      <c r="BC451" s="18">
        <v>0</v>
      </c>
      <c r="BD451" s="11">
        <v>0</v>
      </c>
      <c r="BE451" s="18">
        <v>0</v>
      </c>
      <c r="BF451" s="18">
        <v>0</v>
      </c>
      <c r="BG451" s="18">
        <v>0</v>
      </c>
      <c r="BH451" s="18">
        <v>0</v>
      </c>
      <c r="BI451" s="9">
        <v>0</v>
      </c>
      <c r="BJ451" s="6">
        <v>0</v>
      </c>
      <c r="BK451" s="6">
        <v>0</v>
      </c>
      <c r="BL451" s="6">
        <v>0</v>
      </c>
      <c r="BM451" s="6">
        <v>1</v>
      </c>
      <c r="BN451" s="6">
        <v>0</v>
      </c>
      <c r="BO451" s="6">
        <v>0</v>
      </c>
    </row>
    <row r="452" ht="19.5" customHeight="1" spans="3:67">
      <c r="C452" s="18">
        <v>61021203</v>
      </c>
      <c r="D452" s="19" t="s">
        <v>699</v>
      </c>
      <c r="E452" s="11">
        <v>2</v>
      </c>
      <c r="F452" s="18">
        <v>61021201</v>
      </c>
      <c r="G452" s="18">
        <f t="shared" si="20"/>
        <v>61021204</v>
      </c>
      <c r="H452" s="13">
        <v>0</v>
      </c>
      <c r="I452" s="11">
        <v>37</v>
      </c>
      <c r="J452" s="11">
        <v>2</v>
      </c>
      <c r="K452" s="11">
        <v>0</v>
      </c>
      <c r="L452" s="18">
        <v>0</v>
      </c>
      <c r="M452" s="18">
        <v>0</v>
      </c>
      <c r="N452" s="18">
        <v>1</v>
      </c>
      <c r="O452" s="18">
        <v>0</v>
      </c>
      <c r="P452" s="18">
        <v>0</v>
      </c>
      <c r="Q452" s="18">
        <v>0</v>
      </c>
      <c r="R452" s="6">
        <v>0</v>
      </c>
      <c r="S452" s="13">
        <v>0</v>
      </c>
      <c r="T452" s="11">
        <v>1</v>
      </c>
      <c r="U452" s="18">
        <v>2</v>
      </c>
      <c r="V452" s="18">
        <v>0</v>
      </c>
      <c r="W452" s="11">
        <v>3.5</v>
      </c>
      <c r="X452" s="11">
        <v>750</v>
      </c>
      <c r="Y452" s="18">
        <v>0</v>
      </c>
      <c r="Z452" s="18">
        <v>0</v>
      </c>
      <c r="AA452" s="18">
        <v>0</v>
      </c>
      <c r="AB452" s="18">
        <v>0</v>
      </c>
      <c r="AC452" s="18">
        <v>0</v>
      </c>
      <c r="AD452" s="18">
        <v>7</v>
      </c>
      <c r="AE452" s="18">
        <v>1</v>
      </c>
      <c r="AF452" s="18">
        <v>2.5</v>
      </c>
      <c r="AG452" s="6">
        <v>2</v>
      </c>
      <c r="AH452" s="6">
        <v>2</v>
      </c>
      <c r="AI452" s="6">
        <v>0</v>
      </c>
      <c r="AJ452" s="6">
        <v>3</v>
      </c>
      <c r="AK452" s="18">
        <v>0</v>
      </c>
      <c r="AL452" s="18">
        <v>0</v>
      </c>
      <c r="AM452" s="18">
        <v>0</v>
      </c>
      <c r="AN452" s="18">
        <v>0.25</v>
      </c>
      <c r="AO452" s="18">
        <v>9000</v>
      </c>
      <c r="AP452" s="18">
        <v>0.5</v>
      </c>
      <c r="AQ452" s="18">
        <v>3</v>
      </c>
      <c r="AR452" s="6">
        <v>0</v>
      </c>
      <c r="AS452" s="18">
        <v>93000205</v>
      </c>
      <c r="AT452" s="19" t="s">
        <v>700</v>
      </c>
      <c r="AU452" s="18" t="s">
        <v>701</v>
      </c>
      <c r="AV452" s="18">
        <v>10003002</v>
      </c>
      <c r="AW452" s="18">
        <v>21010020</v>
      </c>
      <c r="AX452" s="19" t="s">
        <v>379</v>
      </c>
      <c r="AY452" s="19">
        <v>0</v>
      </c>
      <c r="AZ452" s="13">
        <v>0</v>
      </c>
      <c r="BA452" s="13">
        <v>0</v>
      </c>
      <c r="BB452" s="90" t="str">
        <f t="shared" si="19"/>
        <v>向前方发射一颗移动缓慢的法球,球体每秒对附近玩家造成350%伤害+750点固定伤害,并产生3秒禁锢效果,技能持续为15秒,移动过程中每秒对范围额外附加100%伤害+0点伤害</v>
      </c>
      <c r="BC452" s="18">
        <v>0</v>
      </c>
      <c r="BD452" s="11">
        <v>0</v>
      </c>
      <c r="BE452" s="18">
        <v>0</v>
      </c>
      <c r="BF452" s="18">
        <v>0</v>
      </c>
      <c r="BG452" s="18">
        <v>0</v>
      </c>
      <c r="BH452" s="18">
        <v>0</v>
      </c>
      <c r="BI452" s="9">
        <v>0</v>
      </c>
      <c r="BJ452" s="6">
        <v>0</v>
      </c>
      <c r="BK452" s="6">
        <v>0</v>
      </c>
      <c r="BL452" s="6">
        <v>0</v>
      </c>
      <c r="BM452" s="6">
        <v>1</v>
      </c>
      <c r="BN452" s="6">
        <v>0</v>
      </c>
      <c r="BO452" s="6">
        <v>0</v>
      </c>
    </row>
    <row r="453" ht="19.5" customHeight="1" spans="3:67">
      <c r="C453" s="18">
        <v>61021204</v>
      </c>
      <c r="D453" s="19" t="s">
        <v>699</v>
      </c>
      <c r="E453" s="11">
        <v>3</v>
      </c>
      <c r="F453" s="18">
        <v>61021201</v>
      </c>
      <c r="G453" s="11">
        <v>0</v>
      </c>
      <c r="H453" s="13">
        <v>0</v>
      </c>
      <c r="I453" s="11">
        <v>0</v>
      </c>
      <c r="J453" s="11">
        <v>0</v>
      </c>
      <c r="K453" s="11">
        <v>0</v>
      </c>
      <c r="L453" s="18">
        <v>0</v>
      </c>
      <c r="M453" s="18">
        <v>0</v>
      </c>
      <c r="N453" s="18">
        <v>1</v>
      </c>
      <c r="O453" s="18">
        <v>0</v>
      </c>
      <c r="P453" s="18">
        <v>0</v>
      </c>
      <c r="Q453" s="18">
        <v>0</v>
      </c>
      <c r="R453" s="6">
        <v>0</v>
      </c>
      <c r="S453" s="13">
        <v>0</v>
      </c>
      <c r="T453" s="11">
        <v>1</v>
      </c>
      <c r="U453" s="18">
        <v>2</v>
      </c>
      <c r="V453" s="18">
        <v>0</v>
      </c>
      <c r="W453" s="11">
        <v>3.5</v>
      </c>
      <c r="X453" s="11">
        <v>1000</v>
      </c>
      <c r="Y453" s="18">
        <v>0</v>
      </c>
      <c r="Z453" s="18">
        <v>0</v>
      </c>
      <c r="AA453" s="18">
        <v>0</v>
      </c>
      <c r="AB453" s="18">
        <v>0</v>
      </c>
      <c r="AC453" s="18">
        <v>0</v>
      </c>
      <c r="AD453" s="18">
        <v>7</v>
      </c>
      <c r="AE453" s="18">
        <v>1</v>
      </c>
      <c r="AF453" s="18">
        <v>2.5</v>
      </c>
      <c r="AG453" s="6">
        <v>2</v>
      </c>
      <c r="AH453" s="6">
        <v>2</v>
      </c>
      <c r="AI453" s="6">
        <v>0</v>
      </c>
      <c r="AJ453" s="6">
        <v>3</v>
      </c>
      <c r="AK453" s="18">
        <v>0</v>
      </c>
      <c r="AL453" s="18">
        <v>0</v>
      </c>
      <c r="AM453" s="18">
        <v>0</v>
      </c>
      <c r="AN453" s="18">
        <v>0.25</v>
      </c>
      <c r="AO453" s="18">
        <v>9000</v>
      </c>
      <c r="AP453" s="18">
        <v>0.5</v>
      </c>
      <c r="AQ453" s="18">
        <v>3</v>
      </c>
      <c r="AR453" s="6">
        <v>0</v>
      </c>
      <c r="AS453" s="18">
        <v>93000205</v>
      </c>
      <c r="AT453" s="19" t="s">
        <v>700</v>
      </c>
      <c r="AU453" s="18" t="s">
        <v>701</v>
      </c>
      <c r="AV453" s="18">
        <v>10003002</v>
      </c>
      <c r="AW453" s="18">
        <v>21010020</v>
      </c>
      <c r="AX453" s="19" t="s">
        <v>379</v>
      </c>
      <c r="AY453" s="19">
        <v>0</v>
      </c>
      <c r="AZ453" s="13">
        <v>0</v>
      </c>
      <c r="BA453" s="13">
        <v>0</v>
      </c>
      <c r="BB453" s="90" t="str">
        <f t="shared" si="19"/>
        <v>向前方发射一颗移动缓慢的法球,球体每秒对附近玩家造成350%伤害+1000点固定伤害,并产生3秒禁锢效果,技能持续为15秒,移动过程中每秒对范围额外附加100%伤害+0点伤害</v>
      </c>
      <c r="BC453" s="18">
        <v>0</v>
      </c>
      <c r="BD453" s="11">
        <v>0</v>
      </c>
      <c r="BE453" s="18">
        <v>0</v>
      </c>
      <c r="BF453" s="18">
        <v>0</v>
      </c>
      <c r="BG453" s="18">
        <v>0</v>
      </c>
      <c r="BH453" s="18">
        <v>0</v>
      </c>
      <c r="BI453" s="9">
        <v>0</v>
      </c>
      <c r="BJ453" s="6">
        <v>0</v>
      </c>
      <c r="BK453" s="6">
        <v>0</v>
      </c>
      <c r="BL453" s="6">
        <v>0</v>
      </c>
      <c r="BM453" s="6">
        <v>1</v>
      </c>
      <c r="BN453" s="6">
        <v>0</v>
      </c>
      <c r="BO453" s="6">
        <v>0</v>
      </c>
    </row>
    <row r="454" ht="19.5" customHeight="1" spans="3:67">
      <c r="C454" s="18">
        <v>61021205</v>
      </c>
      <c r="D454" s="19" t="s">
        <v>699</v>
      </c>
      <c r="E454" s="11">
        <v>4</v>
      </c>
      <c r="F454" s="18">
        <v>61021201</v>
      </c>
      <c r="G454" s="11">
        <v>0</v>
      </c>
      <c r="H454" s="13">
        <v>0</v>
      </c>
      <c r="I454" s="11">
        <v>0</v>
      </c>
      <c r="J454" s="11">
        <v>0</v>
      </c>
      <c r="K454" s="11">
        <v>0</v>
      </c>
      <c r="L454" s="18">
        <v>0</v>
      </c>
      <c r="M454" s="18">
        <v>0</v>
      </c>
      <c r="N454" s="18">
        <v>1</v>
      </c>
      <c r="O454" s="18">
        <v>0</v>
      </c>
      <c r="P454" s="18">
        <v>0</v>
      </c>
      <c r="Q454" s="18">
        <v>0</v>
      </c>
      <c r="R454" s="6">
        <v>0</v>
      </c>
      <c r="S454" s="13">
        <v>0</v>
      </c>
      <c r="T454" s="11">
        <v>1</v>
      </c>
      <c r="U454" s="18">
        <v>2</v>
      </c>
      <c r="V454" s="18">
        <v>0</v>
      </c>
      <c r="W454" s="11">
        <v>3.5</v>
      </c>
      <c r="X454" s="11">
        <v>1250</v>
      </c>
      <c r="Y454" s="18">
        <v>0</v>
      </c>
      <c r="Z454" s="18">
        <v>0</v>
      </c>
      <c r="AA454" s="18">
        <v>0</v>
      </c>
      <c r="AB454" s="18">
        <v>0</v>
      </c>
      <c r="AC454" s="18">
        <v>0</v>
      </c>
      <c r="AD454" s="18">
        <v>7</v>
      </c>
      <c r="AE454" s="18">
        <v>1</v>
      </c>
      <c r="AF454" s="18">
        <v>2.5</v>
      </c>
      <c r="AG454" s="6">
        <v>2</v>
      </c>
      <c r="AH454" s="6">
        <v>2</v>
      </c>
      <c r="AI454" s="6">
        <v>0</v>
      </c>
      <c r="AJ454" s="6">
        <v>3</v>
      </c>
      <c r="AK454" s="18">
        <v>0</v>
      </c>
      <c r="AL454" s="18">
        <v>0</v>
      </c>
      <c r="AM454" s="18">
        <v>0</v>
      </c>
      <c r="AN454" s="18">
        <v>0.25</v>
      </c>
      <c r="AO454" s="18">
        <v>9000</v>
      </c>
      <c r="AP454" s="18">
        <v>0.5</v>
      </c>
      <c r="AQ454" s="18">
        <v>3</v>
      </c>
      <c r="AR454" s="6">
        <v>0</v>
      </c>
      <c r="AS454" s="18">
        <v>93000205</v>
      </c>
      <c r="AT454" s="19" t="s">
        <v>700</v>
      </c>
      <c r="AU454" s="18" t="s">
        <v>701</v>
      </c>
      <c r="AV454" s="18">
        <v>10003002</v>
      </c>
      <c r="AW454" s="18">
        <v>21010020</v>
      </c>
      <c r="AX454" s="19" t="s">
        <v>379</v>
      </c>
      <c r="AY454" s="19">
        <v>0</v>
      </c>
      <c r="AZ454" s="13">
        <v>0</v>
      </c>
      <c r="BA454" s="13">
        <v>0</v>
      </c>
      <c r="BB454" s="90" t="str">
        <f t="shared" si="19"/>
        <v>向前方发射一颗移动缓慢的法球,球体每秒对附近玩家造成350%伤害+1250点固定伤害,并产生3秒禁锢效果,技能持续为15秒,移动过程中每秒对范围额外附加100%伤害+0点伤害</v>
      </c>
      <c r="BC454" s="18">
        <v>0</v>
      </c>
      <c r="BD454" s="11">
        <v>0</v>
      </c>
      <c r="BE454" s="18">
        <v>0</v>
      </c>
      <c r="BF454" s="18">
        <v>0</v>
      </c>
      <c r="BG454" s="18">
        <v>0</v>
      </c>
      <c r="BH454" s="18">
        <v>0</v>
      </c>
      <c r="BI454" s="9">
        <v>0</v>
      </c>
      <c r="BJ454" s="6">
        <v>0</v>
      </c>
      <c r="BK454" s="6">
        <v>0</v>
      </c>
      <c r="BL454" s="6">
        <v>0</v>
      </c>
      <c r="BM454" s="6">
        <v>1</v>
      </c>
      <c r="BN454" s="6">
        <v>0</v>
      </c>
      <c r="BO454" s="6">
        <v>0</v>
      </c>
    </row>
    <row r="455" ht="19.5" customHeight="1" spans="3:67">
      <c r="C455" s="18">
        <v>61021206</v>
      </c>
      <c r="D455" s="19" t="s">
        <v>699</v>
      </c>
      <c r="E455" s="11">
        <v>5</v>
      </c>
      <c r="F455" s="18">
        <v>61021201</v>
      </c>
      <c r="G455" s="11">
        <v>0</v>
      </c>
      <c r="H455" s="13">
        <v>0</v>
      </c>
      <c r="I455" s="11">
        <v>0</v>
      </c>
      <c r="J455" s="11">
        <v>0</v>
      </c>
      <c r="K455" s="11">
        <v>0</v>
      </c>
      <c r="L455" s="18">
        <v>0</v>
      </c>
      <c r="M455" s="18">
        <v>0</v>
      </c>
      <c r="N455" s="18">
        <v>1</v>
      </c>
      <c r="O455" s="18">
        <v>0</v>
      </c>
      <c r="P455" s="18">
        <v>0</v>
      </c>
      <c r="Q455" s="18">
        <v>0</v>
      </c>
      <c r="R455" s="6">
        <v>0</v>
      </c>
      <c r="S455" s="13">
        <v>0</v>
      </c>
      <c r="T455" s="11">
        <v>1</v>
      </c>
      <c r="U455" s="18">
        <v>2</v>
      </c>
      <c r="V455" s="18">
        <v>0</v>
      </c>
      <c r="W455" s="11">
        <v>3.5</v>
      </c>
      <c r="X455" s="11">
        <v>1500</v>
      </c>
      <c r="Y455" s="18">
        <v>0</v>
      </c>
      <c r="Z455" s="18">
        <v>0</v>
      </c>
      <c r="AA455" s="18">
        <v>0</v>
      </c>
      <c r="AB455" s="18">
        <v>0</v>
      </c>
      <c r="AC455" s="18">
        <v>0</v>
      </c>
      <c r="AD455" s="18">
        <v>7</v>
      </c>
      <c r="AE455" s="18">
        <v>1</v>
      </c>
      <c r="AF455" s="18">
        <v>2.5</v>
      </c>
      <c r="AG455" s="6">
        <v>2</v>
      </c>
      <c r="AH455" s="6">
        <v>2</v>
      </c>
      <c r="AI455" s="6">
        <v>0</v>
      </c>
      <c r="AJ455" s="6">
        <v>3</v>
      </c>
      <c r="AK455" s="18">
        <v>0</v>
      </c>
      <c r="AL455" s="18">
        <v>0</v>
      </c>
      <c r="AM455" s="18">
        <v>0</v>
      </c>
      <c r="AN455" s="18">
        <v>0.25</v>
      </c>
      <c r="AO455" s="18">
        <v>9000</v>
      </c>
      <c r="AP455" s="18">
        <v>0.5</v>
      </c>
      <c r="AQ455" s="18">
        <v>3</v>
      </c>
      <c r="AR455" s="6">
        <v>0</v>
      </c>
      <c r="AS455" s="18">
        <v>93000205</v>
      </c>
      <c r="AT455" s="19" t="s">
        <v>700</v>
      </c>
      <c r="AU455" s="18" t="s">
        <v>701</v>
      </c>
      <c r="AV455" s="18">
        <v>10003002</v>
      </c>
      <c r="AW455" s="18">
        <v>21010020</v>
      </c>
      <c r="AX455" s="19" t="s">
        <v>379</v>
      </c>
      <c r="AY455" s="19">
        <v>0</v>
      </c>
      <c r="AZ455" s="13">
        <v>0</v>
      </c>
      <c r="BA455" s="13">
        <v>0</v>
      </c>
      <c r="BB455" s="90" t="str">
        <f t="shared" si="19"/>
        <v>向前方发射一颗移动缓慢的法球,球体每秒对附近玩家造成350%伤害+1500点固定伤害,并产生3秒禁锢效果,技能持续为15秒,移动过程中每秒对范围额外附加100%伤害+0点伤害</v>
      </c>
      <c r="BC455" s="18">
        <v>0</v>
      </c>
      <c r="BD455" s="11">
        <v>0</v>
      </c>
      <c r="BE455" s="18">
        <v>0</v>
      </c>
      <c r="BF455" s="18">
        <v>0</v>
      </c>
      <c r="BG455" s="18">
        <v>0</v>
      </c>
      <c r="BH455" s="18">
        <v>0</v>
      </c>
      <c r="BI455" s="9">
        <v>0</v>
      </c>
      <c r="BJ455" s="6">
        <v>0</v>
      </c>
      <c r="BK455" s="6">
        <v>0</v>
      </c>
      <c r="BL455" s="6">
        <v>0</v>
      </c>
      <c r="BM455" s="6">
        <v>1</v>
      </c>
      <c r="BN455" s="6">
        <v>0</v>
      </c>
      <c r="BO455" s="6">
        <v>0</v>
      </c>
    </row>
    <row r="456" ht="19.5" customHeight="1" spans="3:67">
      <c r="C456" s="18">
        <v>61021301</v>
      </c>
      <c r="D456" s="19" t="s">
        <v>702</v>
      </c>
      <c r="E456" s="11">
        <v>0</v>
      </c>
      <c r="F456" s="18">
        <v>61021301</v>
      </c>
      <c r="G456" s="18">
        <f>C457</f>
        <v>61021302</v>
      </c>
      <c r="H456" s="13">
        <v>0</v>
      </c>
      <c r="I456" s="11">
        <v>30</v>
      </c>
      <c r="J456" s="18">
        <v>5</v>
      </c>
      <c r="K456" s="11">
        <v>0</v>
      </c>
      <c r="L456" s="18">
        <v>0</v>
      </c>
      <c r="M456" s="18">
        <v>0</v>
      </c>
      <c r="N456" s="18">
        <v>1</v>
      </c>
      <c r="O456" s="18">
        <v>0</v>
      </c>
      <c r="P456" s="18">
        <v>0</v>
      </c>
      <c r="Q456" s="18">
        <v>0</v>
      </c>
      <c r="R456" s="6">
        <v>0</v>
      </c>
      <c r="S456" s="13">
        <v>0</v>
      </c>
      <c r="T456" s="11">
        <v>1</v>
      </c>
      <c r="U456" s="18">
        <v>2</v>
      </c>
      <c r="V456" s="18">
        <v>0</v>
      </c>
      <c r="W456" s="18">
        <v>3</v>
      </c>
      <c r="X456" s="18">
        <v>1050</v>
      </c>
      <c r="Y456" s="18">
        <v>0</v>
      </c>
      <c r="Z456" s="18">
        <v>0</v>
      </c>
      <c r="AA456" s="18">
        <v>0</v>
      </c>
      <c r="AB456" s="18">
        <v>0</v>
      </c>
      <c r="AC456" s="18">
        <v>0</v>
      </c>
      <c r="AD456" s="18">
        <v>12</v>
      </c>
      <c r="AE456" s="18">
        <v>2</v>
      </c>
      <c r="AF456" s="18" t="s">
        <v>703</v>
      </c>
      <c r="AG456" s="6">
        <v>2</v>
      </c>
      <c r="AH456" s="6">
        <v>3</v>
      </c>
      <c r="AI456" s="6">
        <v>0</v>
      </c>
      <c r="AJ456" s="6">
        <v>2</v>
      </c>
      <c r="AK456" s="18">
        <v>0</v>
      </c>
      <c r="AL456" s="18">
        <v>0</v>
      </c>
      <c r="AM456" s="18">
        <v>0</v>
      </c>
      <c r="AN456" s="18">
        <v>0.25</v>
      </c>
      <c r="AO456" s="18">
        <v>3000</v>
      </c>
      <c r="AP456" s="18">
        <v>0.5</v>
      </c>
      <c r="AQ456" s="18">
        <v>0</v>
      </c>
      <c r="AR456" s="6">
        <v>0</v>
      </c>
      <c r="AS456" s="18" t="s">
        <v>704</v>
      </c>
      <c r="AT456" s="19" t="s">
        <v>196</v>
      </c>
      <c r="AU456" s="18" t="s">
        <v>355</v>
      </c>
      <c r="AV456" s="18">
        <v>10001007</v>
      </c>
      <c r="AW456" s="18">
        <v>21010030</v>
      </c>
      <c r="AX456" s="19" t="s">
        <v>155</v>
      </c>
      <c r="AY456" s="19">
        <v>0</v>
      </c>
      <c r="AZ456" s="13">
        <v>0</v>
      </c>
      <c r="BA456" s="13">
        <v>0</v>
      </c>
      <c r="BB456" s="90" t="str">
        <f>"立即对目标范围内的怪物造成"&amp;W456*100&amp;"%攻击伤害+"&amp;X456&amp;"点固定伤害,并使目标冰冻2秒"</f>
        <v>立即对目标范围内的怪物造成300%攻击伤害+1050点固定伤害,并使目标冰冻2秒</v>
      </c>
      <c r="BC456" s="18">
        <v>0</v>
      </c>
      <c r="BD456" s="11">
        <v>0</v>
      </c>
      <c r="BE456" s="18">
        <v>0</v>
      </c>
      <c r="BF456" s="18">
        <v>0</v>
      </c>
      <c r="BG456" s="18">
        <v>0</v>
      </c>
      <c r="BH456" s="18">
        <v>0</v>
      </c>
      <c r="BI456" s="9">
        <v>0</v>
      </c>
      <c r="BJ456" s="6">
        <v>0</v>
      </c>
      <c r="BK456" s="6">
        <v>0</v>
      </c>
      <c r="BL456" s="6">
        <v>0</v>
      </c>
      <c r="BM456" s="6">
        <v>0</v>
      </c>
      <c r="BN456" s="6">
        <v>0</v>
      </c>
      <c r="BO456" s="6">
        <v>0</v>
      </c>
    </row>
    <row r="457" ht="19.5" customHeight="1" spans="3:67">
      <c r="C457" s="18">
        <v>61021302</v>
      </c>
      <c r="D457" s="19" t="s">
        <v>702</v>
      </c>
      <c r="E457" s="11">
        <v>1</v>
      </c>
      <c r="F457" s="18">
        <v>61021301</v>
      </c>
      <c r="G457" s="18">
        <f t="shared" ref="G457:G458" si="21">C458</f>
        <v>61021303</v>
      </c>
      <c r="H457" s="13">
        <v>0</v>
      </c>
      <c r="I457" s="11">
        <v>37</v>
      </c>
      <c r="J457" s="18">
        <v>2</v>
      </c>
      <c r="K457" s="11">
        <v>0</v>
      </c>
      <c r="L457" s="18">
        <v>0</v>
      </c>
      <c r="M457" s="18">
        <v>0</v>
      </c>
      <c r="N457" s="18">
        <v>1</v>
      </c>
      <c r="O457" s="18">
        <v>0</v>
      </c>
      <c r="P457" s="18">
        <v>0</v>
      </c>
      <c r="Q457" s="18">
        <v>0</v>
      </c>
      <c r="R457" s="6">
        <v>0</v>
      </c>
      <c r="S457" s="13">
        <v>0</v>
      </c>
      <c r="T457" s="11">
        <v>1</v>
      </c>
      <c r="U457" s="18">
        <v>2</v>
      </c>
      <c r="V457" s="18">
        <v>0</v>
      </c>
      <c r="W457" s="18">
        <v>3</v>
      </c>
      <c r="X457" s="18">
        <v>1050</v>
      </c>
      <c r="Y457" s="18">
        <v>0</v>
      </c>
      <c r="Z457" s="18">
        <v>0</v>
      </c>
      <c r="AA457" s="18">
        <v>0</v>
      </c>
      <c r="AB457" s="18">
        <v>0</v>
      </c>
      <c r="AC457" s="18">
        <v>0</v>
      </c>
      <c r="AD457" s="18">
        <v>12</v>
      </c>
      <c r="AE457" s="18">
        <v>2</v>
      </c>
      <c r="AF457" s="18" t="s">
        <v>703</v>
      </c>
      <c r="AG457" s="6">
        <v>2</v>
      </c>
      <c r="AH457" s="6">
        <v>3</v>
      </c>
      <c r="AI457" s="6">
        <v>0</v>
      </c>
      <c r="AJ457" s="6">
        <v>2</v>
      </c>
      <c r="AK457" s="18">
        <v>0</v>
      </c>
      <c r="AL457" s="18">
        <v>0</v>
      </c>
      <c r="AM457" s="18">
        <v>0</v>
      </c>
      <c r="AN457" s="18">
        <v>0.25</v>
      </c>
      <c r="AO457" s="18">
        <v>3000</v>
      </c>
      <c r="AP457" s="18">
        <v>0.5</v>
      </c>
      <c r="AQ457" s="18">
        <v>0</v>
      </c>
      <c r="AR457" s="6">
        <v>0</v>
      </c>
      <c r="AS457" s="18" t="s">
        <v>704</v>
      </c>
      <c r="AT457" s="19" t="s">
        <v>196</v>
      </c>
      <c r="AU457" s="18" t="s">
        <v>355</v>
      </c>
      <c r="AV457" s="18">
        <v>10001007</v>
      </c>
      <c r="AW457" s="18">
        <v>21010030</v>
      </c>
      <c r="AX457" s="19" t="s">
        <v>155</v>
      </c>
      <c r="AY457" s="19">
        <v>0</v>
      </c>
      <c r="AZ457" s="13">
        <v>0</v>
      </c>
      <c r="BA457" s="13">
        <v>0</v>
      </c>
      <c r="BB457" s="90" t="str">
        <f t="shared" ref="BB457:BB461" si="22">"立即对目标范围内的怪物造成"&amp;W457*100&amp;"%攻击伤害+"&amp;X457&amp;"点固定伤害,并使目标冰冻2秒"</f>
        <v>立即对目标范围内的怪物造成300%攻击伤害+1050点固定伤害,并使目标冰冻2秒</v>
      </c>
      <c r="BC457" s="18">
        <v>0</v>
      </c>
      <c r="BD457" s="11">
        <v>0</v>
      </c>
      <c r="BE457" s="18">
        <v>0</v>
      </c>
      <c r="BF457" s="18">
        <v>0</v>
      </c>
      <c r="BG457" s="18">
        <v>0</v>
      </c>
      <c r="BH457" s="18">
        <v>0</v>
      </c>
      <c r="BI457" s="9">
        <v>0</v>
      </c>
      <c r="BJ457" s="6">
        <v>0</v>
      </c>
      <c r="BK457" s="6">
        <v>0</v>
      </c>
      <c r="BL457" s="6">
        <v>0</v>
      </c>
      <c r="BM457" s="6">
        <v>0</v>
      </c>
      <c r="BN457" s="6">
        <v>0</v>
      </c>
      <c r="BO457" s="6">
        <v>0</v>
      </c>
    </row>
    <row r="458" ht="19.5" customHeight="1" spans="3:67">
      <c r="C458" s="18">
        <v>61021303</v>
      </c>
      <c r="D458" s="19" t="s">
        <v>702</v>
      </c>
      <c r="E458" s="11">
        <v>2</v>
      </c>
      <c r="F458" s="18">
        <v>61021301</v>
      </c>
      <c r="G458" s="18">
        <f t="shared" si="21"/>
        <v>61021304</v>
      </c>
      <c r="H458" s="13">
        <v>0</v>
      </c>
      <c r="I458" s="11">
        <v>42</v>
      </c>
      <c r="J458" s="18">
        <v>2</v>
      </c>
      <c r="K458" s="11">
        <v>0</v>
      </c>
      <c r="L458" s="18">
        <v>0</v>
      </c>
      <c r="M458" s="18">
        <v>0</v>
      </c>
      <c r="N458" s="18">
        <v>1</v>
      </c>
      <c r="O458" s="18">
        <v>0</v>
      </c>
      <c r="P458" s="18">
        <v>0</v>
      </c>
      <c r="Q458" s="18">
        <v>0</v>
      </c>
      <c r="R458" s="6">
        <v>0</v>
      </c>
      <c r="S458" s="13">
        <v>0</v>
      </c>
      <c r="T458" s="11">
        <v>1</v>
      </c>
      <c r="U458" s="18">
        <v>2</v>
      </c>
      <c r="V458" s="18">
        <v>0</v>
      </c>
      <c r="W458" s="18">
        <v>3</v>
      </c>
      <c r="X458" s="18">
        <v>1400</v>
      </c>
      <c r="Y458" s="18">
        <v>0</v>
      </c>
      <c r="Z458" s="18">
        <v>0</v>
      </c>
      <c r="AA458" s="18">
        <v>0</v>
      </c>
      <c r="AB458" s="18">
        <v>0</v>
      </c>
      <c r="AC458" s="18">
        <v>0</v>
      </c>
      <c r="AD458" s="18">
        <v>12</v>
      </c>
      <c r="AE458" s="18">
        <v>2</v>
      </c>
      <c r="AF458" s="18" t="s">
        <v>703</v>
      </c>
      <c r="AG458" s="6">
        <v>2</v>
      </c>
      <c r="AH458" s="6">
        <v>3</v>
      </c>
      <c r="AI458" s="6">
        <v>0</v>
      </c>
      <c r="AJ458" s="6">
        <v>2</v>
      </c>
      <c r="AK458" s="18">
        <v>0</v>
      </c>
      <c r="AL458" s="18">
        <v>0</v>
      </c>
      <c r="AM458" s="18">
        <v>0</v>
      </c>
      <c r="AN458" s="18">
        <v>0.25</v>
      </c>
      <c r="AO458" s="18">
        <v>3000</v>
      </c>
      <c r="AP458" s="18">
        <v>0.5</v>
      </c>
      <c r="AQ458" s="18">
        <v>0</v>
      </c>
      <c r="AR458" s="6">
        <v>0</v>
      </c>
      <c r="AS458" s="18" t="s">
        <v>704</v>
      </c>
      <c r="AT458" s="19" t="s">
        <v>196</v>
      </c>
      <c r="AU458" s="18" t="s">
        <v>355</v>
      </c>
      <c r="AV458" s="18">
        <v>10001007</v>
      </c>
      <c r="AW458" s="18">
        <v>21010030</v>
      </c>
      <c r="AX458" s="19" t="s">
        <v>155</v>
      </c>
      <c r="AY458" s="19">
        <v>0</v>
      </c>
      <c r="AZ458" s="13">
        <v>0</v>
      </c>
      <c r="BA458" s="13">
        <v>0</v>
      </c>
      <c r="BB458" s="90" t="str">
        <f t="shared" si="22"/>
        <v>立即对目标范围内的怪物造成300%攻击伤害+1400点固定伤害,并使目标冰冻2秒</v>
      </c>
      <c r="BC458" s="18">
        <v>0</v>
      </c>
      <c r="BD458" s="11">
        <v>0</v>
      </c>
      <c r="BE458" s="18">
        <v>0</v>
      </c>
      <c r="BF458" s="18">
        <v>0</v>
      </c>
      <c r="BG458" s="18">
        <v>0</v>
      </c>
      <c r="BH458" s="18">
        <v>0</v>
      </c>
      <c r="BI458" s="9">
        <v>0</v>
      </c>
      <c r="BJ458" s="6">
        <v>0</v>
      </c>
      <c r="BK458" s="6">
        <v>0</v>
      </c>
      <c r="BL458" s="6">
        <v>0</v>
      </c>
      <c r="BM458" s="6">
        <v>0</v>
      </c>
      <c r="BN458" s="6">
        <v>0</v>
      </c>
      <c r="BO458" s="6">
        <v>0</v>
      </c>
    </row>
    <row r="459" ht="19.5" customHeight="1" spans="3:67">
      <c r="C459" s="18">
        <v>61021304</v>
      </c>
      <c r="D459" s="19" t="s">
        <v>702</v>
      </c>
      <c r="E459" s="11">
        <v>3</v>
      </c>
      <c r="F459" s="18">
        <v>61021301</v>
      </c>
      <c r="G459" s="11">
        <v>0</v>
      </c>
      <c r="H459" s="13">
        <v>0</v>
      </c>
      <c r="I459" s="18">
        <v>0</v>
      </c>
      <c r="J459" s="18">
        <v>0</v>
      </c>
      <c r="K459" s="11">
        <v>0</v>
      </c>
      <c r="L459" s="18">
        <v>0</v>
      </c>
      <c r="M459" s="18">
        <v>0</v>
      </c>
      <c r="N459" s="18">
        <v>1</v>
      </c>
      <c r="O459" s="18">
        <v>0</v>
      </c>
      <c r="P459" s="18">
        <v>0</v>
      </c>
      <c r="Q459" s="18">
        <v>0</v>
      </c>
      <c r="R459" s="6">
        <v>0</v>
      </c>
      <c r="S459" s="13">
        <v>0</v>
      </c>
      <c r="T459" s="11">
        <v>1</v>
      </c>
      <c r="U459" s="18">
        <v>2</v>
      </c>
      <c r="V459" s="18">
        <v>0</v>
      </c>
      <c r="W459" s="18">
        <v>3</v>
      </c>
      <c r="X459" s="18">
        <v>1750</v>
      </c>
      <c r="Y459" s="18">
        <v>0</v>
      </c>
      <c r="Z459" s="18">
        <v>0</v>
      </c>
      <c r="AA459" s="18">
        <v>0</v>
      </c>
      <c r="AB459" s="18">
        <v>0</v>
      </c>
      <c r="AC459" s="18">
        <v>0</v>
      </c>
      <c r="AD459" s="18">
        <v>12</v>
      </c>
      <c r="AE459" s="18">
        <v>2</v>
      </c>
      <c r="AF459" s="18" t="s">
        <v>703</v>
      </c>
      <c r="AG459" s="6">
        <v>2</v>
      </c>
      <c r="AH459" s="6">
        <v>3</v>
      </c>
      <c r="AI459" s="6">
        <v>0</v>
      </c>
      <c r="AJ459" s="6">
        <v>2</v>
      </c>
      <c r="AK459" s="18">
        <v>0</v>
      </c>
      <c r="AL459" s="18">
        <v>0</v>
      </c>
      <c r="AM459" s="18">
        <v>0</v>
      </c>
      <c r="AN459" s="18">
        <v>0.25</v>
      </c>
      <c r="AO459" s="18">
        <v>3000</v>
      </c>
      <c r="AP459" s="18">
        <v>0.5</v>
      </c>
      <c r="AQ459" s="18">
        <v>0</v>
      </c>
      <c r="AR459" s="6">
        <v>0</v>
      </c>
      <c r="AS459" s="18" t="s">
        <v>704</v>
      </c>
      <c r="AT459" s="19" t="s">
        <v>196</v>
      </c>
      <c r="AU459" s="18" t="s">
        <v>355</v>
      </c>
      <c r="AV459" s="18">
        <v>10001007</v>
      </c>
      <c r="AW459" s="18">
        <v>21010030</v>
      </c>
      <c r="AX459" s="19" t="s">
        <v>155</v>
      </c>
      <c r="AY459" s="19">
        <v>0</v>
      </c>
      <c r="AZ459" s="13">
        <v>0</v>
      </c>
      <c r="BA459" s="13">
        <v>0</v>
      </c>
      <c r="BB459" s="90" t="str">
        <f t="shared" si="22"/>
        <v>立即对目标范围内的怪物造成300%攻击伤害+1750点固定伤害,并使目标冰冻2秒</v>
      </c>
      <c r="BC459" s="18">
        <v>0</v>
      </c>
      <c r="BD459" s="11">
        <v>0</v>
      </c>
      <c r="BE459" s="18">
        <v>0</v>
      </c>
      <c r="BF459" s="18">
        <v>0</v>
      </c>
      <c r="BG459" s="18">
        <v>0</v>
      </c>
      <c r="BH459" s="18">
        <v>0</v>
      </c>
      <c r="BI459" s="9">
        <v>0</v>
      </c>
      <c r="BJ459" s="6">
        <v>0</v>
      </c>
      <c r="BK459" s="6">
        <v>0</v>
      </c>
      <c r="BL459" s="6">
        <v>0</v>
      </c>
      <c r="BM459" s="6">
        <v>0</v>
      </c>
      <c r="BN459" s="6">
        <v>0</v>
      </c>
      <c r="BO459" s="6">
        <v>0</v>
      </c>
    </row>
    <row r="460" ht="19.5" customHeight="1" spans="3:67">
      <c r="C460" s="18">
        <v>61021305</v>
      </c>
      <c r="D460" s="19" t="s">
        <v>702</v>
      </c>
      <c r="E460" s="11">
        <v>4</v>
      </c>
      <c r="F460" s="18">
        <v>61021301</v>
      </c>
      <c r="G460" s="11">
        <v>0</v>
      </c>
      <c r="H460" s="13">
        <v>0</v>
      </c>
      <c r="I460" s="18">
        <v>0</v>
      </c>
      <c r="J460" s="18">
        <v>0</v>
      </c>
      <c r="K460" s="11">
        <v>0</v>
      </c>
      <c r="L460" s="18">
        <v>0</v>
      </c>
      <c r="M460" s="18">
        <v>0</v>
      </c>
      <c r="N460" s="18">
        <v>1</v>
      </c>
      <c r="O460" s="18">
        <v>0</v>
      </c>
      <c r="P460" s="18">
        <v>0</v>
      </c>
      <c r="Q460" s="18">
        <v>0</v>
      </c>
      <c r="R460" s="6">
        <v>0</v>
      </c>
      <c r="S460" s="13">
        <v>0</v>
      </c>
      <c r="T460" s="11">
        <v>1</v>
      </c>
      <c r="U460" s="18">
        <v>2</v>
      </c>
      <c r="V460" s="18">
        <v>0</v>
      </c>
      <c r="W460" s="18">
        <v>3</v>
      </c>
      <c r="X460" s="18">
        <v>2100</v>
      </c>
      <c r="Y460" s="18">
        <v>0</v>
      </c>
      <c r="Z460" s="18">
        <v>0</v>
      </c>
      <c r="AA460" s="18">
        <v>0</v>
      </c>
      <c r="AB460" s="18">
        <v>0</v>
      </c>
      <c r="AC460" s="18">
        <v>0</v>
      </c>
      <c r="AD460" s="18">
        <v>12</v>
      </c>
      <c r="AE460" s="18">
        <v>2</v>
      </c>
      <c r="AF460" s="18" t="s">
        <v>703</v>
      </c>
      <c r="AG460" s="6">
        <v>2</v>
      </c>
      <c r="AH460" s="6">
        <v>3</v>
      </c>
      <c r="AI460" s="6">
        <v>0</v>
      </c>
      <c r="AJ460" s="6">
        <v>2</v>
      </c>
      <c r="AK460" s="18">
        <v>0</v>
      </c>
      <c r="AL460" s="18">
        <v>0</v>
      </c>
      <c r="AM460" s="18">
        <v>0</v>
      </c>
      <c r="AN460" s="18">
        <v>0.25</v>
      </c>
      <c r="AO460" s="18">
        <v>3000</v>
      </c>
      <c r="AP460" s="18">
        <v>0.5</v>
      </c>
      <c r="AQ460" s="18">
        <v>0</v>
      </c>
      <c r="AR460" s="6">
        <v>0</v>
      </c>
      <c r="AS460" s="18" t="s">
        <v>704</v>
      </c>
      <c r="AT460" s="19" t="s">
        <v>196</v>
      </c>
      <c r="AU460" s="18" t="s">
        <v>355</v>
      </c>
      <c r="AV460" s="18">
        <v>10001007</v>
      </c>
      <c r="AW460" s="18">
        <v>21010030</v>
      </c>
      <c r="AX460" s="19" t="s">
        <v>155</v>
      </c>
      <c r="AY460" s="19">
        <v>0</v>
      </c>
      <c r="AZ460" s="13">
        <v>0</v>
      </c>
      <c r="BA460" s="13">
        <v>0</v>
      </c>
      <c r="BB460" s="90" t="str">
        <f t="shared" si="22"/>
        <v>立即对目标范围内的怪物造成300%攻击伤害+2100点固定伤害,并使目标冰冻2秒</v>
      </c>
      <c r="BC460" s="18">
        <v>0</v>
      </c>
      <c r="BD460" s="11">
        <v>0</v>
      </c>
      <c r="BE460" s="18">
        <v>0</v>
      </c>
      <c r="BF460" s="18">
        <v>0</v>
      </c>
      <c r="BG460" s="18">
        <v>0</v>
      </c>
      <c r="BH460" s="18">
        <v>0</v>
      </c>
      <c r="BI460" s="9">
        <v>0</v>
      </c>
      <c r="BJ460" s="6">
        <v>0</v>
      </c>
      <c r="BK460" s="6">
        <v>0</v>
      </c>
      <c r="BL460" s="6">
        <v>0</v>
      </c>
      <c r="BM460" s="6">
        <v>0</v>
      </c>
      <c r="BN460" s="6">
        <v>0</v>
      </c>
      <c r="BO460" s="6">
        <v>0</v>
      </c>
    </row>
    <row r="461" ht="19.5" customHeight="1" spans="3:67">
      <c r="C461" s="18">
        <v>61021306</v>
      </c>
      <c r="D461" s="19" t="s">
        <v>702</v>
      </c>
      <c r="E461" s="11">
        <v>5</v>
      </c>
      <c r="F461" s="18">
        <v>61021301</v>
      </c>
      <c r="G461" s="11">
        <v>0</v>
      </c>
      <c r="H461" s="13">
        <v>0</v>
      </c>
      <c r="I461" s="18">
        <v>0</v>
      </c>
      <c r="J461" s="18">
        <v>0</v>
      </c>
      <c r="K461" s="11">
        <v>0</v>
      </c>
      <c r="L461" s="18">
        <v>0</v>
      </c>
      <c r="M461" s="18">
        <v>0</v>
      </c>
      <c r="N461" s="18">
        <v>1</v>
      </c>
      <c r="O461" s="18">
        <v>0</v>
      </c>
      <c r="P461" s="18">
        <v>0</v>
      </c>
      <c r="Q461" s="18">
        <v>0</v>
      </c>
      <c r="R461" s="6">
        <v>0</v>
      </c>
      <c r="S461" s="13">
        <v>0</v>
      </c>
      <c r="T461" s="11">
        <v>1</v>
      </c>
      <c r="U461" s="18">
        <v>2</v>
      </c>
      <c r="V461" s="18">
        <v>0</v>
      </c>
      <c r="W461" s="18">
        <v>3</v>
      </c>
      <c r="X461" s="18">
        <v>2450</v>
      </c>
      <c r="Y461" s="18">
        <v>0</v>
      </c>
      <c r="Z461" s="18">
        <v>0</v>
      </c>
      <c r="AA461" s="18">
        <v>0</v>
      </c>
      <c r="AB461" s="18">
        <v>0</v>
      </c>
      <c r="AC461" s="18">
        <v>0</v>
      </c>
      <c r="AD461" s="18">
        <v>12</v>
      </c>
      <c r="AE461" s="18">
        <v>2</v>
      </c>
      <c r="AF461" s="18" t="s">
        <v>703</v>
      </c>
      <c r="AG461" s="6">
        <v>2</v>
      </c>
      <c r="AH461" s="6">
        <v>3</v>
      </c>
      <c r="AI461" s="6">
        <v>0</v>
      </c>
      <c r="AJ461" s="6">
        <v>2</v>
      </c>
      <c r="AK461" s="18">
        <v>0</v>
      </c>
      <c r="AL461" s="18">
        <v>0</v>
      </c>
      <c r="AM461" s="18">
        <v>0</v>
      </c>
      <c r="AN461" s="18">
        <v>0.25</v>
      </c>
      <c r="AO461" s="18">
        <v>3000</v>
      </c>
      <c r="AP461" s="18">
        <v>0.5</v>
      </c>
      <c r="AQ461" s="18">
        <v>0</v>
      </c>
      <c r="AR461" s="6">
        <v>0</v>
      </c>
      <c r="AS461" s="18" t="s">
        <v>704</v>
      </c>
      <c r="AT461" s="19" t="s">
        <v>196</v>
      </c>
      <c r="AU461" s="18" t="s">
        <v>355</v>
      </c>
      <c r="AV461" s="18">
        <v>10001007</v>
      </c>
      <c r="AW461" s="18">
        <v>21010030</v>
      </c>
      <c r="AX461" s="19" t="s">
        <v>155</v>
      </c>
      <c r="AY461" s="19">
        <v>0</v>
      </c>
      <c r="AZ461" s="13">
        <v>0</v>
      </c>
      <c r="BA461" s="13">
        <v>0</v>
      </c>
      <c r="BB461" s="90" t="str">
        <f t="shared" si="22"/>
        <v>立即对目标范围内的怪物造成300%攻击伤害+2450点固定伤害,并使目标冰冻2秒</v>
      </c>
      <c r="BC461" s="18">
        <v>0</v>
      </c>
      <c r="BD461" s="11">
        <v>0</v>
      </c>
      <c r="BE461" s="18">
        <v>0</v>
      </c>
      <c r="BF461" s="18">
        <v>0</v>
      </c>
      <c r="BG461" s="18">
        <v>0</v>
      </c>
      <c r="BH461" s="18">
        <v>0</v>
      </c>
      <c r="BI461" s="9">
        <v>0</v>
      </c>
      <c r="BJ461" s="6">
        <v>0</v>
      </c>
      <c r="BK461" s="6">
        <v>0</v>
      </c>
      <c r="BL461" s="6">
        <v>0</v>
      </c>
      <c r="BM461" s="6">
        <v>0</v>
      </c>
      <c r="BN461" s="6">
        <v>0</v>
      </c>
      <c r="BO461" s="6">
        <v>0</v>
      </c>
    </row>
    <row r="462" ht="20.1" customHeight="1" spans="3:67">
      <c r="C462" s="18">
        <v>61021401</v>
      </c>
      <c r="D462" s="12" t="s">
        <v>705</v>
      </c>
      <c r="E462" s="11">
        <v>0</v>
      </c>
      <c r="F462" s="18">
        <v>61021402</v>
      </c>
      <c r="G462" s="18">
        <v>61021402</v>
      </c>
      <c r="H462" s="13">
        <v>0</v>
      </c>
      <c r="I462" s="11">
        <v>35</v>
      </c>
      <c r="J462" s="11">
        <v>5</v>
      </c>
      <c r="K462" s="11">
        <v>0</v>
      </c>
      <c r="L462" s="11">
        <v>0</v>
      </c>
      <c r="M462" s="11">
        <v>0</v>
      </c>
      <c r="N462" s="11">
        <v>1</v>
      </c>
      <c r="O462" s="11">
        <v>0</v>
      </c>
      <c r="P462" s="11">
        <v>0</v>
      </c>
      <c r="Q462" s="11">
        <v>0</v>
      </c>
      <c r="R462" s="6">
        <v>0</v>
      </c>
      <c r="S462" s="11">
        <v>0</v>
      </c>
      <c r="T462" s="11">
        <v>1</v>
      </c>
      <c r="U462" s="11">
        <v>2</v>
      </c>
      <c r="V462" s="11">
        <v>0</v>
      </c>
      <c r="W462" s="11">
        <v>3</v>
      </c>
      <c r="X462" s="18">
        <v>1050</v>
      </c>
      <c r="Y462" s="11">
        <v>1</v>
      </c>
      <c r="Z462" s="11">
        <v>0</v>
      </c>
      <c r="AA462" s="11">
        <v>0</v>
      </c>
      <c r="AB462" s="11">
        <v>0</v>
      </c>
      <c r="AC462" s="11">
        <v>0</v>
      </c>
      <c r="AD462" s="11">
        <v>18</v>
      </c>
      <c r="AE462" s="11">
        <v>1</v>
      </c>
      <c r="AF462" s="56">
        <v>4</v>
      </c>
      <c r="AG462" s="6">
        <v>2</v>
      </c>
      <c r="AH462" s="6">
        <v>1</v>
      </c>
      <c r="AI462" s="6">
        <v>0</v>
      </c>
      <c r="AJ462" s="6">
        <v>8</v>
      </c>
      <c r="AK462" s="11">
        <v>0</v>
      </c>
      <c r="AL462" s="11">
        <v>0</v>
      </c>
      <c r="AM462" s="11">
        <v>0</v>
      </c>
      <c r="AN462" s="11">
        <v>0.5</v>
      </c>
      <c r="AO462" s="11">
        <v>6000</v>
      </c>
      <c r="AP462" s="11">
        <v>0.2</v>
      </c>
      <c r="AQ462" s="11">
        <v>0</v>
      </c>
      <c r="AR462" s="6">
        <v>0</v>
      </c>
      <c r="AS462" s="11" t="s">
        <v>153</v>
      </c>
      <c r="AT462" s="12" t="s">
        <v>397</v>
      </c>
      <c r="AU462" s="18" t="s">
        <v>701</v>
      </c>
      <c r="AV462" s="18">
        <v>10000007</v>
      </c>
      <c r="AW462" s="18">
        <v>21010050</v>
      </c>
      <c r="AX462" s="12" t="s">
        <v>706</v>
      </c>
      <c r="AY462" s="11">
        <v>0</v>
      </c>
      <c r="AZ462" s="13">
        <v>0</v>
      </c>
      <c r="BA462" s="13">
        <v>0</v>
      </c>
      <c r="BB462" s="90" t="str">
        <f t="shared" ref="BB462:BB467" si="23">"对目标区域释放一个引力场,引力场会不断牵附近怪物进入引力场,并对怪物造成"&amp;W462*100&amp;"%攻击伤害+"&amp;X462&amp;"点固定伤害,随后在技能范围中的敌人每秒受到100%攻击伤害+"&amp;BN462&amp;"点伤害"</f>
        <v>对目标区域释放一个引力场,引力场会不断牵附近怪物进入引力场,并对怪物造成300%攻击伤害+1050点固定伤害,随后在技能范围中的敌人每秒受到100%攻击伤害+200点伤害</v>
      </c>
      <c r="BC462" s="11">
        <v>0</v>
      </c>
      <c r="BD462" s="11">
        <v>0</v>
      </c>
      <c r="BE462" s="11">
        <v>0</v>
      </c>
      <c r="BF462" s="11">
        <v>0</v>
      </c>
      <c r="BG462" s="11">
        <v>0</v>
      </c>
      <c r="BH462" s="11">
        <v>0</v>
      </c>
      <c r="BI462" s="9">
        <v>0</v>
      </c>
      <c r="BJ462" s="6">
        <v>0</v>
      </c>
      <c r="BK462" s="6">
        <v>0</v>
      </c>
      <c r="BL462" s="6">
        <v>1000</v>
      </c>
      <c r="BM462" s="6">
        <v>1</v>
      </c>
      <c r="BN462" s="6">
        <v>200</v>
      </c>
      <c r="BO462" s="6">
        <v>200</v>
      </c>
    </row>
    <row r="463" ht="20.1" customHeight="1" spans="3:67">
      <c r="C463" s="18">
        <v>61021402</v>
      </c>
      <c r="D463" s="12" t="s">
        <v>705</v>
      </c>
      <c r="E463" s="11">
        <v>1</v>
      </c>
      <c r="F463" s="18">
        <v>61021402</v>
      </c>
      <c r="G463" s="18">
        <v>61021403</v>
      </c>
      <c r="H463" s="13">
        <v>0</v>
      </c>
      <c r="I463" s="11">
        <v>42</v>
      </c>
      <c r="J463" s="11">
        <v>2</v>
      </c>
      <c r="K463" s="11">
        <v>0</v>
      </c>
      <c r="L463" s="11">
        <v>0</v>
      </c>
      <c r="M463" s="11">
        <v>0</v>
      </c>
      <c r="N463" s="11">
        <v>1</v>
      </c>
      <c r="O463" s="11">
        <v>0</v>
      </c>
      <c r="P463" s="11">
        <v>0</v>
      </c>
      <c r="Q463" s="11">
        <v>0</v>
      </c>
      <c r="R463" s="6">
        <v>0</v>
      </c>
      <c r="S463" s="11">
        <v>0</v>
      </c>
      <c r="T463" s="11">
        <v>1</v>
      </c>
      <c r="U463" s="11">
        <v>2</v>
      </c>
      <c r="V463" s="11">
        <v>0</v>
      </c>
      <c r="W463" s="11">
        <v>3</v>
      </c>
      <c r="X463" s="18">
        <v>1050</v>
      </c>
      <c r="Y463" s="11">
        <v>1</v>
      </c>
      <c r="Z463" s="11">
        <v>0</v>
      </c>
      <c r="AA463" s="11">
        <v>0</v>
      </c>
      <c r="AB463" s="11">
        <v>0</v>
      </c>
      <c r="AC463" s="11">
        <v>0</v>
      </c>
      <c r="AD463" s="11">
        <v>18</v>
      </c>
      <c r="AE463" s="11">
        <v>1</v>
      </c>
      <c r="AF463" s="56">
        <v>4</v>
      </c>
      <c r="AG463" s="6">
        <v>2</v>
      </c>
      <c r="AH463" s="6">
        <v>1</v>
      </c>
      <c r="AI463" s="6">
        <v>0</v>
      </c>
      <c r="AJ463" s="6">
        <v>8</v>
      </c>
      <c r="AK463" s="11">
        <v>0</v>
      </c>
      <c r="AL463" s="11">
        <v>0</v>
      </c>
      <c r="AM463" s="11">
        <v>0</v>
      </c>
      <c r="AN463" s="11">
        <v>0.5</v>
      </c>
      <c r="AO463" s="11">
        <v>6000</v>
      </c>
      <c r="AP463" s="11">
        <v>0.2</v>
      </c>
      <c r="AQ463" s="11">
        <v>0</v>
      </c>
      <c r="AR463" s="6">
        <v>0</v>
      </c>
      <c r="AS463" s="11" t="s">
        <v>153</v>
      </c>
      <c r="AT463" s="12" t="s">
        <v>397</v>
      </c>
      <c r="AU463" s="18" t="s">
        <v>701</v>
      </c>
      <c r="AV463" s="18">
        <v>10000007</v>
      </c>
      <c r="AW463" s="18">
        <v>21010050</v>
      </c>
      <c r="AX463" s="12" t="s">
        <v>706</v>
      </c>
      <c r="AY463" s="11">
        <v>0</v>
      </c>
      <c r="AZ463" s="13">
        <v>0</v>
      </c>
      <c r="BA463" s="13">
        <v>0</v>
      </c>
      <c r="BB463" s="90" t="str">
        <f t="shared" si="23"/>
        <v>对目标区域释放一个引力场,引力场会不断牵附近怪物进入引力场,并对怪物造成300%攻击伤害+1050点固定伤害,随后在技能范围中的敌人每秒受到100%攻击伤害+200点伤害</v>
      </c>
      <c r="BC463" s="11">
        <v>0</v>
      </c>
      <c r="BD463" s="11">
        <v>0</v>
      </c>
      <c r="BE463" s="11">
        <v>0</v>
      </c>
      <c r="BF463" s="11">
        <v>0</v>
      </c>
      <c r="BG463" s="11">
        <v>0</v>
      </c>
      <c r="BH463" s="11">
        <v>0</v>
      </c>
      <c r="BI463" s="9">
        <v>0</v>
      </c>
      <c r="BJ463" s="6">
        <v>0</v>
      </c>
      <c r="BK463" s="6">
        <v>0</v>
      </c>
      <c r="BL463" s="6">
        <v>1000</v>
      </c>
      <c r="BM463" s="6">
        <v>1</v>
      </c>
      <c r="BN463" s="6">
        <v>200</v>
      </c>
      <c r="BO463" s="6">
        <v>200</v>
      </c>
    </row>
    <row r="464" ht="20.1" customHeight="1" spans="3:67">
      <c r="C464" s="18">
        <v>61021403</v>
      </c>
      <c r="D464" s="12" t="s">
        <v>705</v>
      </c>
      <c r="E464" s="11">
        <v>2</v>
      </c>
      <c r="F464" s="18">
        <v>61021402</v>
      </c>
      <c r="G464" s="18">
        <v>61021404</v>
      </c>
      <c r="H464" s="13">
        <v>0</v>
      </c>
      <c r="I464" s="11">
        <v>47</v>
      </c>
      <c r="J464" s="11">
        <v>2</v>
      </c>
      <c r="K464" s="11">
        <v>0</v>
      </c>
      <c r="L464" s="11">
        <v>0</v>
      </c>
      <c r="M464" s="11">
        <v>0</v>
      </c>
      <c r="N464" s="11">
        <v>1</v>
      </c>
      <c r="O464" s="11">
        <v>0</v>
      </c>
      <c r="P464" s="11">
        <v>0</v>
      </c>
      <c r="Q464" s="11">
        <v>0</v>
      </c>
      <c r="R464" s="6">
        <v>0</v>
      </c>
      <c r="S464" s="11">
        <v>0</v>
      </c>
      <c r="T464" s="11">
        <v>1</v>
      </c>
      <c r="U464" s="11">
        <v>2</v>
      </c>
      <c r="V464" s="11">
        <v>0</v>
      </c>
      <c r="W464" s="11">
        <v>3</v>
      </c>
      <c r="X464" s="18">
        <v>1400</v>
      </c>
      <c r="Y464" s="11">
        <v>1</v>
      </c>
      <c r="Z464" s="11">
        <v>0</v>
      </c>
      <c r="AA464" s="11">
        <v>0</v>
      </c>
      <c r="AB464" s="11">
        <v>0</v>
      </c>
      <c r="AC464" s="11">
        <v>0</v>
      </c>
      <c r="AD464" s="11">
        <v>18</v>
      </c>
      <c r="AE464" s="11">
        <v>1</v>
      </c>
      <c r="AF464" s="56">
        <v>4</v>
      </c>
      <c r="AG464" s="6">
        <v>2</v>
      </c>
      <c r="AH464" s="6">
        <v>1</v>
      </c>
      <c r="AI464" s="6">
        <v>0</v>
      </c>
      <c r="AJ464" s="6">
        <v>8</v>
      </c>
      <c r="AK464" s="11">
        <v>0</v>
      </c>
      <c r="AL464" s="11">
        <v>0</v>
      </c>
      <c r="AM464" s="11">
        <v>0</v>
      </c>
      <c r="AN464" s="11">
        <v>0.5</v>
      </c>
      <c r="AO464" s="11">
        <v>6000</v>
      </c>
      <c r="AP464" s="11">
        <v>0.2</v>
      </c>
      <c r="AQ464" s="11">
        <v>0</v>
      </c>
      <c r="AR464" s="6">
        <v>0</v>
      </c>
      <c r="AS464" s="11" t="s">
        <v>153</v>
      </c>
      <c r="AT464" s="12" t="s">
        <v>397</v>
      </c>
      <c r="AU464" s="18" t="s">
        <v>701</v>
      </c>
      <c r="AV464" s="18">
        <v>10000007</v>
      </c>
      <c r="AW464" s="18">
        <v>21010050</v>
      </c>
      <c r="AX464" s="12" t="s">
        <v>706</v>
      </c>
      <c r="AY464" s="11">
        <v>0</v>
      </c>
      <c r="AZ464" s="13">
        <v>0</v>
      </c>
      <c r="BA464" s="13">
        <v>0</v>
      </c>
      <c r="BB464" s="90" t="str">
        <f t="shared" si="23"/>
        <v>对目标区域释放一个引力场,引力场会不断牵附近怪物进入引力场,并对怪物造成300%攻击伤害+1400点固定伤害,随后在技能范围中的敌人每秒受到100%攻击伤害+300点伤害</v>
      </c>
      <c r="BC464" s="11">
        <v>0</v>
      </c>
      <c r="BD464" s="11">
        <v>0</v>
      </c>
      <c r="BE464" s="11">
        <v>0</v>
      </c>
      <c r="BF464" s="11">
        <v>0</v>
      </c>
      <c r="BG464" s="11">
        <v>0</v>
      </c>
      <c r="BH464" s="11">
        <v>0</v>
      </c>
      <c r="BI464" s="9">
        <v>0</v>
      </c>
      <c r="BJ464" s="6">
        <v>0</v>
      </c>
      <c r="BK464" s="6">
        <v>0</v>
      </c>
      <c r="BL464" s="6">
        <v>1000</v>
      </c>
      <c r="BM464" s="6">
        <v>1</v>
      </c>
      <c r="BN464" s="6">
        <v>300</v>
      </c>
      <c r="BO464" s="6">
        <v>300</v>
      </c>
    </row>
    <row r="465" ht="20.1" customHeight="1" spans="3:67">
      <c r="C465" s="18">
        <v>61021404</v>
      </c>
      <c r="D465" s="12" t="s">
        <v>705</v>
      </c>
      <c r="E465" s="11">
        <v>3</v>
      </c>
      <c r="F465" s="18">
        <v>61021402</v>
      </c>
      <c r="G465" s="11">
        <v>0</v>
      </c>
      <c r="H465" s="13">
        <v>0</v>
      </c>
      <c r="I465" s="11">
        <v>0</v>
      </c>
      <c r="J465" s="11">
        <v>0</v>
      </c>
      <c r="K465" s="11">
        <v>0</v>
      </c>
      <c r="L465" s="11">
        <v>0</v>
      </c>
      <c r="M465" s="11">
        <v>0</v>
      </c>
      <c r="N465" s="11">
        <v>1</v>
      </c>
      <c r="O465" s="11">
        <v>0</v>
      </c>
      <c r="P465" s="11">
        <v>0</v>
      </c>
      <c r="Q465" s="11">
        <v>0</v>
      </c>
      <c r="R465" s="6">
        <v>0</v>
      </c>
      <c r="S465" s="11">
        <v>0</v>
      </c>
      <c r="T465" s="11">
        <v>1</v>
      </c>
      <c r="U465" s="11">
        <v>2</v>
      </c>
      <c r="V465" s="11">
        <v>0</v>
      </c>
      <c r="W465" s="11">
        <v>3</v>
      </c>
      <c r="X465" s="18">
        <v>1750</v>
      </c>
      <c r="Y465" s="11">
        <v>1</v>
      </c>
      <c r="Z465" s="11">
        <v>0</v>
      </c>
      <c r="AA465" s="11">
        <v>0</v>
      </c>
      <c r="AB465" s="11">
        <v>0</v>
      </c>
      <c r="AC465" s="11">
        <v>0</v>
      </c>
      <c r="AD465" s="11">
        <v>18</v>
      </c>
      <c r="AE465" s="11">
        <v>1</v>
      </c>
      <c r="AF465" s="56">
        <v>4</v>
      </c>
      <c r="AG465" s="6">
        <v>2</v>
      </c>
      <c r="AH465" s="6">
        <v>1</v>
      </c>
      <c r="AI465" s="6">
        <v>0</v>
      </c>
      <c r="AJ465" s="6">
        <v>8</v>
      </c>
      <c r="AK465" s="11">
        <v>0</v>
      </c>
      <c r="AL465" s="11">
        <v>0</v>
      </c>
      <c r="AM465" s="11">
        <v>0</v>
      </c>
      <c r="AN465" s="11">
        <v>0.5</v>
      </c>
      <c r="AO465" s="11">
        <v>6000</v>
      </c>
      <c r="AP465" s="11">
        <v>0.2</v>
      </c>
      <c r="AQ465" s="11">
        <v>0</v>
      </c>
      <c r="AR465" s="6">
        <v>0</v>
      </c>
      <c r="AS465" s="11" t="s">
        <v>153</v>
      </c>
      <c r="AT465" s="12" t="s">
        <v>397</v>
      </c>
      <c r="AU465" s="18" t="s">
        <v>701</v>
      </c>
      <c r="AV465" s="18">
        <v>10000007</v>
      </c>
      <c r="AW465" s="18">
        <v>21010050</v>
      </c>
      <c r="AX465" s="12" t="s">
        <v>706</v>
      </c>
      <c r="AY465" s="11">
        <v>0</v>
      </c>
      <c r="AZ465" s="13">
        <v>0</v>
      </c>
      <c r="BA465" s="13">
        <v>0</v>
      </c>
      <c r="BB465" s="90" t="str">
        <f t="shared" si="23"/>
        <v>对目标区域释放一个引力场,引力场会不断牵附近怪物进入引力场,并对怪物造成300%攻击伤害+1750点固定伤害,随后在技能范围中的敌人每秒受到100%攻击伤害+450点伤害</v>
      </c>
      <c r="BC465" s="11">
        <v>0</v>
      </c>
      <c r="BD465" s="11">
        <v>0</v>
      </c>
      <c r="BE465" s="11">
        <v>0</v>
      </c>
      <c r="BF465" s="11">
        <v>0</v>
      </c>
      <c r="BG465" s="11">
        <v>0</v>
      </c>
      <c r="BH465" s="11">
        <v>0</v>
      </c>
      <c r="BI465" s="9">
        <v>0</v>
      </c>
      <c r="BJ465" s="6">
        <v>0</v>
      </c>
      <c r="BK465" s="6">
        <v>0</v>
      </c>
      <c r="BL465" s="6">
        <v>1000</v>
      </c>
      <c r="BM465" s="6">
        <v>1</v>
      </c>
      <c r="BN465" s="6">
        <v>450</v>
      </c>
      <c r="BO465" s="6">
        <v>450</v>
      </c>
    </row>
    <row r="466" ht="20.1" customHeight="1" spans="3:67">
      <c r="C466" s="18">
        <v>61021405</v>
      </c>
      <c r="D466" s="12" t="s">
        <v>705</v>
      </c>
      <c r="E466" s="11">
        <v>4</v>
      </c>
      <c r="F466" s="18">
        <v>61021402</v>
      </c>
      <c r="G466" s="11">
        <v>0</v>
      </c>
      <c r="H466" s="13">
        <v>0</v>
      </c>
      <c r="I466" s="11">
        <v>0</v>
      </c>
      <c r="J466" s="11">
        <v>0</v>
      </c>
      <c r="K466" s="11">
        <v>0</v>
      </c>
      <c r="L466" s="11">
        <v>0</v>
      </c>
      <c r="M466" s="11">
        <v>0</v>
      </c>
      <c r="N466" s="11">
        <v>1</v>
      </c>
      <c r="O466" s="11">
        <v>0</v>
      </c>
      <c r="P466" s="11">
        <v>0</v>
      </c>
      <c r="Q466" s="11">
        <v>0</v>
      </c>
      <c r="R466" s="6">
        <v>0</v>
      </c>
      <c r="S466" s="11">
        <v>0</v>
      </c>
      <c r="T466" s="11">
        <v>1</v>
      </c>
      <c r="U466" s="11">
        <v>2</v>
      </c>
      <c r="V466" s="11">
        <v>0</v>
      </c>
      <c r="W466" s="11">
        <v>3</v>
      </c>
      <c r="X466" s="18">
        <v>2100</v>
      </c>
      <c r="Y466" s="11">
        <v>1</v>
      </c>
      <c r="Z466" s="11">
        <v>0</v>
      </c>
      <c r="AA466" s="11">
        <v>0</v>
      </c>
      <c r="AB466" s="11">
        <v>0</v>
      </c>
      <c r="AC466" s="11">
        <v>0</v>
      </c>
      <c r="AD466" s="11">
        <v>18</v>
      </c>
      <c r="AE466" s="11">
        <v>1</v>
      </c>
      <c r="AF466" s="56">
        <v>4</v>
      </c>
      <c r="AG466" s="6">
        <v>2</v>
      </c>
      <c r="AH466" s="6">
        <v>1</v>
      </c>
      <c r="AI466" s="6">
        <v>0</v>
      </c>
      <c r="AJ466" s="6">
        <v>8</v>
      </c>
      <c r="AK466" s="11">
        <v>0</v>
      </c>
      <c r="AL466" s="11">
        <v>0</v>
      </c>
      <c r="AM466" s="11">
        <v>0</v>
      </c>
      <c r="AN466" s="11">
        <v>0.5</v>
      </c>
      <c r="AO466" s="11">
        <v>6000</v>
      </c>
      <c r="AP466" s="11">
        <v>0.2</v>
      </c>
      <c r="AQ466" s="11">
        <v>0</v>
      </c>
      <c r="AR466" s="6">
        <v>0</v>
      </c>
      <c r="AS466" s="11" t="s">
        <v>153</v>
      </c>
      <c r="AT466" s="12" t="s">
        <v>397</v>
      </c>
      <c r="AU466" s="18" t="s">
        <v>701</v>
      </c>
      <c r="AV466" s="18">
        <v>10000007</v>
      </c>
      <c r="AW466" s="18">
        <v>21010050</v>
      </c>
      <c r="AX466" s="12" t="s">
        <v>706</v>
      </c>
      <c r="AY466" s="11">
        <v>0</v>
      </c>
      <c r="AZ466" s="13">
        <v>0</v>
      </c>
      <c r="BA466" s="13">
        <v>0</v>
      </c>
      <c r="BB466" s="90" t="str">
        <f t="shared" si="23"/>
        <v>对目标区域释放一个引力场,引力场会不断牵附近怪物进入引力场,并对怪物造成300%攻击伤害+2100点固定伤害,随后在技能范围中的敌人每秒受到100%攻击伤害+600点伤害</v>
      </c>
      <c r="BC466" s="11">
        <v>0</v>
      </c>
      <c r="BD466" s="11">
        <v>0</v>
      </c>
      <c r="BE466" s="11">
        <v>0</v>
      </c>
      <c r="BF466" s="11">
        <v>0</v>
      </c>
      <c r="BG466" s="11">
        <v>0</v>
      </c>
      <c r="BH466" s="11">
        <v>0</v>
      </c>
      <c r="BI466" s="9">
        <v>0</v>
      </c>
      <c r="BJ466" s="6">
        <v>0</v>
      </c>
      <c r="BK466" s="6">
        <v>0</v>
      </c>
      <c r="BL466" s="6">
        <v>1000</v>
      </c>
      <c r="BM466" s="6">
        <v>1</v>
      </c>
      <c r="BN466" s="6">
        <v>600</v>
      </c>
      <c r="BO466" s="6">
        <v>600</v>
      </c>
    </row>
    <row r="467" ht="20.1" customHeight="1" spans="3:67">
      <c r="C467" s="18">
        <v>61021406</v>
      </c>
      <c r="D467" s="12" t="s">
        <v>705</v>
      </c>
      <c r="E467" s="11">
        <v>5</v>
      </c>
      <c r="F467" s="18">
        <v>61021402</v>
      </c>
      <c r="G467" s="11">
        <v>0</v>
      </c>
      <c r="H467" s="13">
        <v>0</v>
      </c>
      <c r="I467" s="11">
        <v>0</v>
      </c>
      <c r="J467" s="11">
        <v>0</v>
      </c>
      <c r="K467" s="11">
        <v>0</v>
      </c>
      <c r="L467" s="11">
        <v>0</v>
      </c>
      <c r="M467" s="11">
        <v>0</v>
      </c>
      <c r="N467" s="11">
        <v>1</v>
      </c>
      <c r="O467" s="11">
        <v>0</v>
      </c>
      <c r="P467" s="11">
        <v>0</v>
      </c>
      <c r="Q467" s="11">
        <v>0</v>
      </c>
      <c r="R467" s="6">
        <v>0</v>
      </c>
      <c r="S467" s="11">
        <v>0</v>
      </c>
      <c r="T467" s="11">
        <v>1</v>
      </c>
      <c r="U467" s="11">
        <v>2</v>
      </c>
      <c r="V467" s="11">
        <v>0</v>
      </c>
      <c r="W467" s="11">
        <v>3</v>
      </c>
      <c r="X467" s="18">
        <v>2450</v>
      </c>
      <c r="Y467" s="11">
        <v>1</v>
      </c>
      <c r="Z467" s="11">
        <v>0</v>
      </c>
      <c r="AA467" s="11">
        <v>0</v>
      </c>
      <c r="AB467" s="11">
        <v>0</v>
      </c>
      <c r="AC467" s="11">
        <v>0</v>
      </c>
      <c r="AD467" s="11">
        <v>18</v>
      </c>
      <c r="AE467" s="11">
        <v>1</v>
      </c>
      <c r="AF467" s="56">
        <v>4</v>
      </c>
      <c r="AG467" s="6">
        <v>2</v>
      </c>
      <c r="AH467" s="6">
        <v>1</v>
      </c>
      <c r="AI467" s="6">
        <v>0</v>
      </c>
      <c r="AJ467" s="6">
        <v>8</v>
      </c>
      <c r="AK467" s="11">
        <v>0</v>
      </c>
      <c r="AL467" s="11">
        <v>0</v>
      </c>
      <c r="AM467" s="11">
        <v>0</v>
      </c>
      <c r="AN467" s="11">
        <v>0.5</v>
      </c>
      <c r="AO467" s="11">
        <v>6000</v>
      </c>
      <c r="AP467" s="11">
        <v>0.2</v>
      </c>
      <c r="AQ467" s="11">
        <v>0</v>
      </c>
      <c r="AR467" s="6">
        <v>0</v>
      </c>
      <c r="AS467" s="11" t="s">
        <v>153</v>
      </c>
      <c r="AT467" s="12" t="s">
        <v>397</v>
      </c>
      <c r="AU467" s="18" t="s">
        <v>701</v>
      </c>
      <c r="AV467" s="18">
        <v>10000007</v>
      </c>
      <c r="AW467" s="18">
        <v>21010050</v>
      </c>
      <c r="AX467" s="12" t="s">
        <v>706</v>
      </c>
      <c r="AY467" s="11">
        <v>0</v>
      </c>
      <c r="AZ467" s="13">
        <v>0</v>
      </c>
      <c r="BA467" s="13">
        <v>0</v>
      </c>
      <c r="BB467" s="90" t="str">
        <f t="shared" si="23"/>
        <v>对目标区域释放一个引力场,引力场会不断牵附近怪物进入引力场,并对怪物造成300%攻击伤害+2450点固定伤害,随后在技能范围中的敌人每秒受到100%攻击伤害+800点伤害</v>
      </c>
      <c r="BC467" s="11">
        <v>0</v>
      </c>
      <c r="BD467" s="11">
        <v>0</v>
      </c>
      <c r="BE467" s="11">
        <v>0</v>
      </c>
      <c r="BF467" s="11">
        <v>0</v>
      </c>
      <c r="BG467" s="11">
        <v>0</v>
      </c>
      <c r="BH467" s="11">
        <v>0</v>
      </c>
      <c r="BI467" s="9">
        <v>0</v>
      </c>
      <c r="BJ467" s="6">
        <v>0</v>
      </c>
      <c r="BK467" s="6">
        <v>0</v>
      </c>
      <c r="BL467" s="6">
        <v>1000</v>
      </c>
      <c r="BM467" s="6">
        <v>1</v>
      </c>
      <c r="BN467" s="6">
        <v>800</v>
      </c>
      <c r="BO467" s="6">
        <v>800</v>
      </c>
    </row>
    <row r="468" ht="19.5" customHeight="1" spans="3:67">
      <c r="C468" s="18">
        <v>61022101</v>
      </c>
      <c r="D468" s="19" t="s">
        <v>707</v>
      </c>
      <c r="E468" s="11">
        <v>0</v>
      </c>
      <c r="F468" s="18">
        <v>61022101</v>
      </c>
      <c r="G468" s="18">
        <f>C469</f>
        <v>61022102</v>
      </c>
      <c r="H468" s="13">
        <v>0</v>
      </c>
      <c r="I468" s="11">
        <v>18</v>
      </c>
      <c r="J468" s="11">
        <v>5</v>
      </c>
      <c r="K468" s="11">
        <v>0</v>
      </c>
      <c r="L468" s="18">
        <v>0</v>
      </c>
      <c r="M468" s="18">
        <v>0</v>
      </c>
      <c r="N468" s="18">
        <v>1</v>
      </c>
      <c r="O468" s="18">
        <v>0</v>
      </c>
      <c r="P468" s="18">
        <v>0</v>
      </c>
      <c r="Q468" s="18">
        <v>0</v>
      </c>
      <c r="R468" s="6">
        <v>0</v>
      </c>
      <c r="S468" s="13">
        <v>0</v>
      </c>
      <c r="T468" s="11">
        <v>1</v>
      </c>
      <c r="U468" s="18">
        <v>2</v>
      </c>
      <c r="V468" s="18">
        <v>0</v>
      </c>
      <c r="W468" s="18">
        <v>6</v>
      </c>
      <c r="X468" s="18">
        <v>2500</v>
      </c>
      <c r="Y468" s="18">
        <v>1</v>
      </c>
      <c r="Z468" s="18">
        <v>0</v>
      </c>
      <c r="AA468" s="18">
        <v>0</v>
      </c>
      <c r="AB468" s="18">
        <v>0</v>
      </c>
      <c r="AC468" s="18">
        <v>0</v>
      </c>
      <c r="AD468" s="18">
        <v>9</v>
      </c>
      <c r="AE468" s="18">
        <v>1</v>
      </c>
      <c r="AF468" s="18">
        <v>8</v>
      </c>
      <c r="AG468" s="6">
        <v>0</v>
      </c>
      <c r="AH468" s="6">
        <v>0</v>
      </c>
      <c r="AI468" s="6">
        <v>0</v>
      </c>
      <c r="AJ468" s="6">
        <v>5</v>
      </c>
      <c r="AK468" s="18">
        <v>0</v>
      </c>
      <c r="AL468" s="18">
        <v>1</v>
      </c>
      <c r="AM468" s="18">
        <v>0</v>
      </c>
      <c r="AN468" s="18">
        <v>0.2</v>
      </c>
      <c r="AO468" s="18">
        <v>2000</v>
      </c>
      <c r="AP468" s="18">
        <v>0.2</v>
      </c>
      <c r="AQ468" s="18">
        <v>0</v>
      </c>
      <c r="AR468" s="6">
        <v>90001034</v>
      </c>
      <c r="AS468" s="18" t="s">
        <v>153</v>
      </c>
      <c r="AT468" s="19" t="s">
        <v>397</v>
      </c>
      <c r="AU468" s="18" t="s">
        <v>355</v>
      </c>
      <c r="AV468" s="18">
        <v>10001005</v>
      </c>
      <c r="AW468" s="18">
        <v>21020010</v>
      </c>
      <c r="AX468" s="19" t="s">
        <v>155</v>
      </c>
      <c r="AY468" s="19">
        <v>0</v>
      </c>
      <c r="AZ468" s="13">
        <v>0</v>
      </c>
      <c r="BA468" s="13">
        <v>0</v>
      </c>
      <c r="BB468" s="90" t="str">
        <f>"蓄力1秒,立即对目标范围内的怪物造成"&amp;W468*100&amp;"%攻击伤害+"&amp;X468&amp;"点固定伤害"</f>
        <v>蓄力1秒,立即对目标范围内的怪物造成600%攻击伤害+2500点固定伤害</v>
      </c>
      <c r="BC468" s="18">
        <v>0</v>
      </c>
      <c r="BD468" s="11">
        <v>0</v>
      </c>
      <c r="BE468" s="18">
        <v>0</v>
      </c>
      <c r="BF468" s="18">
        <v>0</v>
      </c>
      <c r="BG468" s="18">
        <v>0</v>
      </c>
      <c r="BH468" s="18">
        <v>0</v>
      </c>
      <c r="BI468" s="9">
        <v>0</v>
      </c>
      <c r="BJ468" s="6">
        <v>0</v>
      </c>
      <c r="BK468" s="6">
        <v>0</v>
      </c>
      <c r="BL468" s="6">
        <v>0</v>
      </c>
      <c r="BM468" s="6">
        <v>0</v>
      </c>
      <c r="BN468" s="6">
        <v>0</v>
      </c>
      <c r="BO468" s="6">
        <v>0</v>
      </c>
    </row>
    <row r="469" ht="20.1" customHeight="1" spans="3:67">
      <c r="C469" s="18">
        <v>61022102</v>
      </c>
      <c r="D469" s="19" t="s">
        <v>707</v>
      </c>
      <c r="E469" s="11">
        <v>1</v>
      </c>
      <c r="F469" s="18">
        <v>61022101</v>
      </c>
      <c r="G469" s="18">
        <f t="shared" ref="G469:G470" si="24">C470</f>
        <v>61022103</v>
      </c>
      <c r="H469" s="13">
        <v>0</v>
      </c>
      <c r="I469" s="11">
        <v>27</v>
      </c>
      <c r="J469" s="11">
        <v>2</v>
      </c>
      <c r="K469" s="11">
        <v>0</v>
      </c>
      <c r="L469" s="18">
        <v>0</v>
      </c>
      <c r="M469" s="18">
        <v>0</v>
      </c>
      <c r="N469" s="18">
        <v>1</v>
      </c>
      <c r="O469" s="18">
        <v>0</v>
      </c>
      <c r="P469" s="18">
        <v>0</v>
      </c>
      <c r="Q469" s="18">
        <v>0</v>
      </c>
      <c r="R469" s="6">
        <v>0</v>
      </c>
      <c r="S469" s="13">
        <v>0</v>
      </c>
      <c r="T469" s="11">
        <v>1</v>
      </c>
      <c r="U469" s="18">
        <v>2</v>
      </c>
      <c r="V469" s="18">
        <v>0</v>
      </c>
      <c r="W469" s="18">
        <v>6</v>
      </c>
      <c r="X469" s="18">
        <v>2500</v>
      </c>
      <c r="Y469" s="18">
        <v>1</v>
      </c>
      <c r="Z469" s="18">
        <v>0</v>
      </c>
      <c r="AA469" s="18">
        <v>0</v>
      </c>
      <c r="AB469" s="18">
        <v>0</v>
      </c>
      <c r="AC469" s="18">
        <v>0</v>
      </c>
      <c r="AD469" s="18">
        <v>9</v>
      </c>
      <c r="AE469" s="18">
        <v>1</v>
      </c>
      <c r="AF469" s="18">
        <v>8</v>
      </c>
      <c r="AG469" s="6">
        <v>0</v>
      </c>
      <c r="AH469" s="6">
        <v>0</v>
      </c>
      <c r="AI469" s="6">
        <v>0</v>
      </c>
      <c r="AJ469" s="6">
        <v>5</v>
      </c>
      <c r="AK469" s="18">
        <v>0</v>
      </c>
      <c r="AL469" s="18">
        <v>1</v>
      </c>
      <c r="AM469" s="18">
        <v>0</v>
      </c>
      <c r="AN469" s="18">
        <v>0.2</v>
      </c>
      <c r="AO469" s="18">
        <v>2000</v>
      </c>
      <c r="AP469" s="18">
        <v>0.2</v>
      </c>
      <c r="AQ469" s="18">
        <v>0</v>
      </c>
      <c r="AR469" s="6">
        <v>0</v>
      </c>
      <c r="AS469" s="18" t="s">
        <v>153</v>
      </c>
      <c r="AT469" s="19" t="s">
        <v>397</v>
      </c>
      <c r="AU469" s="18" t="s">
        <v>355</v>
      </c>
      <c r="AV469" s="18">
        <v>10001005</v>
      </c>
      <c r="AW469" s="18">
        <v>21020010</v>
      </c>
      <c r="AX469" s="19" t="s">
        <v>155</v>
      </c>
      <c r="AY469" s="19">
        <v>0</v>
      </c>
      <c r="AZ469" s="13">
        <v>0</v>
      </c>
      <c r="BA469" s="13">
        <v>0</v>
      </c>
      <c r="BB469" s="90" t="str">
        <f t="shared" ref="BB469:BB473" si="25">"蓄力1秒,立即对目标范围内的怪物造成"&amp;W469*100&amp;"%攻击伤害+"&amp;X469&amp;"点固定伤害"</f>
        <v>蓄力1秒,立即对目标范围内的怪物造成600%攻击伤害+2500点固定伤害</v>
      </c>
      <c r="BC469" s="18">
        <v>0</v>
      </c>
      <c r="BD469" s="11">
        <v>0</v>
      </c>
      <c r="BE469" s="18">
        <v>0</v>
      </c>
      <c r="BF469" s="18">
        <v>0</v>
      </c>
      <c r="BG469" s="18">
        <v>0</v>
      </c>
      <c r="BH469" s="18">
        <v>0</v>
      </c>
      <c r="BI469" s="9">
        <v>0</v>
      </c>
      <c r="BJ469" s="6">
        <v>0</v>
      </c>
      <c r="BK469" s="6">
        <v>0</v>
      </c>
      <c r="BL469" s="6">
        <v>0</v>
      </c>
      <c r="BM469" s="6">
        <v>0</v>
      </c>
      <c r="BN469" s="6">
        <v>0</v>
      </c>
      <c r="BO469" s="6">
        <v>0</v>
      </c>
    </row>
    <row r="470" ht="20.1" customHeight="1" spans="3:67">
      <c r="C470" s="18">
        <v>61022103</v>
      </c>
      <c r="D470" s="19" t="s">
        <v>707</v>
      </c>
      <c r="E470" s="11">
        <v>2</v>
      </c>
      <c r="F470" s="18">
        <v>61022101</v>
      </c>
      <c r="G470" s="18">
        <f t="shared" si="24"/>
        <v>61022104</v>
      </c>
      <c r="H470" s="13">
        <v>0</v>
      </c>
      <c r="I470" s="11">
        <v>32</v>
      </c>
      <c r="J470" s="11">
        <v>2</v>
      </c>
      <c r="K470" s="11">
        <v>0</v>
      </c>
      <c r="L470" s="18">
        <v>0</v>
      </c>
      <c r="M470" s="18">
        <v>0</v>
      </c>
      <c r="N470" s="18">
        <v>1</v>
      </c>
      <c r="O470" s="18">
        <v>0</v>
      </c>
      <c r="P470" s="18">
        <v>0</v>
      </c>
      <c r="Q470" s="18">
        <v>0</v>
      </c>
      <c r="R470" s="6">
        <v>0</v>
      </c>
      <c r="S470" s="13">
        <v>0</v>
      </c>
      <c r="T470" s="11">
        <v>1</v>
      </c>
      <c r="U470" s="18">
        <v>2</v>
      </c>
      <c r="V470" s="18">
        <v>0</v>
      </c>
      <c r="W470" s="18">
        <v>6</v>
      </c>
      <c r="X470" s="18">
        <v>3250</v>
      </c>
      <c r="Y470" s="18">
        <v>1</v>
      </c>
      <c r="Z470" s="18">
        <v>0</v>
      </c>
      <c r="AA470" s="18">
        <v>0</v>
      </c>
      <c r="AB470" s="18">
        <v>0</v>
      </c>
      <c r="AC470" s="18">
        <v>0</v>
      </c>
      <c r="AD470" s="18">
        <v>9</v>
      </c>
      <c r="AE470" s="18">
        <v>1</v>
      </c>
      <c r="AF470" s="18">
        <v>8</v>
      </c>
      <c r="AG470" s="6">
        <v>0</v>
      </c>
      <c r="AH470" s="6">
        <v>0</v>
      </c>
      <c r="AI470" s="6">
        <v>0</v>
      </c>
      <c r="AJ470" s="6">
        <v>5</v>
      </c>
      <c r="AK470" s="18">
        <v>0</v>
      </c>
      <c r="AL470" s="18">
        <v>1</v>
      </c>
      <c r="AM470" s="18">
        <v>0</v>
      </c>
      <c r="AN470" s="18">
        <v>0.2</v>
      </c>
      <c r="AO470" s="18">
        <v>2000</v>
      </c>
      <c r="AP470" s="18">
        <v>0.2</v>
      </c>
      <c r="AQ470" s="18">
        <v>0</v>
      </c>
      <c r="AR470" s="6">
        <v>0</v>
      </c>
      <c r="AS470" s="18" t="s">
        <v>153</v>
      </c>
      <c r="AT470" s="19" t="s">
        <v>397</v>
      </c>
      <c r="AU470" s="18" t="s">
        <v>355</v>
      </c>
      <c r="AV470" s="18">
        <v>10001005</v>
      </c>
      <c r="AW470" s="18">
        <v>21020010</v>
      </c>
      <c r="AX470" s="19" t="s">
        <v>155</v>
      </c>
      <c r="AY470" s="19">
        <v>0</v>
      </c>
      <c r="AZ470" s="13">
        <v>0</v>
      </c>
      <c r="BA470" s="13">
        <v>0</v>
      </c>
      <c r="BB470" s="90" t="str">
        <f t="shared" si="25"/>
        <v>蓄力1秒,立即对目标范围内的怪物造成600%攻击伤害+3250点固定伤害</v>
      </c>
      <c r="BC470" s="18">
        <v>0</v>
      </c>
      <c r="BD470" s="11">
        <v>0</v>
      </c>
      <c r="BE470" s="18">
        <v>0</v>
      </c>
      <c r="BF470" s="18">
        <v>0</v>
      </c>
      <c r="BG470" s="18">
        <v>0</v>
      </c>
      <c r="BH470" s="18">
        <v>0</v>
      </c>
      <c r="BI470" s="9">
        <v>0</v>
      </c>
      <c r="BJ470" s="6">
        <v>0</v>
      </c>
      <c r="BK470" s="6">
        <v>0</v>
      </c>
      <c r="BL470" s="6">
        <v>0</v>
      </c>
      <c r="BM470" s="6">
        <v>0</v>
      </c>
      <c r="BN470" s="6">
        <v>0</v>
      </c>
      <c r="BO470" s="6">
        <v>0</v>
      </c>
    </row>
    <row r="471" ht="20.1" customHeight="1" spans="3:67">
      <c r="C471" s="18">
        <v>61022104</v>
      </c>
      <c r="D471" s="19" t="s">
        <v>707</v>
      </c>
      <c r="E471" s="11">
        <v>3</v>
      </c>
      <c r="F471" s="18">
        <v>61022101</v>
      </c>
      <c r="G471" s="11">
        <v>0</v>
      </c>
      <c r="H471" s="13">
        <v>0</v>
      </c>
      <c r="I471" s="11">
        <v>0</v>
      </c>
      <c r="J471" s="87">
        <v>0</v>
      </c>
      <c r="K471" s="11">
        <v>0</v>
      </c>
      <c r="L471" s="18">
        <v>0</v>
      </c>
      <c r="M471" s="18">
        <v>0</v>
      </c>
      <c r="N471" s="18">
        <v>1</v>
      </c>
      <c r="O471" s="18">
        <v>0</v>
      </c>
      <c r="P471" s="18">
        <v>0</v>
      </c>
      <c r="Q471" s="18">
        <v>0</v>
      </c>
      <c r="R471" s="6">
        <v>0</v>
      </c>
      <c r="S471" s="13">
        <v>0</v>
      </c>
      <c r="T471" s="11">
        <v>1</v>
      </c>
      <c r="U471" s="18">
        <v>2</v>
      </c>
      <c r="V471" s="18">
        <v>0</v>
      </c>
      <c r="W471" s="18">
        <v>6</v>
      </c>
      <c r="X471" s="18">
        <v>4000</v>
      </c>
      <c r="Y471" s="18">
        <v>1</v>
      </c>
      <c r="Z471" s="18">
        <v>0</v>
      </c>
      <c r="AA471" s="18">
        <v>0</v>
      </c>
      <c r="AB471" s="18">
        <v>0</v>
      </c>
      <c r="AC471" s="18">
        <v>0</v>
      </c>
      <c r="AD471" s="18">
        <v>9</v>
      </c>
      <c r="AE471" s="18">
        <v>1</v>
      </c>
      <c r="AF471" s="18">
        <v>8</v>
      </c>
      <c r="AG471" s="6">
        <v>0</v>
      </c>
      <c r="AH471" s="6">
        <v>0</v>
      </c>
      <c r="AI471" s="6">
        <v>0</v>
      </c>
      <c r="AJ471" s="6">
        <v>5</v>
      </c>
      <c r="AK471" s="18">
        <v>0</v>
      </c>
      <c r="AL471" s="18">
        <v>1</v>
      </c>
      <c r="AM471" s="18">
        <v>0</v>
      </c>
      <c r="AN471" s="18">
        <v>0.2</v>
      </c>
      <c r="AO471" s="18">
        <v>2000</v>
      </c>
      <c r="AP471" s="18">
        <v>0.2</v>
      </c>
      <c r="AQ471" s="18">
        <v>0</v>
      </c>
      <c r="AR471" s="6">
        <v>0</v>
      </c>
      <c r="AS471" s="18" t="s">
        <v>153</v>
      </c>
      <c r="AT471" s="19" t="s">
        <v>397</v>
      </c>
      <c r="AU471" s="18" t="s">
        <v>355</v>
      </c>
      <c r="AV471" s="18">
        <v>10001005</v>
      </c>
      <c r="AW471" s="18">
        <v>21020010</v>
      </c>
      <c r="AX471" s="19" t="s">
        <v>155</v>
      </c>
      <c r="AY471" s="19">
        <v>0</v>
      </c>
      <c r="AZ471" s="13">
        <v>0</v>
      </c>
      <c r="BA471" s="13">
        <v>0</v>
      </c>
      <c r="BB471" s="90" t="str">
        <f t="shared" si="25"/>
        <v>蓄力1秒,立即对目标范围内的怪物造成600%攻击伤害+4000点固定伤害</v>
      </c>
      <c r="BC471" s="18">
        <v>0</v>
      </c>
      <c r="BD471" s="11">
        <v>0</v>
      </c>
      <c r="BE471" s="18">
        <v>0</v>
      </c>
      <c r="BF471" s="18">
        <v>0</v>
      </c>
      <c r="BG471" s="18">
        <v>0</v>
      </c>
      <c r="BH471" s="18">
        <v>0</v>
      </c>
      <c r="BI471" s="9">
        <v>0</v>
      </c>
      <c r="BJ471" s="6">
        <v>0</v>
      </c>
      <c r="BK471" s="6">
        <v>0</v>
      </c>
      <c r="BL471" s="6">
        <v>0</v>
      </c>
      <c r="BM471" s="6">
        <v>0</v>
      </c>
      <c r="BN471" s="6">
        <v>0</v>
      </c>
      <c r="BO471" s="6">
        <v>0</v>
      </c>
    </row>
    <row r="472" ht="20.1" customHeight="1" spans="3:67">
      <c r="C472" s="18">
        <v>61022105</v>
      </c>
      <c r="D472" s="19" t="s">
        <v>707</v>
      </c>
      <c r="E472" s="11">
        <v>4</v>
      </c>
      <c r="F472" s="18">
        <v>61022101</v>
      </c>
      <c r="G472" s="11">
        <v>0</v>
      </c>
      <c r="H472" s="13">
        <v>0</v>
      </c>
      <c r="I472" s="11">
        <v>0</v>
      </c>
      <c r="J472" s="11">
        <v>0</v>
      </c>
      <c r="K472" s="11">
        <v>0</v>
      </c>
      <c r="L472" s="18">
        <v>0</v>
      </c>
      <c r="M472" s="18">
        <v>0</v>
      </c>
      <c r="N472" s="18">
        <v>1</v>
      </c>
      <c r="O472" s="18">
        <v>0</v>
      </c>
      <c r="P472" s="18">
        <v>0</v>
      </c>
      <c r="Q472" s="18">
        <v>0</v>
      </c>
      <c r="R472" s="6">
        <v>0</v>
      </c>
      <c r="S472" s="13">
        <v>0</v>
      </c>
      <c r="T472" s="11">
        <v>1</v>
      </c>
      <c r="U472" s="18">
        <v>2</v>
      </c>
      <c r="V472" s="18">
        <v>0</v>
      </c>
      <c r="W472" s="18">
        <v>6</v>
      </c>
      <c r="X472" s="18">
        <v>4750</v>
      </c>
      <c r="Y472" s="18">
        <v>1</v>
      </c>
      <c r="Z472" s="18">
        <v>0</v>
      </c>
      <c r="AA472" s="18">
        <v>0</v>
      </c>
      <c r="AB472" s="18">
        <v>0</v>
      </c>
      <c r="AC472" s="18">
        <v>0</v>
      </c>
      <c r="AD472" s="18">
        <v>9</v>
      </c>
      <c r="AE472" s="18">
        <v>1</v>
      </c>
      <c r="AF472" s="18">
        <v>8</v>
      </c>
      <c r="AG472" s="6">
        <v>0</v>
      </c>
      <c r="AH472" s="6">
        <v>0</v>
      </c>
      <c r="AI472" s="6">
        <v>0</v>
      </c>
      <c r="AJ472" s="6">
        <v>5</v>
      </c>
      <c r="AK472" s="18">
        <v>0</v>
      </c>
      <c r="AL472" s="18">
        <v>1</v>
      </c>
      <c r="AM472" s="18">
        <v>0</v>
      </c>
      <c r="AN472" s="18">
        <v>0.2</v>
      </c>
      <c r="AO472" s="18">
        <v>2000</v>
      </c>
      <c r="AP472" s="18">
        <v>0.2</v>
      </c>
      <c r="AQ472" s="18">
        <v>0</v>
      </c>
      <c r="AR472" s="6">
        <v>0</v>
      </c>
      <c r="AS472" s="18" t="s">
        <v>153</v>
      </c>
      <c r="AT472" s="19" t="s">
        <v>397</v>
      </c>
      <c r="AU472" s="18" t="s">
        <v>355</v>
      </c>
      <c r="AV472" s="18">
        <v>10001005</v>
      </c>
      <c r="AW472" s="18">
        <v>21020010</v>
      </c>
      <c r="AX472" s="19" t="s">
        <v>155</v>
      </c>
      <c r="AY472" s="19">
        <v>0</v>
      </c>
      <c r="AZ472" s="13">
        <v>0</v>
      </c>
      <c r="BA472" s="13">
        <v>0</v>
      </c>
      <c r="BB472" s="90" t="str">
        <f t="shared" si="25"/>
        <v>蓄力1秒,立即对目标范围内的怪物造成600%攻击伤害+4750点固定伤害</v>
      </c>
      <c r="BC472" s="18">
        <v>0</v>
      </c>
      <c r="BD472" s="11">
        <v>0</v>
      </c>
      <c r="BE472" s="18">
        <v>0</v>
      </c>
      <c r="BF472" s="18">
        <v>0</v>
      </c>
      <c r="BG472" s="18">
        <v>0</v>
      </c>
      <c r="BH472" s="18">
        <v>0</v>
      </c>
      <c r="BI472" s="9">
        <v>0</v>
      </c>
      <c r="BJ472" s="6">
        <v>0</v>
      </c>
      <c r="BK472" s="6">
        <v>0</v>
      </c>
      <c r="BL472" s="6">
        <v>0</v>
      </c>
      <c r="BM472" s="6">
        <v>0</v>
      </c>
      <c r="BN472" s="6">
        <v>0</v>
      </c>
      <c r="BO472" s="6">
        <v>0</v>
      </c>
    </row>
    <row r="473" ht="20.1" customHeight="1" spans="3:67">
      <c r="C473" s="18">
        <v>61022106</v>
      </c>
      <c r="D473" s="19" t="s">
        <v>707</v>
      </c>
      <c r="E473" s="11">
        <v>5</v>
      </c>
      <c r="F473" s="18">
        <v>61022101</v>
      </c>
      <c r="G473" s="11">
        <v>0</v>
      </c>
      <c r="H473" s="13">
        <v>0</v>
      </c>
      <c r="I473" s="11">
        <v>0</v>
      </c>
      <c r="J473" s="11">
        <v>0</v>
      </c>
      <c r="K473" s="11">
        <v>0</v>
      </c>
      <c r="L473" s="18">
        <v>0</v>
      </c>
      <c r="M473" s="18">
        <v>0</v>
      </c>
      <c r="N473" s="18">
        <v>1</v>
      </c>
      <c r="O473" s="18">
        <v>0</v>
      </c>
      <c r="P473" s="18">
        <v>0</v>
      </c>
      <c r="Q473" s="18">
        <v>0</v>
      </c>
      <c r="R473" s="6">
        <v>0</v>
      </c>
      <c r="S473" s="13">
        <v>0</v>
      </c>
      <c r="T473" s="11">
        <v>1</v>
      </c>
      <c r="U473" s="18">
        <v>2</v>
      </c>
      <c r="V473" s="18">
        <v>0</v>
      </c>
      <c r="W473" s="18">
        <v>6</v>
      </c>
      <c r="X473" s="18">
        <v>5500</v>
      </c>
      <c r="Y473" s="18">
        <v>1</v>
      </c>
      <c r="Z473" s="18">
        <v>0</v>
      </c>
      <c r="AA473" s="18">
        <v>0</v>
      </c>
      <c r="AB473" s="18">
        <v>0</v>
      </c>
      <c r="AC473" s="18">
        <v>0</v>
      </c>
      <c r="AD473" s="18">
        <v>9</v>
      </c>
      <c r="AE473" s="18">
        <v>1</v>
      </c>
      <c r="AF473" s="18">
        <v>8</v>
      </c>
      <c r="AG473" s="6">
        <v>0</v>
      </c>
      <c r="AH473" s="6">
        <v>0</v>
      </c>
      <c r="AI473" s="6">
        <v>0</v>
      </c>
      <c r="AJ473" s="6">
        <v>5</v>
      </c>
      <c r="AK473" s="18">
        <v>0</v>
      </c>
      <c r="AL473" s="18">
        <v>1</v>
      </c>
      <c r="AM473" s="18">
        <v>0</v>
      </c>
      <c r="AN473" s="18">
        <v>0.2</v>
      </c>
      <c r="AO473" s="18">
        <v>2000</v>
      </c>
      <c r="AP473" s="18">
        <v>0.2</v>
      </c>
      <c r="AQ473" s="18">
        <v>0</v>
      </c>
      <c r="AR473" s="6">
        <v>0</v>
      </c>
      <c r="AS473" s="18" t="s">
        <v>153</v>
      </c>
      <c r="AT473" s="19" t="s">
        <v>397</v>
      </c>
      <c r="AU473" s="18" t="s">
        <v>355</v>
      </c>
      <c r="AV473" s="18">
        <v>10001005</v>
      </c>
      <c r="AW473" s="18">
        <v>21020010</v>
      </c>
      <c r="AX473" s="19" t="s">
        <v>155</v>
      </c>
      <c r="AY473" s="19">
        <v>0</v>
      </c>
      <c r="AZ473" s="13">
        <v>0</v>
      </c>
      <c r="BA473" s="13">
        <v>0</v>
      </c>
      <c r="BB473" s="90" t="str">
        <f t="shared" si="25"/>
        <v>蓄力1秒,立即对目标范围内的怪物造成600%攻击伤害+5500点固定伤害</v>
      </c>
      <c r="BC473" s="18">
        <v>0</v>
      </c>
      <c r="BD473" s="11">
        <v>0</v>
      </c>
      <c r="BE473" s="18">
        <v>0</v>
      </c>
      <c r="BF473" s="18">
        <v>0</v>
      </c>
      <c r="BG473" s="18">
        <v>0</v>
      </c>
      <c r="BH473" s="18">
        <v>0</v>
      </c>
      <c r="BI473" s="9">
        <v>0</v>
      </c>
      <c r="BJ473" s="6">
        <v>0</v>
      </c>
      <c r="BK473" s="6">
        <v>0</v>
      </c>
      <c r="BL473" s="6">
        <v>0</v>
      </c>
      <c r="BM473" s="6">
        <v>0</v>
      </c>
      <c r="BN473" s="6">
        <v>0</v>
      </c>
      <c r="BO473" s="6">
        <v>0</v>
      </c>
    </row>
    <row r="474" ht="20.1" customHeight="1" spans="3:67">
      <c r="C474" s="18">
        <v>61022201</v>
      </c>
      <c r="D474" s="19" t="s">
        <v>708</v>
      </c>
      <c r="E474" s="11">
        <v>0</v>
      </c>
      <c r="F474" s="18">
        <v>61022201</v>
      </c>
      <c r="G474" s="18">
        <f>C475</f>
        <v>61022202</v>
      </c>
      <c r="H474" s="13">
        <v>0</v>
      </c>
      <c r="I474" s="11">
        <v>25</v>
      </c>
      <c r="J474" s="11">
        <v>5</v>
      </c>
      <c r="K474" s="11">
        <v>0</v>
      </c>
      <c r="L474" s="18">
        <v>0</v>
      </c>
      <c r="M474" s="18">
        <v>0</v>
      </c>
      <c r="N474" s="18">
        <v>1</v>
      </c>
      <c r="O474" s="18">
        <v>0</v>
      </c>
      <c r="P474" s="18">
        <v>0</v>
      </c>
      <c r="Q474" s="18">
        <v>0</v>
      </c>
      <c r="R474" s="6">
        <v>0</v>
      </c>
      <c r="S474" s="13">
        <v>0</v>
      </c>
      <c r="T474" s="11">
        <v>1</v>
      </c>
      <c r="U474" s="18">
        <v>2</v>
      </c>
      <c r="V474" s="18">
        <v>0</v>
      </c>
      <c r="W474" s="18">
        <v>0</v>
      </c>
      <c r="X474" s="18">
        <v>0</v>
      </c>
      <c r="Y474" s="18">
        <v>0</v>
      </c>
      <c r="Z474" s="18">
        <v>0</v>
      </c>
      <c r="AA474" s="18">
        <v>0</v>
      </c>
      <c r="AB474" s="18">
        <v>0</v>
      </c>
      <c r="AC474" s="18">
        <v>0</v>
      </c>
      <c r="AD474" s="18">
        <v>30</v>
      </c>
      <c r="AE474" s="18">
        <v>0</v>
      </c>
      <c r="AF474" s="18">
        <v>0</v>
      </c>
      <c r="AG474" s="6">
        <v>0</v>
      </c>
      <c r="AH474" s="6">
        <v>0</v>
      </c>
      <c r="AI474" s="6">
        <v>0</v>
      </c>
      <c r="AJ474" s="6">
        <v>0</v>
      </c>
      <c r="AK474" s="18">
        <v>0</v>
      </c>
      <c r="AL474" s="18">
        <v>0</v>
      </c>
      <c r="AM474" s="18">
        <v>0</v>
      </c>
      <c r="AN474" s="18">
        <v>0.2</v>
      </c>
      <c r="AO474" s="18">
        <v>3000</v>
      </c>
      <c r="AP474" s="18">
        <v>0.5</v>
      </c>
      <c r="AQ474" s="18">
        <v>0</v>
      </c>
      <c r="AR474" s="137" t="s">
        <v>709</v>
      </c>
      <c r="AS474" s="18" t="s">
        <v>153</v>
      </c>
      <c r="AT474" s="19" t="s">
        <v>154</v>
      </c>
      <c r="AU474" s="18" t="s">
        <v>710</v>
      </c>
      <c r="AV474" s="18">
        <v>0</v>
      </c>
      <c r="AW474" s="18">
        <v>21020020</v>
      </c>
      <c r="AX474" s="19" t="s">
        <v>155</v>
      </c>
      <c r="AY474" s="19">
        <v>0</v>
      </c>
      <c r="AZ474" s="13">
        <v>0</v>
      </c>
      <c r="BA474" s="13">
        <v>0</v>
      </c>
      <c r="BB474" s="90" t="s">
        <v>711</v>
      </c>
      <c r="BC474" s="18">
        <v>0</v>
      </c>
      <c r="BD474" s="11">
        <v>0</v>
      </c>
      <c r="BE474" s="18">
        <v>0</v>
      </c>
      <c r="BF474" s="18">
        <v>0</v>
      </c>
      <c r="BG474" s="18">
        <v>0</v>
      </c>
      <c r="BH474" s="18">
        <v>0</v>
      </c>
      <c r="BI474" s="9">
        <v>0</v>
      </c>
      <c r="BJ474" s="6">
        <v>1</v>
      </c>
      <c r="BK474" s="6">
        <v>0</v>
      </c>
      <c r="BL474" s="6">
        <v>0</v>
      </c>
      <c r="BM474" s="6">
        <v>0</v>
      </c>
      <c r="BN474" s="6">
        <v>0</v>
      </c>
      <c r="BO474" s="6">
        <v>0</v>
      </c>
    </row>
    <row r="475" ht="20.1" customHeight="1" spans="3:67">
      <c r="C475" s="18">
        <v>61022202</v>
      </c>
      <c r="D475" s="19" t="s">
        <v>708</v>
      </c>
      <c r="E475" s="11">
        <v>1</v>
      </c>
      <c r="F475" s="18">
        <v>61022201</v>
      </c>
      <c r="G475" s="18">
        <f t="shared" ref="G475:G476" si="26">C476</f>
        <v>61022203</v>
      </c>
      <c r="H475" s="13">
        <v>0</v>
      </c>
      <c r="I475" s="11">
        <v>32</v>
      </c>
      <c r="J475" s="11">
        <v>2</v>
      </c>
      <c r="K475" s="11">
        <v>0</v>
      </c>
      <c r="L475" s="18">
        <v>0</v>
      </c>
      <c r="M475" s="18">
        <v>0</v>
      </c>
      <c r="N475" s="18">
        <v>1</v>
      </c>
      <c r="O475" s="18">
        <v>0</v>
      </c>
      <c r="P475" s="18">
        <v>0</v>
      </c>
      <c r="Q475" s="18">
        <v>0</v>
      </c>
      <c r="R475" s="6">
        <v>0</v>
      </c>
      <c r="S475" s="13">
        <v>0</v>
      </c>
      <c r="T475" s="11">
        <v>1</v>
      </c>
      <c r="U475" s="18">
        <v>2</v>
      </c>
      <c r="V475" s="18">
        <v>0</v>
      </c>
      <c r="W475" s="18">
        <v>0</v>
      </c>
      <c r="X475" s="18">
        <v>0</v>
      </c>
      <c r="Y475" s="18">
        <v>0</v>
      </c>
      <c r="Z475" s="18">
        <v>0</v>
      </c>
      <c r="AA475" s="18">
        <v>0</v>
      </c>
      <c r="AB475" s="18">
        <v>0</v>
      </c>
      <c r="AC475" s="18">
        <v>0</v>
      </c>
      <c r="AD475" s="18">
        <v>30</v>
      </c>
      <c r="AE475" s="18">
        <v>0</v>
      </c>
      <c r="AF475" s="18">
        <v>0</v>
      </c>
      <c r="AG475" s="6">
        <v>0</v>
      </c>
      <c r="AH475" s="6">
        <v>0</v>
      </c>
      <c r="AI475" s="6">
        <v>0</v>
      </c>
      <c r="AJ475" s="6">
        <v>0</v>
      </c>
      <c r="AK475" s="18">
        <v>0</v>
      </c>
      <c r="AL475" s="18">
        <v>0</v>
      </c>
      <c r="AM475" s="18">
        <v>0</v>
      </c>
      <c r="AN475" s="18">
        <v>0.2</v>
      </c>
      <c r="AO475" s="18">
        <v>3000</v>
      </c>
      <c r="AP475" s="18">
        <v>0.5</v>
      </c>
      <c r="AQ475" s="18">
        <v>0</v>
      </c>
      <c r="AR475" s="137" t="s">
        <v>709</v>
      </c>
      <c r="AS475" s="18" t="s">
        <v>153</v>
      </c>
      <c r="AT475" s="19" t="s">
        <v>154</v>
      </c>
      <c r="AU475" s="18" t="s">
        <v>710</v>
      </c>
      <c r="AV475" s="18">
        <v>0</v>
      </c>
      <c r="AW475" s="18">
        <v>21020020</v>
      </c>
      <c r="AX475" s="19" t="s">
        <v>155</v>
      </c>
      <c r="AY475" s="19">
        <v>0</v>
      </c>
      <c r="AZ475" s="13">
        <v>0</v>
      </c>
      <c r="BA475" s="13">
        <v>0</v>
      </c>
      <c r="BB475" s="90" t="s">
        <v>711</v>
      </c>
      <c r="BC475" s="18">
        <v>0</v>
      </c>
      <c r="BD475" s="11">
        <v>0</v>
      </c>
      <c r="BE475" s="18">
        <v>0</v>
      </c>
      <c r="BF475" s="18">
        <v>0</v>
      </c>
      <c r="BG475" s="18">
        <v>0</v>
      </c>
      <c r="BH475" s="18">
        <v>0</v>
      </c>
      <c r="BI475" s="9">
        <v>0</v>
      </c>
      <c r="BJ475" s="6">
        <v>1</v>
      </c>
      <c r="BK475" s="6">
        <v>0</v>
      </c>
      <c r="BL475" s="6">
        <v>0</v>
      </c>
      <c r="BM475" s="6">
        <v>0</v>
      </c>
      <c r="BN475" s="6">
        <v>0</v>
      </c>
      <c r="BO475" s="6">
        <v>0</v>
      </c>
    </row>
    <row r="476" ht="20.1" customHeight="1" spans="3:67">
      <c r="C476" s="18">
        <v>61022203</v>
      </c>
      <c r="D476" s="19" t="s">
        <v>708</v>
      </c>
      <c r="E476" s="11">
        <v>2</v>
      </c>
      <c r="F476" s="18">
        <v>61022201</v>
      </c>
      <c r="G476" s="18">
        <f t="shared" si="26"/>
        <v>61022204</v>
      </c>
      <c r="H476" s="13">
        <v>0</v>
      </c>
      <c r="I476" s="11">
        <v>37</v>
      </c>
      <c r="J476" s="11">
        <v>2</v>
      </c>
      <c r="K476" s="11">
        <v>0</v>
      </c>
      <c r="L476" s="18">
        <v>0</v>
      </c>
      <c r="M476" s="18">
        <v>0</v>
      </c>
      <c r="N476" s="18">
        <v>1</v>
      </c>
      <c r="O476" s="18">
        <v>0</v>
      </c>
      <c r="P476" s="18">
        <v>0</v>
      </c>
      <c r="Q476" s="18">
        <v>0</v>
      </c>
      <c r="R476" s="6">
        <v>0</v>
      </c>
      <c r="S476" s="13">
        <v>0</v>
      </c>
      <c r="T476" s="11">
        <v>1</v>
      </c>
      <c r="U476" s="18">
        <v>2</v>
      </c>
      <c r="V476" s="18">
        <v>0</v>
      </c>
      <c r="W476" s="18">
        <v>0</v>
      </c>
      <c r="X476" s="18">
        <v>0</v>
      </c>
      <c r="Y476" s="18">
        <v>0</v>
      </c>
      <c r="Z476" s="18">
        <v>0</v>
      </c>
      <c r="AA476" s="18">
        <v>0</v>
      </c>
      <c r="AB476" s="18">
        <v>0</v>
      </c>
      <c r="AC476" s="18">
        <v>0</v>
      </c>
      <c r="AD476" s="18">
        <v>30</v>
      </c>
      <c r="AE476" s="18">
        <v>0</v>
      </c>
      <c r="AF476" s="18">
        <v>0</v>
      </c>
      <c r="AG476" s="6">
        <v>0</v>
      </c>
      <c r="AH476" s="6">
        <v>0</v>
      </c>
      <c r="AI476" s="6">
        <v>0</v>
      </c>
      <c r="AJ476" s="6">
        <v>0</v>
      </c>
      <c r="AK476" s="18">
        <v>0</v>
      </c>
      <c r="AL476" s="18">
        <v>0</v>
      </c>
      <c r="AM476" s="18">
        <v>0</v>
      </c>
      <c r="AN476" s="18">
        <v>0.2</v>
      </c>
      <c r="AO476" s="18">
        <v>3000</v>
      </c>
      <c r="AP476" s="18">
        <v>0.5</v>
      </c>
      <c r="AQ476" s="18">
        <v>0</v>
      </c>
      <c r="AR476" s="140" t="s">
        <v>712</v>
      </c>
      <c r="AS476" s="18" t="s">
        <v>153</v>
      </c>
      <c r="AT476" s="19" t="s">
        <v>154</v>
      </c>
      <c r="AU476" s="18" t="s">
        <v>710</v>
      </c>
      <c r="AV476" s="18">
        <v>0</v>
      </c>
      <c r="AW476" s="18">
        <v>21020020</v>
      </c>
      <c r="AX476" s="19" t="s">
        <v>155</v>
      </c>
      <c r="AY476" s="19">
        <v>0</v>
      </c>
      <c r="AZ476" s="13">
        <v>0</v>
      </c>
      <c r="BA476" s="13">
        <v>0</v>
      </c>
      <c r="BB476" s="90" t="s">
        <v>713</v>
      </c>
      <c r="BC476" s="18">
        <v>0</v>
      </c>
      <c r="BD476" s="11">
        <v>0</v>
      </c>
      <c r="BE476" s="18">
        <v>0</v>
      </c>
      <c r="BF476" s="18">
        <v>0</v>
      </c>
      <c r="BG476" s="18">
        <v>0</v>
      </c>
      <c r="BH476" s="18">
        <v>0</v>
      </c>
      <c r="BI476" s="9">
        <v>0</v>
      </c>
      <c r="BJ476" s="6">
        <v>1</v>
      </c>
      <c r="BK476" s="6">
        <v>0</v>
      </c>
      <c r="BL476" s="6">
        <v>0</v>
      </c>
      <c r="BM476" s="6">
        <v>0</v>
      </c>
      <c r="BN476" s="6">
        <v>0</v>
      </c>
      <c r="BO476" s="6">
        <v>0</v>
      </c>
    </row>
    <row r="477" ht="20.1" customHeight="1" spans="3:67">
      <c r="C477" s="18">
        <v>61022204</v>
      </c>
      <c r="D477" s="19" t="s">
        <v>708</v>
      </c>
      <c r="E477" s="11">
        <v>3</v>
      </c>
      <c r="F477" s="18">
        <v>61022201</v>
      </c>
      <c r="G477" s="11">
        <v>0</v>
      </c>
      <c r="H477" s="13">
        <v>0</v>
      </c>
      <c r="I477" s="11">
        <v>0</v>
      </c>
      <c r="J477" s="11">
        <v>0</v>
      </c>
      <c r="K477" s="11">
        <v>0</v>
      </c>
      <c r="L477" s="18">
        <v>0</v>
      </c>
      <c r="M477" s="18">
        <v>0</v>
      </c>
      <c r="N477" s="18">
        <v>1</v>
      </c>
      <c r="O477" s="18">
        <v>0</v>
      </c>
      <c r="P477" s="18">
        <v>0</v>
      </c>
      <c r="Q477" s="18">
        <v>0</v>
      </c>
      <c r="R477" s="6">
        <v>0</v>
      </c>
      <c r="S477" s="13">
        <v>0</v>
      </c>
      <c r="T477" s="11">
        <v>1</v>
      </c>
      <c r="U477" s="18">
        <v>2</v>
      </c>
      <c r="V477" s="18">
        <v>0</v>
      </c>
      <c r="W477" s="18">
        <v>0</v>
      </c>
      <c r="X477" s="18">
        <v>0</v>
      </c>
      <c r="Y477" s="18">
        <v>0</v>
      </c>
      <c r="Z477" s="18">
        <v>0</v>
      </c>
      <c r="AA477" s="18">
        <v>0</v>
      </c>
      <c r="AB477" s="18">
        <v>0</v>
      </c>
      <c r="AC477" s="18">
        <v>0</v>
      </c>
      <c r="AD477" s="18">
        <v>30</v>
      </c>
      <c r="AE477" s="18">
        <v>0</v>
      </c>
      <c r="AF477" s="18">
        <v>0</v>
      </c>
      <c r="AG477" s="6">
        <v>0</v>
      </c>
      <c r="AH477" s="6">
        <v>0</v>
      </c>
      <c r="AI477" s="6">
        <v>0</v>
      </c>
      <c r="AJ477" s="6">
        <v>0</v>
      </c>
      <c r="AK477" s="18">
        <v>0</v>
      </c>
      <c r="AL477" s="18">
        <v>0</v>
      </c>
      <c r="AM477" s="18">
        <v>0</v>
      </c>
      <c r="AN477" s="18">
        <v>0.2</v>
      </c>
      <c r="AO477" s="18">
        <v>3000</v>
      </c>
      <c r="AP477" s="18">
        <v>0.5</v>
      </c>
      <c r="AQ477" s="18">
        <v>0</v>
      </c>
      <c r="AR477" s="140" t="s">
        <v>714</v>
      </c>
      <c r="AS477" s="18" t="s">
        <v>153</v>
      </c>
      <c r="AT477" s="19" t="s">
        <v>154</v>
      </c>
      <c r="AU477" s="18" t="s">
        <v>710</v>
      </c>
      <c r="AV477" s="18">
        <v>0</v>
      </c>
      <c r="AW477" s="18">
        <v>21020020</v>
      </c>
      <c r="AX477" s="19" t="s">
        <v>155</v>
      </c>
      <c r="AY477" s="19">
        <v>0</v>
      </c>
      <c r="AZ477" s="13">
        <v>0</v>
      </c>
      <c r="BA477" s="13">
        <v>0</v>
      </c>
      <c r="BB477" s="90" t="s">
        <v>715</v>
      </c>
      <c r="BC477" s="18">
        <v>0</v>
      </c>
      <c r="BD477" s="11">
        <v>0</v>
      </c>
      <c r="BE477" s="18">
        <v>0</v>
      </c>
      <c r="BF477" s="18">
        <v>0</v>
      </c>
      <c r="BG477" s="18">
        <v>0</v>
      </c>
      <c r="BH477" s="18">
        <v>0</v>
      </c>
      <c r="BI477" s="9">
        <v>0</v>
      </c>
      <c r="BJ477" s="6">
        <v>1</v>
      </c>
      <c r="BK477" s="6">
        <v>0</v>
      </c>
      <c r="BL477" s="6">
        <v>0</v>
      </c>
      <c r="BM477" s="6">
        <v>0</v>
      </c>
      <c r="BN477" s="6">
        <v>0</v>
      </c>
      <c r="BO477" s="6">
        <v>0</v>
      </c>
    </row>
    <row r="478" ht="20.1" customHeight="1" spans="3:67">
      <c r="C478" s="18">
        <v>61022205</v>
      </c>
      <c r="D478" s="19" t="s">
        <v>708</v>
      </c>
      <c r="E478" s="11">
        <v>4</v>
      </c>
      <c r="F478" s="18">
        <v>61022201</v>
      </c>
      <c r="G478" s="11">
        <v>0</v>
      </c>
      <c r="H478" s="13">
        <v>0</v>
      </c>
      <c r="I478" s="11">
        <v>0</v>
      </c>
      <c r="J478" s="11">
        <v>0</v>
      </c>
      <c r="K478" s="11">
        <v>0</v>
      </c>
      <c r="L478" s="18">
        <v>0</v>
      </c>
      <c r="M478" s="18">
        <v>0</v>
      </c>
      <c r="N478" s="18">
        <v>1</v>
      </c>
      <c r="O478" s="18">
        <v>0</v>
      </c>
      <c r="P478" s="18">
        <v>0</v>
      </c>
      <c r="Q478" s="18">
        <v>0</v>
      </c>
      <c r="R478" s="6">
        <v>0</v>
      </c>
      <c r="S478" s="13">
        <v>0</v>
      </c>
      <c r="T478" s="11">
        <v>1</v>
      </c>
      <c r="U478" s="18">
        <v>2</v>
      </c>
      <c r="V478" s="18">
        <v>0</v>
      </c>
      <c r="W478" s="18">
        <v>0</v>
      </c>
      <c r="X478" s="18">
        <v>0</v>
      </c>
      <c r="Y478" s="18">
        <v>0</v>
      </c>
      <c r="Z478" s="18">
        <v>0</v>
      </c>
      <c r="AA478" s="18">
        <v>0</v>
      </c>
      <c r="AB478" s="18">
        <v>0</v>
      </c>
      <c r="AC478" s="18">
        <v>0</v>
      </c>
      <c r="AD478" s="18">
        <v>30</v>
      </c>
      <c r="AE478" s="18">
        <v>0</v>
      </c>
      <c r="AF478" s="18">
        <v>0</v>
      </c>
      <c r="AG478" s="6">
        <v>0</v>
      </c>
      <c r="AH478" s="6">
        <v>0</v>
      </c>
      <c r="AI478" s="6">
        <v>0</v>
      </c>
      <c r="AJ478" s="6">
        <v>0</v>
      </c>
      <c r="AK478" s="18">
        <v>0</v>
      </c>
      <c r="AL478" s="18">
        <v>0</v>
      </c>
      <c r="AM478" s="18">
        <v>0</v>
      </c>
      <c r="AN478" s="18">
        <v>0.2</v>
      </c>
      <c r="AO478" s="18">
        <v>3000</v>
      </c>
      <c r="AP478" s="18">
        <v>0.5</v>
      </c>
      <c r="AQ478" s="18">
        <v>0</v>
      </c>
      <c r="AR478" s="140" t="s">
        <v>716</v>
      </c>
      <c r="AS478" s="18" t="s">
        <v>153</v>
      </c>
      <c r="AT478" s="19" t="s">
        <v>154</v>
      </c>
      <c r="AU478" s="18" t="s">
        <v>710</v>
      </c>
      <c r="AV478" s="18">
        <v>0</v>
      </c>
      <c r="AW478" s="18">
        <v>21020020</v>
      </c>
      <c r="AX478" s="19" t="s">
        <v>155</v>
      </c>
      <c r="AY478" s="19">
        <v>0</v>
      </c>
      <c r="AZ478" s="13">
        <v>0</v>
      </c>
      <c r="BA478" s="13">
        <v>0</v>
      </c>
      <c r="BB478" s="90" t="s">
        <v>717</v>
      </c>
      <c r="BC478" s="18">
        <v>0</v>
      </c>
      <c r="BD478" s="11">
        <v>0</v>
      </c>
      <c r="BE478" s="18">
        <v>0</v>
      </c>
      <c r="BF478" s="18">
        <v>0</v>
      </c>
      <c r="BG478" s="18">
        <v>0</v>
      </c>
      <c r="BH478" s="18">
        <v>0</v>
      </c>
      <c r="BI478" s="9">
        <v>0</v>
      </c>
      <c r="BJ478" s="6">
        <v>1</v>
      </c>
      <c r="BK478" s="6">
        <v>0</v>
      </c>
      <c r="BL478" s="6">
        <v>0</v>
      </c>
      <c r="BM478" s="6">
        <v>0</v>
      </c>
      <c r="BN478" s="6">
        <v>0</v>
      </c>
      <c r="BO478" s="6">
        <v>0</v>
      </c>
    </row>
    <row r="479" ht="20.1" customHeight="1" spans="3:67">
      <c r="C479" s="18">
        <v>61022206</v>
      </c>
      <c r="D479" s="19" t="s">
        <v>708</v>
      </c>
      <c r="E479" s="11">
        <v>5</v>
      </c>
      <c r="F479" s="18">
        <v>61022201</v>
      </c>
      <c r="G479" s="11">
        <v>0</v>
      </c>
      <c r="H479" s="13">
        <v>0</v>
      </c>
      <c r="I479" s="11">
        <v>0</v>
      </c>
      <c r="J479" s="11">
        <v>0</v>
      </c>
      <c r="K479" s="11">
        <v>0</v>
      </c>
      <c r="L479" s="18">
        <v>0</v>
      </c>
      <c r="M479" s="18">
        <v>0</v>
      </c>
      <c r="N479" s="18">
        <v>1</v>
      </c>
      <c r="O479" s="18">
        <v>0</v>
      </c>
      <c r="P479" s="18">
        <v>0</v>
      </c>
      <c r="Q479" s="18">
        <v>0</v>
      </c>
      <c r="R479" s="6">
        <v>0</v>
      </c>
      <c r="S479" s="13">
        <v>0</v>
      </c>
      <c r="T479" s="11">
        <v>1</v>
      </c>
      <c r="U479" s="18">
        <v>2</v>
      </c>
      <c r="V479" s="18">
        <v>0</v>
      </c>
      <c r="W479" s="18">
        <v>0</v>
      </c>
      <c r="X479" s="18">
        <v>0</v>
      </c>
      <c r="Y479" s="18">
        <v>0</v>
      </c>
      <c r="Z479" s="18">
        <v>0</v>
      </c>
      <c r="AA479" s="18">
        <v>0</v>
      </c>
      <c r="AB479" s="18">
        <v>0</v>
      </c>
      <c r="AC479" s="18">
        <v>0</v>
      </c>
      <c r="AD479" s="18">
        <v>30</v>
      </c>
      <c r="AE479" s="18">
        <v>0</v>
      </c>
      <c r="AF479" s="18">
        <v>0</v>
      </c>
      <c r="AG479" s="6">
        <v>0</v>
      </c>
      <c r="AH479" s="6">
        <v>0</v>
      </c>
      <c r="AI479" s="6">
        <v>0</v>
      </c>
      <c r="AJ479" s="6">
        <v>0</v>
      </c>
      <c r="AK479" s="18">
        <v>0</v>
      </c>
      <c r="AL479" s="18">
        <v>0</v>
      </c>
      <c r="AM479" s="18">
        <v>0</v>
      </c>
      <c r="AN479" s="18">
        <v>0.2</v>
      </c>
      <c r="AO479" s="18">
        <v>3000</v>
      </c>
      <c r="AP479" s="18">
        <v>0.5</v>
      </c>
      <c r="AQ479" s="18">
        <v>0</v>
      </c>
      <c r="AR479" s="140" t="s">
        <v>718</v>
      </c>
      <c r="AS479" s="18" t="s">
        <v>153</v>
      </c>
      <c r="AT479" s="19" t="s">
        <v>154</v>
      </c>
      <c r="AU479" s="18" t="s">
        <v>710</v>
      </c>
      <c r="AV479" s="18">
        <v>0</v>
      </c>
      <c r="AW479" s="18">
        <v>21020020</v>
      </c>
      <c r="AX479" s="19" t="s">
        <v>155</v>
      </c>
      <c r="AY479" s="19">
        <v>0</v>
      </c>
      <c r="AZ479" s="13">
        <v>0</v>
      </c>
      <c r="BA479" s="13">
        <v>0</v>
      </c>
      <c r="BB479" s="90" t="s">
        <v>719</v>
      </c>
      <c r="BC479" s="18">
        <v>0</v>
      </c>
      <c r="BD479" s="11">
        <v>0</v>
      </c>
      <c r="BE479" s="18">
        <v>0</v>
      </c>
      <c r="BF479" s="18">
        <v>0</v>
      </c>
      <c r="BG479" s="18">
        <v>0</v>
      </c>
      <c r="BH479" s="18">
        <v>0</v>
      </c>
      <c r="BI479" s="9">
        <v>0</v>
      </c>
      <c r="BJ479" s="6">
        <v>1</v>
      </c>
      <c r="BK479" s="6">
        <v>0</v>
      </c>
      <c r="BL479" s="6">
        <v>0</v>
      </c>
      <c r="BM479" s="6">
        <v>0</v>
      </c>
      <c r="BN479" s="6">
        <v>0</v>
      </c>
      <c r="BO479" s="6">
        <v>0</v>
      </c>
    </row>
    <row r="480" ht="20.1" customHeight="1" spans="3:67">
      <c r="C480" s="18">
        <v>61022211</v>
      </c>
      <c r="D480" s="19" t="s">
        <v>720</v>
      </c>
      <c r="E480" s="18">
        <v>1</v>
      </c>
      <c r="F480" s="9">
        <v>0</v>
      </c>
      <c r="G480" s="18">
        <v>0</v>
      </c>
      <c r="H480" s="13">
        <v>0</v>
      </c>
      <c r="I480" s="18">
        <v>1</v>
      </c>
      <c r="J480" s="18">
        <v>0</v>
      </c>
      <c r="K480" s="18">
        <v>0</v>
      </c>
      <c r="L480" s="18">
        <v>0</v>
      </c>
      <c r="M480" s="18">
        <v>0</v>
      </c>
      <c r="N480" s="18">
        <v>2</v>
      </c>
      <c r="O480" s="18">
        <v>1</v>
      </c>
      <c r="P480" s="18">
        <v>0.1</v>
      </c>
      <c r="Q480" s="18">
        <v>0</v>
      </c>
      <c r="R480" s="6">
        <v>0</v>
      </c>
      <c r="S480" s="13">
        <v>0</v>
      </c>
      <c r="T480" s="11">
        <v>1</v>
      </c>
      <c r="U480" s="18">
        <v>1</v>
      </c>
      <c r="V480" s="18">
        <v>0</v>
      </c>
      <c r="W480" s="18">
        <v>1.5</v>
      </c>
      <c r="X480" s="18">
        <v>0</v>
      </c>
      <c r="Y480" s="18">
        <v>0</v>
      </c>
      <c r="Z480" s="18">
        <v>0</v>
      </c>
      <c r="AA480" s="18">
        <v>0</v>
      </c>
      <c r="AB480" s="18">
        <v>1</v>
      </c>
      <c r="AC480" s="18">
        <v>0</v>
      </c>
      <c r="AD480" s="18">
        <v>5</v>
      </c>
      <c r="AE480" s="18">
        <v>1</v>
      </c>
      <c r="AF480" s="18">
        <v>3</v>
      </c>
      <c r="AG480" s="6">
        <v>2</v>
      </c>
      <c r="AH480" s="6">
        <v>1</v>
      </c>
      <c r="AI480" s="6">
        <v>0</v>
      </c>
      <c r="AJ480" s="6">
        <v>6</v>
      </c>
      <c r="AK480" s="18">
        <v>0</v>
      </c>
      <c r="AL480" s="18">
        <v>0</v>
      </c>
      <c r="AM480" s="18">
        <v>0</v>
      </c>
      <c r="AN480" s="18">
        <v>0</v>
      </c>
      <c r="AO480" s="18">
        <v>5000</v>
      </c>
      <c r="AP480" s="18">
        <v>0.2</v>
      </c>
      <c r="AQ480" s="18">
        <v>0</v>
      </c>
      <c r="AR480" s="6">
        <v>0</v>
      </c>
      <c r="AS480" s="18" t="s">
        <v>153</v>
      </c>
      <c r="AT480" s="19" t="s">
        <v>153</v>
      </c>
      <c r="AU480" s="18">
        <v>0</v>
      </c>
      <c r="AV480" s="18">
        <v>10000006</v>
      </c>
      <c r="AW480" s="10">
        <v>60000004</v>
      </c>
      <c r="AX480" s="19" t="s">
        <v>721</v>
      </c>
      <c r="AY480" s="19" t="s">
        <v>153</v>
      </c>
      <c r="AZ480" s="13">
        <v>0</v>
      </c>
      <c r="BA480" s="13">
        <v>0</v>
      </c>
      <c r="BB480" s="69"/>
      <c r="BC480" s="18">
        <v>0</v>
      </c>
      <c r="BD480" s="11">
        <v>0</v>
      </c>
      <c r="BE480" s="18">
        <v>0</v>
      </c>
      <c r="BF480" s="18">
        <v>0</v>
      </c>
      <c r="BG480" s="18">
        <v>0</v>
      </c>
      <c r="BH480" s="18">
        <v>0</v>
      </c>
      <c r="BI480" s="9">
        <v>0</v>
      </c>
      <c r="BJ480" s="6">
        <v>1</v>
      </c>
      <c r="BK480" s="6">
        <v>0</v>
      </c>
      <c r="BL480" s="6">
        <v>0</v>
      </c>
      <c r="BM480" s="6">
        <v>0</v>
      </c>
      <c r="BN480" s="6">
        <v>0</v>
      </c>
      <c r="BO480" s="6">
        <v>0</v>
      </c>
    </row>
    <row r="481" ht="20.1" customHeight="1" spans="3:67">
      <c r="C481" s="18">
        <v>61022301</v>
      </c>
      <c r="D481" s="19" t="s">
        <v>722</v>
      </c>
      <c r="E481" s="11">
        <v>0</v>
      </c>
      <c r="F481" s="18">
        <v>61022301</v>
      </c>
      <c r="G481" s="18">
        <f>C482</f>
        <v>61022302</v>
      </c>
      <c r="H481" s="13">
        <v>0</v>
      </c>
      <c r="I481" s="11">
        <v>30</v>
      </c>
      <c r="J481" s="18">
        <v>5</v>
      </c>
      <c r="K481" s="11">
        <v>0</v>
      </c>
      <c r="L481" s="18">
        <v>0</v>
      </c>
      <c r="M481" s="18">
        <v>0</v>
      </c>
      <c r="N481" s="18">
        <v>1</v>
      </c>
      <c r="O481" s="18">
        <v>0</v>
      </c>
      <c r="P481" s="18">
        <v>0</v>
      </c>
      <c r="Q481" s="18">
        <v>0</v>
      </c>
      <c r="R481" s="6">
        <v>0</v>
      </c>
      <c r="S481" s="13">
        <v>0</v>
      </c>
      <c r="T481" s="11">
        <v>1</v>
      </c>
      <c r="U481" s="18">
        <v>2</v>
      </c>
      <c r="V481" s="18">
        <v>0</v>
      </c>
      <c r="W481" s="18">
        <v>1.25</v>
      </c>
      <c r="X481" s="18">
        <v>350</v>
      </c>
      <c r="Y481" s="18">
        <v>0</v>
      </c>
      <c r="Z481" s="18">
        <v>0</v>
      </c>
      <c r="AA481" s="18">
        <v>0</v>
      </c>
      <c r="AB481" s="18">
        <v>0</v>
      </c>
      <c r="AC481" s="18">
        <v>0</v>
      </c>
      <c r="AD481" s="18">
        <v>12</v>
      </c>
      <c r="AE481" s="18">
        <v>1</v>
      </c>
      <c r="AF481" s="18">
        <v>6</v>
      </c>
      <c r="AG481" s="6">
        <v>2</v>
      </c>
      <c r="AH481" s="6">
        <v>4</v>
      </c>
      <c r="AI481" s="6">
        <v>0</v>
      </c>
      <c r="AJ481" s="6">
        <v>2</v>
      </c>
      <c r="AK481" s="18">
        <v>0</v>
      </c>
      <c r="AL481" s="18">
        <v>0</v>
      </c>
      <c r="AM481" s="18">
        <v>0</v>
      </c>
      <c r="AN481" s="18">
        <v>2.1</v>
      </c>
      <c r="AO481" s="18">
        <v>2000</v>
      </c>
      <c r="AP481" s="18">
        <v>0.5</v>
      </c>
      <c r="AQ481" s="18">
        <v>0</v>
      </c>
      <c r="AR481" s="6">
        <v>0</v>
      </c>
      <c r="AS481" s="18">
        <v>90001021</v>
      </c>
      <c r="AT481" s="12" t="s">
        <v>723</v>
      </c>
      <c r="AU481" s="18" t="s">
        <v>724</v>
      </c>
      <c r="AV481" s="18">
        <v>10001006</v>
      </c>
      <c r="AW481" s="18">
        <v>21020030</v>
      </c>
      <c r="AX481" s="19" t="s">
        <v>229</v>
      </c>
      <c r="AY481" s="19" t="s">
        <v>725</v>
      </c>
      <c r="AZ481" s="13">
        <v>0</v>
      </c>
      <c r="BA481" s="13">
        <v>0</v>
      </c>
      <c r="BB481" s="90" t="str">
        <f>"立即对目标范围内的怪物每秒多次造成"&amp;W481*100&amp;"%攻击伤害+"&amp;X481&amp;"点固定伤害,并使目标眩晕,持续2秒"</f>
        <v>立即对目标范围内的怪物每秒多次造成125%攻击伤害+350点固定伤害,并使目标眩晕,持续2秒</v>
      </c>
      <c r="BC481" s="18">
        <v>0</v>
      </c>
      <c r="BD481" s="11">
        <v>0</v>
      </c>
      <c r="BE481" s="18">
        <v>0</v>
      </c>
      <c r="BF481" s="18">
        <v>0</v>
      </c>
      <c r="BG481" s="18">
        <v>0</v>
      </c>
      <c r="BH481" s="18">
        <v>0</v>
      </c>
      <c r="BI481" s="9">
        <v>0</v>
      </c>
      <c r="BJ481" s="6">
        <v>0</v>
      </c>
      <c r="BK481" s="6">
        <v>0</v>
      </c>
      <c r="BL481" s="6">
        <v>0</v>
      </c>
      <c r="BM481" s="6">
        <v>0</v>
      </c>
      <c r="BN481" s="6">
        <v>0</v>
      </c>
      <c r="BO481" s="6">
        <v>0</v>
      </c>
    </row>
    <row r="482" ht="20.1" customHeight="1" spans="3:67">
      <c r="C482" s="18">
        <v>61022302</v>
      </c>
      <c r="D482" s="19" t="s">
        <v>722</v>
      </c>
      <c r="E482" s="11">
        <v>1</v>
      </c>
      <c r="F482" s="18">
        <v>61022301</v>
      </c>
      <c r="G482" s="18">
        <f t="shared" ref="G482:G483" si="27">C483</f>
        <v>61022303</v>
      </c>
      <c r="H482" s="13">
        <v>0</v>
      </c>
      <c r="I482" s="11">
        <v>37</v>
      </c>
      <c r="J482" s="18">
        <v>2</v>
      </c>
      <c r="K482" s="11">
        <v>0</v>
      </c>
      <c r="L482" s="18">
        <v>0</v>
      </c>
      <c r="M482" s="18">
        <v>0</v>
      </c>
      <c r="N482" s="18">
        <v>1</v>
      </c>
      <c r="O482" s="18">
        <v>0</v>
      </c>
      <c r="P482" s="18">
        <v>0</v>
      </c>
      <c r="Q482" s="18">
        <v>0</v>
      </c>
      <c r="R482" s="6">
        <v>0</v>
      </c>
      <c r="S482" s="13">
        <v>0</v>
      </c>
      <c r="T482" s="11">
        <v>1</v>
      </c>
      <c r="U482" s="18">
        <v>2</v>
      </c>
      <c r="V482" s="18">
        <v>0</v>
      </c>
      <c r="W482" s="18">
        <v>1.25</v>
      </c>
      <c r="X482" s="18">
        <v>350</v>
      </c>
      <c r="Y482" s="18">
        <v>0</v>
      </c>
      <c r="Z482" s="18">
        <v>0</v>
      </c>
      <c r="AA482" s="18">
        <v>0</v>
      </c>
      <c r="AB482" s="18">
        <v>0</v>
      </c>
      <c r="AC482" s="18">
        <v>0</v>
      </c>
      <c r="AD482" s="18">
        <v>12</v>
      </c>
      <c r="AE482" s="18">
        <v>1</v>
      </c>
      <c r="AF482" s="18">
        <v>6</v>
      </c>
      <c r="AG482" s="6">
        <v>2</v>
      </c>
      <c r="AH482" s="6">
        <v>4</v>
      </c>
      <c r="AI482" s="6">
        <v>0</v>
      </c>
      <c r="AJ482" s="6">
        <v>2</v>
      </c>
      <c r="AK482" s="18">
        <v>0</v>
      </c>
      <c r="AL482" s="18">
        <v>0</v>
      </c>
      <c r="AM482" s="18">
        <v>0</v>
      </c>
      <c r="AN482" s="18">
        <v>2.1</v>
      </c>
      <c r="AO482" s="18">
        <v>2000</v>
      </c>
      <c r="AP482" s="18">
        <v>0.5</v>
      </c>
      <c r="AQ482" s="18">
        <v>0</v>
      </c>
      <c r="AR482" s="6">
        <v>0</v>
      </c>
      <c r="AS482" s="18">
        <v>90001021</v>
      </c>
      <c r="AT482" s="12" t="s">
        <v>723</v>
      </c>
      <c r="AU482" s="18" t="s">
        <v>724</v>
      </c>
      <c r="AV482" s="18">
        <v>10001006</v>
      </c>
      <c r="AW482" s="18">
        <v>21020030</v>
      </c>
      <c r="AX482" s="19" t="s">
        <v>229</v>
      </c>
      <c r="AY482" s="19" t="s">
        <v>725</v>
      </c>
      <c r="AZ482" s="13">
        <v>0</v>
      </c>
      <c r="BA482" s="13">
        <v>0</v>
      </c>
      <c r="BB482" s="90" t="str">
        <f t="shared" ref="BB482:BB486" si="28">"立即对目标范围内的怪物每秒多次造成"&amp;W482*100&amp;"%攻击伤害+"&amp;X482&amp;"点固定伤害,并使目标眩晕,持续2秒"</f>
        <v>立即对目标范围内的怪物每秒多次造成125%攻击伤害+350点固定伤害,并使目标眩晕,持续2秒</v>
      </c>
      <c r="BC482" s="18">
        <v>0</v>
      </c>
      <c r="BD482" s="11">
        <v>0</v>
      </c>
      <c r="BE482" s="18">
        <v>0</v>
      </c>
      <c r="BF482" s="18">
        <v>0</v>
      </c>
      <c r="BG482" s="18">
        <v>0</v>
      </c>
      <c r="BH482" s="18">
        <v>0</v>
      </c>
      <c r="BI482" s="9">
        <v>0</v>
      </c>
      <c r="BJ482" s="6">
        <v>0</v>
      </c>
      <c r="BK482" s="6">
        <v>0</v>
      </c>
      <c r="BL482" s="6">
        <v>0</v>
      </c>
      <c r="BM482" s="6">
        <v>0</v>
      </c>
      <c r="BN482" s="6">
        <v>0</v>
      </c>
      <c r="BO482" s="6">
        <v>0</v>
      </c>
    </row>
    <row r="483" ht="20.1" customHeight="1" spans="3:67">
      <c r="C483" s="18">
        <v>61022303</v>
      </c>
      <c r="D483" s="19" t="s">
        <v>722</v>
      </c>
      <c r="E483" s="11">
        <v>2</v>
      </c>
      <c r="F483" s="18">
        <v>61022301</v>
      </c>
      <c r="G483" s="18">
        <f t="shared" si="27"/>
        <v>61022304</v>
      </c>
      <c r="H483" s="13">
        <v>0</v>
      </c>
      <c r="I483" s="11">
        <v>42</v>
      </c>
      <c r="J483" s="18">
        <v>2</v>
      </c>
      <c r="K483" s="11">
        <v>0</v>
      </c>
      <c r="L483" s="18">
        <v>0</v>
      </c>
      <c r="M483" s="18">
        <v>0</v>
      </c>
      <c r="N483" s="18">
        <v>1</v>
      </c>
      <c r="O483" s="18">
        <v>0</v>
      </c>
      <c r="P483" s="18">
        <v>0</v>
      </c>
      <c r="Q483" s="18">
        <v>0</v>
      </c>
      <c r="R483" s="6">
        <v>0</v>
      </c>
      <c r="S483" s="13">
        <v>0</v>
      </c>
      <c r="T483" s="11">
        <v>1</v>
      </c>
      <c r="U483" s="18">
        <v>2</v>
      </c>
      <c r="V483" s="18">
        <v>0</v>
      </c>
      <c r="W483" s="18">
        <v>1.25</v>
      </c>
      <c r="X483" s="18">
        <v>500</v>
      </c>
      <c r="Y483" s="18">
        <v>0</v>
      </c>
      <c r="Z483" s="18">
        <v>0</v>
      </c>
      <c r="AA483" s="18">
        <v>0</v>
      </c>
      <c r="AB483" s="18">
        <v>0</v>
      </c>
      <c r="AC483" s="18">
        <v>0</v>
      </c>
      <c r="AD483" s="18">
        <v>12</v>
      </c>
      <c r="AE483" s="18">
        <v>1</v>
      </c>
      <c r="AF483" s="18">
        <v>6</v>
      </c>
      <c r="AG483" s="6">
        <v>2</v>
      </c>
      <c r="AH483" s="6">
        <v>4</v>
      </c>
      <c r="AI483" s="6">
        <v>0</v>
      </c>
      <c r="AJ483" s="6">
        <v>2</v>
      </c>
      <c r="AK483" s="18">
        <v>0</v>
      </c>
      <c r="AL483" s="18">
        <v>0</v>
      </c>
      <c r="AM483" s="18">
        <v>0</v>
      </c>
      <c r="AN483" s="18">
        <v>2.1</v>
      </c>
      <c r="AO483" s="18">
        <v>2000</v>
      </c>
      <c r="AP483" s="18">
        <v>0.5</v>
      </c>
      <c r="AQ483" s="18">
        <v>0</v>
      </c>
      <c r="AR483" s="6">
        <v>0</v>
      </c>
      <c r="AS483" s="18">
        <v>90001021</v>
      </c>
      <c r="AT483" s="12" t="s">
        <v>723</v>
      </c>
      <c r="AU483" s="18" t="s">
        <v>724</v>
      </c>
      <c r="AV483" s="18">
        <v>10001006</v>
      </c>
      <c r="AW483" s="18">
        <v>21020030</v>
      </c>
      <c r="AX483" s="19" t="s">
        <v>229</v>
      </c>
      <c r="AY483" s="19" t="s">
        <v>725</v>
      </c>
      <c r="AZ483" s="13">
        <v>0</v>
      </c>
      <c r="BA483" s="13">
        <v>0</v>
      </c>
      <c r="BB483" s="90" t="str">
        <f t="shared" si="28"/>
        <v>立即对目标范围内的怪物每秒多次造成125%攻击伤害+500点固定伤害,并使目标眩晕,持续2秒</v>
      </c>
      <c r="BC483" s="18">
        <v>0</v>
      </c>
      <c r="BD483" s="11">
        <v>0</v>
      </c>
      <c r="BE483" s="18">
        <v>0</v>
      </c>
      <c r="BF483" s="18">
        <v>0</v>
      </c>
      <c r="BG483" s="18">
        <v>0</v>
      </c>
      <c r="BH483" s="18">
        <v>0</v>
      </c>
      <c r="BI483" s="9">
        <v>0</v>
      </c>
      <c r="BJ483" s="6">
        <v>0</v>
      </c>
      <c r="BK483" s="6">
        <v>0</v>
      </c>
      <c r="BL483" s="6">
        <v>0</v>
      </c>
      <c r="BM483" s="6">
        <v>0</v>
      </c>
      <c r="BN483" s="6">
        <v>0</v>
      </c>
      <c r="BO483" s="6">
        <v>0</v>
      </c>
    </row>
    <row r="484" ht="20.1" customHeight="1" spans="3:67">
      <c r="C484" s="18">
        <v>61022304</v>
      </c>
      <c r="D484" s="19" t="s">
        <v>722</v>
      </c>
      <c r="E484" s="11">
        <v>3</v>
      </c>
      <c r="F484" s="18">
        <v>61022301</v>
      </c>
      <c r="G484" s="11">
        <v>0</v>
      </c>
      <c r="H484" s="13">
        <v>0</v>
      </c>
      <c r="I484" s="18">
        <v>0</v>
      </c>
      <c r="J484" s="18">
        <v>0</v>
      </c>
      <c r="K484" s="11">
        <v>0</v>
      </c>
      <c r="L484" s="18">
        <v>0</v>
      </c>
      <c r="M484" s="18">
        <v>0</v>
      </c>
      <c r="N484" s="18">
        <v>1</v>
      </c>
      <c r="O484" s="18">
        <v>0</v>
      </c>
      <c r="P484" s="18">
        <v>0</v>
      </c>
      <c r="Q484" s="18">
        <v>0</v>
      </c>
      <c r="R484" s="6">
        <v>0</v>
      </c>
      <c r="S484" s="13">
        <v>0</v>
      </c>
      <c r="T484" s="11">
        <v>1</v>
      </c>
      <c r="U484" s="18">
        <v>2</v>
      </c>
      <c r="V484" s="18">
        <v>0</v>
      </c>
      <c r="W484" s="18">
        <v>1.25</v>
      </c>
      <c r="X484" s="18">
        <v>650</v>
      </c>
      <c r="Y484" s="18">
        <v>0</v>
      </c>
      <c r="Z484" s="18">
        <v>0</v>
      </c>
      <c r="AA484" s="18">
        <v>0</v>
      </c>
      <c r="AB484" s="18">
        <v>0</v>
      </c>
      <c r="AC484" s="18">
        <v>0</v>
      </c>
      <c r="AD484" s="18">
        <v>12</v>
      </c>
      <c r="AE484" s="18">
        <v>1</v>
      </c>
      <c r="AF484" s="18">
        <v>6</v>
      </c>
      <c r="AG484" s="6">
        <v>2</v>
      </c>
      <c r="AH484" s="6">
        <v>4</v>
      </c>
      <c r="AI484" s="6">
        <v>0</v>
      </c>
      <c r="AJ484" s="6">
        <v>2</v>
      </c>
      <c r="AK484" s="18">
        <v>0</v>
      </c>
      <c r="AL484" s="18">
        <v>0</v>
      </c>
      <c r="AM484" s="18">
        <v>0</v>
      </c>
      <c r="AN484" s="18">
        <v>2.1</v>
      </c>
      <c r="AO484" s="18">
        <v>2000</v>
      </c>
      <c r="AP484" s="18">
        <v>0.5</v>
      </c>
      <c r="AQ484" s="18">
        <v>0</v>
      </c>
      <c r="AR484" s="6">
        <v>0</v>
      </c>
      <c r="AS484" s="18">
        <v>90001021</v>
      </c>
      <c r="AT484" s="12" t="s">
        <v>723</v>
      </c>
      <c r="AU484" s="18" t="s">
        <v>724</v>
      </c>
      <c r="AV484" s="18">
        <v>10001006</v>
      </c>
      <c r="AW484" s="18">
        <v>21020030</v>
      </c>
      <c r="AX484" s="19" t="s">
        <v>229</v>
      </c>
      <c r="AY484" s="19" t="s">
        <v>725</v>
      </c>
      <c r="AZ484" s="13">
        <v>0</v>
      </c>
      <c r="BA484" s="13">
        <v>0</v>
      </c>
      <c r="BB484" s="90" t="str">
        <f t="shared" si="28"/>
        <v>立即对目标范围内的怪物每秒多次造成125%攻击伤害+650点固定伤害,并使目标眩晕,持续2秒</v>
      </c>
      <c r="BC484" s="18">
        <v>0</v>
      </c>
      <c r="BD484" s="11">
        <v>0</v>
      </c>
      <c r="BE484" s="18">
        <v>0</v>
      </c>
      <c r="BF484" s="18">
        <v>0</v>
      </c>
      <c r="BG484" s="18">
        <v>0</v>
      </c>
      <c r="BH484" s="18">
        <v>0</v>
      </c>
      <c r="BI484" s="9">
        <v>0</v>
      </c>
      <c r="BJ484" s="6">
        <v>0</v>
      </c>
      <c r="BK484" s="6">
        <v>0</v>
      </c>
      <c r="BL484" s="6">
        <v>0</v>
      </c>
      <c r="BM484" s="6">
        <v>0</v>
      </c>
      <c r="BN484" s="6">
        <v>0</v>
      </c>
      <c r="BO484" s="6">
        <v>0</v>
      </c>
    </row>
    <row r="485" ht="20.1" customHeight="1" spans="3:67">
      <c r="C485" s="18">
        <v>61022305</v>
      </c>
      <c r="D485" s="19" t="s">
        <v>722</v>
      </c>
      <c r="E485" s="11">
        <v>4</v>
      </c>
      <c r="F485" s="18">
        <v>61022301</v>
      </c>
      <c r="G485" s="11">
        <v>0</v>
      </c>
      <c r="H485" s="13">
        <v>0</v>
      </c>
      <c r="I485" s="18">
        <v>0</v>
      </c>
      <c r="J485" s="18">
        <v>0</v>
      </c>
      <c r="K485" s="11">
        <v>0</v>
      </c>
      <c r="L485" s="18">
        <v>0</v>
      </c>
      <c r="M485" s="18">
        <v>0</v>
      </c>
      <c r="N485" s="18">
        <v>1</v>
      </c>
      <c r="O485" s="18">
        <v>0</v>
      </c>
      <c r="P485" s="18">
        <v>0</v>
      </c>
      <c r="Q485" s="18">
        <v>0</v>
      </c>
      <c r="R485" s="6">
        <v>0</v>
      </c>
      <c r="S485" s="13">
        <v>0</v>
      </c>
      <c r="T485" s="11">
        <v>1</v>
      </c>
      <c r="U485" s="18">
        <v>2</v>
      </c>
      <c r="V485" s="18">
        <v>0</v>
      </c>
      <c r="W485" s="18">
        <v>1.25</v>
      </c>
      <c r="X485" s="18">
        <v>800</v>
      </c>
      <c r="Y485" s="18">
        <v>0</v>
      </c>
      <c r="Z485" s="18">
        <v>0</v>
      </c>
      <c r="AA485" s="18">
        <v>0</v>
      </c>
      <c r="AB485" s="18">
        <v>0</v>
      </c>
      <c r="AC485" s="18">
        <v>0</v>
      </c>
      <c r="AD485" s="18">
        <v>12</v>
      </c>
      <c r="AE485" s="18">
        <v>1</v>
      </c>
      <c r="AF485" s="18">
        <v>6</v>
      </c>
      <c r="AG485" s="6">
        <v>2</v>
      </c>
      <c r="AH485" s="6">
        <v>4</v>
      </c>
      <c r="AI485" s="6">
        <v>0</v>
      </c>
      <c r="AJ485" s="6">
        <v>2</v>
      </c>
      <c r="AK485" s="18">
        <v>0</v>
      </c>
      <c r="AL485" s="18">
        <v>0</v>
      </c>
      <c r="AM485" s="18">
        <v>0</v>
      </c>
      <c r="AN485" s="18">
        <v>2.1</v>
      </c>
      <c r="AO485" s="18">
        <v>2000</v>
      </c>
      <c r="AP485" s="18">
        <v>0.5</v>
      </c>
      <c r="AQ485" s="18">
        <v>0</v>
      </c>
      <c r="AR485" s="6">
        <v>0</v>
      </c>
      <c r="AS485" s="18">
        <v>90001021</v>
      </c>
      <c r="AT485" s="12" t="s">
        <v>723</v>
      </c>
      <c r="AU485" s="18" t="s">
        <v>724</v>
      </c>
      <c r="AV485" s="18">
        <v>10001006</v>
      </c>
      <c r="AW485" s="18">
        <v>21020030</v>
      </c>
      <c r="AX485" s="19" t="s">
        <v>229</v>
      </c>
      <c r="AY485" s="19" t="s">
        <v>725</v>
      </c>
      <c r="AZ485" s="13">
        <v>0</v>
      </c>
      <c r="BA485" s="13">
        <v>0</v>
      </c>
      <c r="BB485" s="90" t="str">
        <f t="shared" si="28"/>
        <v>立即对目标范围内的怪物每秒多次造成125%攻击伤害+800点固定伤害,并使目标眩晕,持续2秒</v>
      </c>
      <c r="BC485" s="18">
        <v>0</v>
      </c>
      <c r="BD485" s="11">
        <v>0</v>
      </c>
      <c r="BE485" s="18">
        <v>0</v>
      </c>
      <c r="BF485" s="18">
        <v>0</v>
      </c>
      <c r="BG485" s="18">
        <v>0</v>
      </c>
      <c r="BH485" s="18">
        <v>0</v>
      </c>
      <c r="BI485" s="9">
        <v>0</v>
      </c>
      <c r="BJ485" s="6">
        <v>0</v>
      </c>
      <c r="BK485" s="6">
        <v>0</v>
      </c>
      <c r="BL485" s="6">
        <v>0</v>
      </c>
      <c r="BM485" s="6">
        <v>0</v>
      </c>
      <c r="BN485" s="6">
        <v>0</v>
      </c>
      <c r="BO485" s="6">
        <v>0</v>
      </c>
    </row>
    <row r="486" ht="20.1" customHeight="1" spans="3:67">
      <c r="C486" s="18">
        <v>61022306</v>
      </c>
      <c r="D486" s="19" t="s">
        <v>722</v>
      </c>
      <c r="E486" s="11">
        <v>5</v>
      </c>
      <c r="F486" s="18">
        <v>61022301</v>
      </c>
      <c r="G486" s="11">
        <v>0</v>
      </c>
      <c r="H486" s="13">
        <v>0</v>
      </c>
      <c r="I486" s="18">
        <v>0</v>
      </c>
      <c r="J486" s="18">
        <v>0</v>
      </c>
      <c r="K486" s="11">
        <v>0</v>
      </c>
      <c r="L486" s="18">
        <v>0</v>
      </c>
      <c r="M486" s="18">
        <v>0</v>
      </c>
      <c r="N486" s="18">
        <v>1</v>
      </c>
      <c r="O486" s="18">
        <v>0</v>
      </c>
      <c r="P486" s="18">
        <v>0</v>
      </c>
      <c r="Q486" s="18">
        <v>0</v>
      </c>
      <c r="R486" s="6">
        <v>0</v>
      </c>
      <c r="S486" s="13">
        <v>0</v>
      </c>
      <c r="T486" s="11">
        <v>1</v>
      </c>
      <c r="U486" s="18">
        <v>2</v>
      </c>
      <c r="V486" s="18">
        <v>0</v>
      </c>
      <c r="W486" s="18">
        <v>1.25</v>
      </c>
      <c r="X486" s="18">
        <v>950</v>
      </c>
      <c r="Y486" s="18">
        <v>0</v>
      </c>
      <c r="Z486" s="18">
        <v>0</v>
      </c>
      <c r="AA486" s="18">
        <v>0</v>
      </c>
      <c r="AB486" s="18">
        <v>0</v>
      </c>
      <c r="AC486" s="18">
        <v>0</v>
      </c>
      <c r="AD486" s="18">
        <v>12</v>
      </c>
      <c r="AE486" s="18">
        <v>1</v>
      </c>
      <c r="AF486" s="18">
        <v>6</v>
      </c>
      <c r="AG486" s="6">
        <v>2</v>
      </c>
      <c r="AH486" s="6">
        <v>4</v>
      </c>
      <c r="AI486" s="6">
        <v>0</v>
      </c>
      <c r="AJ486" s="6">
        <v>2</v>
      </c>
      <c r="AK486" s="18">
        <v>0</v>
      </c>
      <c r="AL486" s="18">
        <v>0</v>
      </c>
      <c r="AM486" s="18">
        <v>0</v>
      </c>
      <c r="AN486" s="18">
        <v>2.1</v>
      </c>
      <c r="AO486" s="18">
        <v>2000</v>
      </c>
      <c r="AP486" s="18">
        <v>0.5</v>
      </c>
      <c r="AQ486" s="18">
        <v>0</v>
      </c>
      <c r="AR486" s="6">
        <v>0</v>
      </c>
      <c r="AS486" s="18">
        <v>90001021</v>
      </c>
      <c r="AT486" s="12" t="s">
        <v>723</v>
      </c>
      <c r="AU486" s="18" t="s">
        <v>724</v>
      </c>
      <c r="AV486" s="18">
        <v>10001006</v>
      </c>
      <c r="AW486" s="18">
        <v>21020030</v>
      </c>
      <c r="AX486" s="19" t="s">
        <v>229</v>
      </c>
      <c r="AY486" s="19" t="s">
        <v>725</v>
      </c>
      <c r="AZ486" s="13">
        <v>0</v>
      </c>
      <c r="BA486" s="13">
        <v>0</v>
      </c>
      <c r="BB486" s="90" t="str">
        <f t="shared" si="28"/>
        <v>立即对目标范围内的怪物每秒多次造成125%攻击伤害+950点固定伤害,并使目标眩晕,持续2秒</v>
      </c>
      <c r="BC486" s="18">
        <v>0</v>
      </c>
      <c r="BD486" s="11">
        <v>0</v>
      </c>
      <c r="BE486" s="18">
        <v>0</v>
      </c>
      <c r="BF486" s="18">
        <v>0</v>
      </c>
      <c r="BG486" s="18">
        <v>0</v>
      </c>
      <c r="BH486" s="18">
        <v>0</v>
      </c>
      <c r="BI486" s="9">
        <v>0</v>
      </c>
      <c r="BJ486" s="6">
        <v>0</v>
      </c>
      <c r="BK486" s="6">
        <v>0</v>
      </c>
      <c r="BL486" s="6">
        <v>0</v>
      </c>
      <c r="BM486" s="6">
        <v>0</v>
      </c>
      <c r="BN486" s="6">
        <v>0</v>
      </c>
      <c r="BO486" s="6">
        <v>0</v>
      </c>
    </row>
    <row r="487" ht="19.5" customHeight="1" spans="3:67">
      <c r="C487" s="18">
        <v>61022401</v>
      </c>
      <c r="D487" s="19" t="s">
        <v>726</v>
      </c>
      <c r="E487" s="11">
        <v>0</v>
      </c>
      <c r="F487" s="18">
        <v>61022401</v>
      </c>
      <c r="G487" s="18">
        <f>C488</f>
        <v>61022402</v>
      </c>
      <c r="H487" s="13">
        <v>0</v>
      </c>
      <c r="I487" s="11">
        <v>35</v>
      </c>
      <c r="J487" s="11">
        <v>5</v>
      </c>
      <c r="K487" s="11">
        <v>0</v>
      </c>
      <c r="L487" s="18">
        <v>0</v>
      </c>
      <c r="M487" s="18">
        <v>0</v>
      </c>
      <c r="N487" s="18">
        <v>1</v>
      </c>
      <c r="O487" s="18">
        <v>0</v>
      </c>
      <c r="P487" s="18">
        <v>0</v>
      </c>
      <c r="Q487" s="18">
        <v>0</v>
      </c>
      <c r="R487" s="6">
        <v>0</v>
      </c>
      <c r="S487" s="13">
        <v>0</v>
      </c>
      <c r="T487" s="11">
        <v>1</v>
      </c>
      <c r="U487" s="18">
        <v>2</v>
      </c>
      <c r="V487" s="18">
        <v>0</v>
      </c>
      <c r="W487" s="18">
        <v>3.5</v>
      </c>
      <c r="X487" s="18">
        <v>1500</v>
      </c>
      <c r="Y487" s="18">
        <v>0</v>
      </c>
      <c r="Z487" s="18">
        <v>0</v>
      </c>
      <c r="AA487" s="18">
        <v>0</v>
      </c>
      <c r="AB487" s="18">
        <v>0</v>
      </c>
      <c r="AC487" s="18">
        <v>0</v>
      </c>
      <c r="AD487" s="18">
        <v>15</v>
      </c>
      <c r="AE487" s="18">
        <v>2</v>
      </c>
      <c r="AF487" s="18" t="s">
        <v>163</v>
      </c>
      <c r="AG487" s="6">
        <v>2</v>
      </c>
      <c r="AH487" s="6">
        <v>2</v>
      </c>
      <c r="AI487" s="6">
        <v>0</v>
      </c>
      <c r="AJ487" s="6">
        <v>3</v>
      </c>
      <c r="AK487" s="18">
        <v>0</v>
      </c>
      <c r="AL487" s="18">
        <v>0.5</v>
      </c>
      <c r="AM487" s="18">
        <v>0</v>
      </c>
      <c r="AN487" s="11">
        <v>0.1</v>
      </c>
      <c r="AO487" s="11">
        <v>200</v>
      </c>
      <c r="AP487" s="11">
        <v>0.1</v>
      </c>
      <c r="AQ487" s="11">
        <v>50</v>
      </c>
      <c r="AR487" s="6">
        <v>0</v>
      </c>
      <c r="AS487" s="11" t="s">
        <v>704</v>
      </c>
      <c r="AT487" s="12" t="s">
        <v>723</v>
      </c>
      <c r="AU487" s="11" t="s">
        <v>165</v>
      </c>
      <c r="AV487" s="18">
        <v>10001007</v>
      </c>
      <c r="AW487" s="18">
        <v>21020040</v>
      </c>
      <c r="AX487" s="12" t="s">
        <v>166</v>
      </c>
      <c r="AY487" s="19">
        <v>0</v>
      </c>
      <c r="AZ487" s="13">
        <v>0</v>
      </c>
      <c r="BA487" s="13">
        <v>0</v>
      </c>
      <c r="BB487" s="90" t="str">
        <f>"蓄力0.5秒,对目标快速突击,所经过的直线区域造成"&amp;W487*100&amp;"%伤害+"&amp;X487&amp;"点固定伤害,并眩晕2秒"</f>
        <v>蓄力0.5秒,对目标快速突击,所经过的直线区域造成350%伤害+1500点固定伤害,并眩晕2秒</v>
      </c>
      <c r="BC487" s="18">
        <v>0</v>
      </c>
      <c r="BD487" s="11">
        <v>0</v>
      </c>
      <c r="BE487" s="18">
        <v>0</v>
      </c>
      <c r="BF487" s="18">
        <v>0</v>
      </c>
      <c r="BG487" s="18">
        <v>0</v>
      </c>
      <c r="BH487" s="18">
        <v>0</v>
      </c>
      <c r="BI487" s="9">
        <v>0</v>
      </c>
      <c r="BJ487" s="6">
        <v>0</v>
      </c>
      <c r="BK487" s="6">
        <v>0</v>
      </c>
      <c r="BL487" s="6">
        <v>0</v>
      </c>
      <c r="BM487" s="6">
        <v>0</v>
      </c>
      <c r="BN487" s="6">
        <v>0</v>
      </c>
      <c r="BO487" s="6">
        <v>0</v>
      </c>
    </row>
    <row r="488" ht="19.5" customHeight="1" spans="3:67">
      <c r="C488" s="18">
        <v>61022402</v>
      </c>
      <c r="D488" s="19" t="s">
        <v>726</v>
      </c>
      <c r="E488" s="11">
        <v>1</v>
      </c>
      <c r="F488" s="18">
        <v>61022401</v>
      </c>
      <c r="G488" s="18">
        <f t="shared" ref="G488:G489" si="29">C489</f>
        <v>61022403</v>
      </c>
      <c r="H488" s="13">
        <v>0</v>
      </c>
      <c r="I488" s="11">
        <v>42</v>
      </c>
      <c r="J488" s="11">
        <v>2</v>
      </c>
      <c r="K488" s="11">
        <v>0</v>
      </c>
      <c r="L488" s="18">
        <v>0</v>
      </c>
      <c r="M488" s="18">
        <v>0</v>
      </c>
      <c r="N488" s="18">
        <v>1</v>
      </c>
      <c r="O488" s="18">
        <v>0</v>
      </c>
      <c r="P488" s="18">
        <v>0</v>
      </c>
      <c r="Q488" s="18">
        <v>0</v>
      </c>
      <c r="R488" s="6">
        <v>0</v>
      </c>
      <c r="S488" s="13">
        <v>0</v>
      </c>
      <c r="T488" s="11">
        <v>1</v>
      </c>
      <c r="U488" s="18">
        <v>2</v>
      </c>
      <c r="V488" s="18">
        <v>0</v>
      </c>
      <c r="W488" s="18">
        <v>3.5</v>
      </c>
      <c r="X488" s="18">
        <v>1500</v>
      </c>
      <c r="Y488" s="18">
        <v>0</v>
      </c>
      <c r="Z488" s="18">
        <v>0</v>
      </c>
      <c r="AA488" s="18">
        <v>0</v>
      </c>
      <c r="AB488" s="18">
        <v>0</v>
      </c>
      <c r="AC488" s="18">
        <v>0</v>
      </c>
      <c r="AD488" s="18">
        <v>15</v>
      </c>
      <c r="AE488" s="18">
        <v>2</v>
      </c>
      <c r="AF488" s="18" t="s">
        <v>163</v>
      </c>
      <c r="AG488" s="6">
        <v>2</v>
      </c>
      <c r="AH488" s="6">
        <v>2</v>
      </c>
      <c r="AI488" s="6">
        <v>0</v>
      </c>
      <c r="AJ488" s="6">
        <v>3</v>
      </c>
      <c r="AK488" s="18">
        <v>0</v>
      </c>
      <c r="AL488" s="18">
        <v>0.5</v>
      </c>
      <c r="AM488" s="18">
        <v>0</v>
      </c>
      <c r="AN488" s="11">
        <v>0.1</v>
      </c>
      <c r="AO488" s="11">
        <v>200</v>
      </c>
      <c r="AP488" s="11">
        <v>0.1</v>
      </c>
      <c r="AQ488" s="11">
        <v>50</v>
      </c>
      <c r="AR488" s="6">
        <v>0</v>
      </c>
      <c r="AS488" s="11" t="s">
        <v>704</v>
      </c>
      <c r="AT488" s="12" t="s">
        <v>723</v>
      </c>
      <c r="AU488" s="11" t="s">
        <v>165</v>
      </c>
      <c r="AV488" s="18">
        <v>10001007</v>
      </c>
      <c r="AW488" s="18">
        <v>21020040</v>
      </c>
      <c r="AX488" s="12" t="s">
        <v>166</v>
      </c>
      <c r="AY488" s="19">
        <v>0</v>
      </c>
      <c r="AZ488" s="13">
        <v>0</v>
      </c>
      <c r="BA488" s="13">
        <v>0</v>
      </c>
      <c r="BB488" s="90" t="str">
        <f t="shared" ref="BB488:BB492" si="30">"蓄力0.5秒,对目标快速突击,所经过的直线区域造成"&amp;W488*100&amp;"%伤害+"&amp;X488&amp;"点固定伤害,并眩晕2秒"</f>
        <v>蓄力0.5秒,对目标快速突击,所经过的直线区域造成350%伤害+1500点固定伤害,并眩晕2秒</v>
      </c>
      <c r="BC488" s="18">
        <v>0</v>
      </c>
      <c r="BD488" s="11">
        <v>0</v>
      </c>
      <c r="BE488" s="18">
        <v>0</v>
      </c>
      <c r="BF488" s="18">
        <v>0</v>
      </c>
      <c r="BG488" s="18">
        <v>0</v>
      </c>
      <c r="BH488" s="18">
        <v>0</v>
      </c>
      <c r="BI488" s="9">
        <v>0</v>
      </c>
      <c r="BJ488" s="6">
        <v>0</v>
      </c>
      <c r="BK488" s="6">
        <v>0</v>
      </c>
      <c r="BL488" s="6">
        <v>0</v>
      </c>
      <c r="BM488" s="6">
        <v>0</v>
      </c>
      <c r="BN488" s="6">
        <v>0</v>
      </c>
      <c r="BO488" s="6">
        <v>0</v>
      </c>
    </row>
    <row r="489" ht="19.5" customHeight="1" spans="3:67">
      <c r="C489" s="18">
        <v>61022403</v>
      </c>
      <c r="D489" s="19" t="s">
        <v>726</v>
      </c>
      <c r="E489" s="11">
        <v>2</v>
      </c>
      <c r="F489" s="18">
        <v>61022401</v>
      </c>
      <c r="G489" s="18">
        <f t="shared" si="29"/>
        <v>61022404</v>
      </c>
      <c r="H489" s="13">
        <v>0</v>
      </c>
      <c r="I489" s="11">
        <v>47</v>
      </c>
      <c r="J489" s="11">
        <v>2</v>
      </c>
      <c r="K489" s="11">
        <v>0</v>
      </c>
      <c r="L489" s="18">
        <v>0</v>
      </c>
      <c r="M489" s="18">
        <v>0</v>
      </c>
      <c r="N489" s="18">
        <v>1</v>
      </c>
      <c r="O489" s="18">
        <v>0</v>
      </c>
      <c r="P489" s="18">
        <v>0</v>
      </c>
      <c r="Q489" s="18">
        <v>0</v>
      </c>
      <c r="R489" s="6">
        <v>0</v>
      </c>
      <c r="S489" s="13">
        <v>0</v>
      </c>
      <c r="T489" s="11">
        <v>1</v>
      </c>
      <c r="U489" s="18">
        <v>2</v>
      </c>
      <c r="V489" s="18">
        <v>0</v>
      </c>
      <c r="W489" s="18">
        <v>3.5</v>
      </c>
      <c r="X489" s="18">
        <v>2000</v>
      </c>
      <c r="Y489" s="18">
        <v>0</v>
      </c>
      <c r="Z489" s="18">
        <v>0</v>
      </c>
      <c r="AA489" s="18">
        <v>0</v>
      </c>
      <c r="AB489" s="18">
        <v>0</v>
      </c>
      <c r="AC489" s="18">
        <v>0</v>
      </c>
      <c r="AD489" s="18">
        <v>15</v>
      </c>
      <c r="AE489" s="18">
        <v>2</v>
      </c>
      <c r="AF489" s="18" t="s">
        <v>163</v>
      </c>
      <c r="AG489" s="6">
        <v>2</v>
      </c>
      <c r="AH489" s="6">
        <v>2</v>
      </c>
      <c r="AI489" s="6">
        <v>0</v>
      </c>
      <c r="AJ489" s="6">
        <v>3</v>
      </c>
      <c r="AK489" s="18">
        <v>0</v>
      </c>
      <c r="AL489" s="18">
        <v>0.5</v>
      </c>
      <c r="AM489" s="18">
        <v>0</v>
      </c>
      <c r="AN489" s="11">
        <v>0.1</v>
      </c>
      <c r="AO489" s="11">
        <v>200</v>
      </c>
      <c r="AP489" s="11">
        <v>0.1</v>
      </c>
      <c r="AQ489" s="11">
        <v>50</v>
      </c>
      <c r="AR489" s="6">
        <v>0</v>
      </c>
      <c r="AS489" s="11" t="s">
        <v>704</v>
      </c>
      <c r="AT489" s="12" t="s">
        <v>723</v>
      </c>
      <c r="AU489" s="11" t="s">
        <v>165</v>
      </c>
      <c r="AV489" s="18">
        <v>10001007</v>
      </c>
      <c r="AW489" s="18">
        <v>21020040</v>
      </c>
      <c r="AX489" s="12" t="s">
        <v>166</v>
      </c>
      <c r="AY489" s="19">
        <v>0</v>
      </c>
      <c r="AZ489" s="13">
        <v>0</v>
      </c>
      <c r="BA489" s="13">
        <v>0</v>
      </c>
      <c r="BB489" s="90" t="str">
        <f t="shared" si="30"/>
        <v>蓄力0.5秒,对目标快速突击,所经过的直线区域造成350%伤害+2000点固定伤害,并眩晕2秒</v>
      </c>
      <c r="BC489" s="18">
        <v>0</v>
      </c>
      <c r="BD489" s="11">
        <v>0</v>
      </c>
      <c r="BE489" s="18">
        <v>0</v>
      </c>
      <c r="BF489" s="18">
        <v>0</v>
      </c>
      <c r="BG489" s="18">
        <v>0</v>
      </c>
      <c r="BH489" s="18">
        <v>0</v>
      </c>
      <c r="BI489" s="9">
        <v>0</v>
      </c>
      <c r="BJ489" s="6">
        <v>0</v>
      </c>
      <c r="BK489" s="6">
        <v>0</v>
      </c>
      <c r="BL489" s="6">
        <v>0</v>
      </c>
      <c r="BM489" s="6">
        <v>0</v>
      </c>
      <c r="BN489" s="6">
        <v>0</v>
      </c>
      <c r="BO489" s="6">
        <v>0</v>
      </c>
    </row>
    <row r="490" ht="19.5" customHeight="1" spans="3:67">
      <c r="C490" s="18">
        <v>61022404</v>
      </c>
      <c r="D490" s="19" t="s">
        <v>726</v>
      </c>
      <c r="E490" s="11">
        <v>3</v>
      </c>
      <c r="F490" s="18">
        <v>61022401</v>
      </c>
      <c r="G490" s="11">
        <v>0</v>
      </c>
      <c r="H490" s="13">
        <v>0</v>
      </c>
      <c r="I490" s="18">
        <v>0</v>
      </c>
      <c r="J490" s="87">
        <v>0</v>
      </c>
      <c r="K490" s="11">
        <v>0</v>
      </c>
      <c r="L490" s="18">
        <v>0</v>
      </c>
      <c r="M490" s="18">
        <v>0</v>
      </c>
      <c r="N490" s="18">
        <v>1</v>
      </c>
      <c r="O490" s="18">
        <v>0</v>
      </c>
      <c r="P490" s="18">
        <v>0</v>
      </c>
      <c r="Q490" s="18">
        <v>0</v>
      </c>
      <c r="R490" s="6">
        <v>0</v>
      </c>
      <c r="S490" s="13">
        <v>0</v>
      </c>
      <c r="T490" s="11">
        <v>1</v>
      </c>
      <c r="U490" s="18">
        <v>2</v>
      </c>
      <c r="V490" s="18">
        <v>0</v>
      </c>
      <c r="W490" s="18">
        <v>3.5</v>
      </c>
      <c r="X490" s="18">
        <v>2500</v>
      </c>
      <c r="Y490" s="18">
        <v>0</v>
      </c>
      <c r="Z490" s="18">
        <v>0</v>
      </c>
      <c r="AA490" s="18">
        <v>0</v>
      </c>
      <c r="AB490" s="18">
        <v>0</v>
      </c>
      <c r="AC490" s="18">
        <v>0</v>
      </c>
      <c r="AD490" s="18">
        <v>15</v>
      </c>
      <c r="AE490" s="18">
        <v>2</v>
      </c>
      <c r="AF490" s="18" t="s">
        <v>163</v>
      </c>
      <c r="AG490" s="6">
        <v>2</v>
      </c>
      <c r="AH490" s="6">
        <v>2</v>
      </c>
      <c r="AI490" s="6">
        <v>0</v>
      </c>
      <c r="AJ490" s="6">
        <v>3</v>
      </c>
      <c r="AK490" s="18">
        <v>0</v>
      </c>
      <c r="AL490" s="18">
        <v>0.5</v>
      </c>
      <c r="AM490" s="18">
        <v>0</v>
      </c>
      <c r="AN490" s="11">
        <v>0.1</v>
      </c>
      <c r="AO490" s="11">
        <v>200</v>
      </c>
      <c r="AP490" s="11">
        <v>0.1</v>
      </c>
      <c r="AQ490" s="11">
        <v>50</v>
      </c>
      <c r="AR490" s="6">
        <v>0</v>
      </c>
      <c r="AS490" s="11" t="s">
        <v>704</v>
      </c>
      <c r="AT490" s="12" t="s">
        <v>723</v>
      </c>
      <c r="AU490" s="11" t="s">
        <v>165</v>
      </c>
      <c r="AV490" s="18">
        <v>10001007</v>
      </c>
      <c r="AW490" s="18">
        <v>21020040</v>
      </c>
      <c r="AX490" s="12" t="s">
        <v>166</v>
      </c>
      <c r="AY490" s="19">
        <v>0</v>
      </c>
      <c r="AZ490" s="13">
        <v>0</v>
      </c>
      <c r="BA490" s="13">
        <v>0</v>
      </c>
      <c r="BB490" s="90" t="str">
        <f t="shared" si="30"/>
        <v>蓄力0.5秒,对目标快速突击,所经过的直线区域造成350%伤害+2500点固定伤害,并眩晕2秒</v>
      </c>
      <c r="BC490" s="18">
        <v>0</v>
      </c>
      <c r="BD490" s="11">
        <v>0</v>
      </c>
      <c r="BE490" s="18">
        <v>0</v>
      </c>
      <c r="BF490" s="18">
        <v>0</v>
      </c>
      <c r="BG490" s="18">
        <v>0</v>
      </c>
      <c r="BH490" s="18">
        <v>0</v>
      </c>
      <c r="BI490" s="9">
        <v>0</v>
      </c>
      <c r="BJ490" s="6">
        <v>0</v>
      </c>
      <c r="BK490" s="6">
        <v>0</v>
      </c>
      <c r="BL490" s="6">
        <v>0</v>
      </c>
      <c r="BM490" s="6">
        <v>0</v>
      </c>
      <c r="BN490" s="6">
        <v>0</v>
      </c>
      <c r="BO490" s="6">
        <v>0</v>
      </c>
    </row>
    <row r="491" ht="19.5" customHeight="1" spans="3:67">
      <c r="C491" s="18">
        <v>61022405</v>
      </c>
      <c r="D491" s="19" t="s">
        <v>726</v>
      </c>
      <c r="E491" s="11">
        <v>4</v>
      </c>
      <c r="F491" s="18">
        <v>61022401</v>
      </c>
      <c r="G491" s="11">
        <v>0</v>
      </c>
      <c r="H491" s="13">
        <v>0</v>
      </c>
      <c r="I491" s="18">
        <v>0</v>
      </c>
      <c r="J491" s="11">
        <v>0</v>
      </c>
      <c r="K491" s="11">
        <v>0</v>
      </c>
      <c r="L491" s="18">
        <v>0</v>
      </c>
      <c r="M491" s="18">
        <v>0</v>
      </c>
      <c r="N491" s="18">
        <v>1</v>
      </c>
      <c r="O491" s="18">
        <v>0</v>
      </c>
      <c r="P491" s="18">
        <v>0</v>
      </c>
      <c r="Q491" s="18">
        <v>0</v>
      </c>
      <c r="R491" s="6">
        <v>0</v>
      </c>
      <c r="S491" s="13">
        <v>0</v>
      </c>
      <c r="T491" s="11">
        <v>1</v>
      </c>
      <c r="U491" s="18">
        <v>2</v>
      </c>
      <c r="V491" s="18">
        <v>0</v>
      </c>
      <c r="W491" s="18">
        <v>3.5</v>
      </c>
      <c r="X491" s="18">
        <v>3000</v>
      </c>
      <c r="Y491" s="18">
        <v>0</v>
      </c>
      <c r="Z491" s="18">
        <v>0</v>
      </c>
      <c r="AA491" s="18">
        <v>0</v>
      </c>
      <c r="AB491" s="18">
        <v>0</v>
      </c>
      <c r="AC491" s="18">
        <v>0</v>
      </c>
      <c r="AD491" s="18">
        <v>15</v>
      </c>
      <c r="AE491" s="18">
        <v>2</v>
      </c>
      <c r="AF491" s="18" t="s">
        <v>163</v>
      </c>
      <c r="AG491" s="6">
        <v>2</v>
      </c>
      <c r="AH491" s="6">
        <v>2</v>
      </c>
      <c r="AI491" s="6">
        <v>0</v>
      </c>
      <c r="AJ491" s="6">
        <v>3</v>
      </c>
      <c r="AK491" s="18">
        <v>0</v>
      </c>
      <c r="AL491" s="18">
        <v>0.5</v>
      </c>
      <c r="AM491" s="18">
        <v>0</v>
      </c>
      <c r="AN491" s="11">
        <v>0.1</v>
      </c>
      <c r="AO491" s="11">
        <v>200</v>
      </c>
      <c r="AP491" s="11">
        <v>0.1</v>
      </c>
      <c r="AQ491" s="11">
        <v>50</v>
      </c>
      <c r="AR491" s="6">
        <v>0</v>
      </c>
      <c r="AS491" s="11" t="s">
        <v>704</v>
      </c>
      <c r="AT491" s="12" t="s">
        <v>723</v>
      </c>
      <c r="AU491" s="11" t="s">
        <v>165</v>
      </c>
      <c r="AV491" s="18">
        <v>10001007</v>
      </c>
      <c r="AW491" s="18">
        <v>21020040</v>
      </c>
      <c r="AX491" s="12" t="s">
        <v>166</v>
      </c>
      <c r="AY491" s="19">
        <v>0</v>
      </c>
      <c r="AZ491" s="13">
        <v>0</v>
      </c>
      <c r="BA491" s="13">
        <v>0</v>
      </c>
      <c r="BB491" s="90" t="str">
        <f t="shared" si="30"/>
        <v>蓄力0.5秒,对目标快速突击,所经过的直线区域造成350%伤害+3000点固定伤害,并眩晕2秒</v>
      </c>
      <c r="BC491" s="18">
        <v>0</v>
      </c>
      <c r="BD491" s="11">
        <v>0</v>
      </c>
      <c r="BE491" s="18">
        <v>0</v>
      </c>
      <c r="BF491" s="18">
        <v>0</v>
      </c>
      <c r="BG491" s="18">
        <v>0</v>
      </c>
      <c r="BH491" s="18">
        <v>0</v>
      </c>
      <c r="BI491" s="9">
        <v>0</v>
      </c>
      <c r="BJ491" s="6">
        <v>0</v>
      </c>
      <c r="BK491" s="6">
        <v>0</v>
      </c>
      <c r="BL491" s="6">
        <v>0</v>
      </c>
      <c r="BM491" s="6">
        <v>0</v>
      </c>
      <c r="BN491" s="6">
        <v>0</v>
      </c>
      <c r="BO491" s="6">
        <v>0</v>
      </c>
    </row>
    <row r="492" ht="19.5" customHeight="1" spans="3:67">
      <c r="C492" s="18">
        <v>61022406</v>
      </c>
      <c r="D492" s="19" t="s">
        <v>726</v>
      </c>
      <c r="E492" s="11">
        <v>5</v>
      </c>
      <c r="F492" s="18">
        <v>61022401</v>
      </c>
      <c r="G492" s="11">
        <v>0</v>
      </c>
      <c r="H492" s="13">
        <v>0</v>
      </c>
      <c r="I492" s="18">
        <v>0</v>
      </c>
      <c r="J492" s="11">
        <v>0</v>
      </c>
      <c r="K492" s="11">
        <v>0</v>
      </c>
      <c r="L492" s="18">
        <v>0</v>
      </c>
      <c r="M492" s="18">
        <v>0</v>
      </c>
      <c r="N492" s="18">
        <v>1</v>
      </c>
      <c r="O492" s="18">
        <v>0</v>
      </c>
      <c r="P492" s="18">
        <v>0</v>
      </c>
      <c r="Q492" s="18">
        <v>0</v>
      </c>
      <c r="R492" s="6">
        <v>0</v>
      </c>
      <c r="S492" s="13">
        <v>0</v>
      </c>
      <c r="T492" s="11">
        <v>1</v>
      </c>
      <c r="U492" s="18">
        <v>2</v>
      </c>
      <c r="V492" s="18">
        <v>0</v>
      </c>
      <c r="W492" s="18">
        <v>3.5</v>
      </c>
      <c r="X492" s="18">
        <v>3500</v>
      </c>
      <c r="Y492" s="18">
        <v>0</v>
      </c>
      <c r="Z492" s="18">
        <v>0</v>
      </c>
      <c r="AA492" s="18">
        <v>0</v>
      </c>
      <c r="AB492" s="18">
        <v>0</v>
      </c>
      <c r="AC492" s="18">
        <v>0</v>
      </c>
      <c r="AD492" s="18">
        <v>15</v>
      </c>
      <c r="AE492" s="18">
        <v>2</v>
      </c>
      <c r="AF492" s="18" t="s">
        <v>163</v>
      </c>
      <c r="AG492" s="6">
        <v>2</v>
      </c>
      <c r="AH492" s="6">
        <v>2</v>
      </c>
      <c r="AI492" s="6">
        <v>0</v>
      </c>
      <c r="AJ492" s="6">
        <v>3</v>
      </c>
      <c r="AK492" s="18">
        <v>0</v>
      </c>
      <c r="AL492" s="18">
        <v>0.5</v>
      </c>
      <c r="AM492" s="18">
        <v>0</v>
      </c>
      <c r="AN492" s="11">
        <v>0.1</v>
      </c>
      <c r="AO492" s="11">
        <v>200</v>
      </c>
      <c r="AP492" s="11">
        <v>0.1</v>
      </c>
      <c r="AQ492" s="11">
        <v>50</v>
      </c>
      <c r="AR492" s="6">
        <v>0</v>
      </c>
      <c r="AS492" s="11" t="s">
        <v>704</v>
      </c>
      <c r="AT492" s="12" t="s">
        <v>723</v>
      </c>
      <c r="AU492" s="11" t="s">
        <v>165</v>
      </c>
      <c r="AV492" s="18">
        <v>10001007</v>
      </c>
      <c r="AW492" s="18">
        <v>21020040</v>
      </c>
      <c r="AX492" s="12" t="s">
        <v>166</v>
      </c>
      <c r="AY492" s="19">
        <v>0</v>
      </c>
      <c r="AZ492" s="13">
        <v>0</v>
      </c>
      <c r="BA492" s="13">
        <v>0</v>
      </c>
      <c r="BB492" s="90" t="str">
        <f t="shared" si="30"/>
        <v>蓄力0.5秒,对目标快速突击,所经过的直线区域造成350%伤害+3500点固定伤害,并眩晕2秒</v>
      </c>
      <c r="BC492" s="18">
        <v>0</v>
      </c>
      <c r="BD492" s="11">
        <v>0</v>
      </c>
      <c r="BE492" s="18">
        <v>0</v>
      </c>
      <c r="BF492" s="18">
        <v>0</v>
      </c>
      <c r="BG492" s="18">
        <v>0</v>
      </c>
      <c r="BH492" s="18">
        <v>0</v>
      </c>
      <c r="BI492" s="9">
        <v>0</v>
      </c>
      <c r="BJ492" s="6">
        <v>0</v>
      </c>
      <c r="BK492" s="6">
        <v>0</v>
      </c>
      <c r="BL492" s="6">
        <v>0</v>
      </c>
      <c r="BM492" s="6">
        <v>0</v>
      </c>
      <c r="BN492" s="6">
        <v>0</v>
      </c>
      <c r="BO492" s="6">
        <v>0</v>
      </c>
    </row>
    <row r="493" ht="20.1" customHeight="1" spans="3:67">
      <c r="C493" s="18">
        <v>61022501</v>
      </c>
      <c r="D493" s="19" t="s">
        <v>727</v>
      </c>
      <c r="E493" s="11">
        <v>0</v>
      </c>
      <c r="F493" s="18">
        <v>61023101</v>
      </c>
      <c r="G493" s="18">
        <f t="shared" ref="G493:G495" si="31">G487+100</f>
        <v>61022502</v>
      </c>
      <c r="H493" s="13">
        <v>0</v>
      </c>
      <c r="I493" s="11">
        <v>20</v>
      </c>
      <c r="J493" s="11">
        <v>5</v>
      </c>
      <c r="K493" s="11">
        <v>0</v>
      </c>
      <c r="L493" s="18">
        <v>0</v>
      </c>
      <c r="M493" s="18">
        <v>0</v>
      </c>
      <c r="N493" s="18">
        <v>1</v>
      </c>
      <c r="O493" s="18">
        <v>0</v>
      </c>
      <c r="P493" s="18">
        <v>0</v>
      </c>
      <c r="Q493" s="18">
        <v>0</v>
      </c>
      <c r="R493" s="6">
        <v>0</v>
      </c>
      <c r="S493" s="13">
        <v>0</v>
      </c>
      <c r="T493" s="11">
        <v>1</v>
      </c>
      <c r="U493" s="18">
        <v>2</v>
      </c>
      <c r="V493" s="18">
        <v>0</v>
      </c>
      <c r="W493" s="18">
        <v>2.5</v>
      </c>
      <c r="X493" s="18">
        <v>1500</v>
      </c>
      <c r="Y493" s="18">
        <v>0</v>
      </c>
      <c r="Z493" s="18">
        <v>0</v>
      </c>
      <c r="AA493" s="18">
        <v>0</v>
      </c>
      <c r="AB493" s="18">
        <v>0</v>
      </c>
      <c r="AC493" s="18">
        <v>0</v>
      </c>
      <c r="AD493" s="18">
        <v>9</v>
      </c>
      <c r="AE493" s="18">
        <v>1</v>
      </c>
      <c r="AF493" s="18">
        <v>3.5</v>
      </c>
      <c r="AG493" s="6">
        <v>0</v>
      </c>
      <c r="AH493" s="6">
        <v>0</v>
      </c>
      <c r="AI493" s="6">
        <v>0</v>
      </c>
      <c r="AJ493" s="6">
        <v>3</v>
      </c>
      <c r="AK493" s="18">
        <v>0</v>
      </c>
      <c r="AL493" s="18">
        <v>0</v>
      </c>
      <c r="AM493" s="18">
        <v>0</v>
      </c>
      <c r="AN493" s="18">
        <v>0.3</v>
      </c>
      <c r="AO493" s="18">
        <v>3000</v>
      </c>
      <c r="AP493" s="18">
        <v>0.5</v>
      </c>
      <c r="AQ493" s="18">
        <v>0</v>
      </c>
      <c r="AR493" s="6">
        <v>0</v>
      </c>
      <c r="AS493" s="18">
        <v>90001024</v>
      </c>
      <c r="AT493" s="19" t="s">
        <v>696</v>
      </c>
      <c r="AU493" s="18" t="s">
        <v>724</v>
      </c>
      <c r="AV493" s="18">
        <v>10000009</v>
      </c>
      <c r="AW493" s="18">
        <v>21020050</v>
      </c>
      <c r="AX493" s="19" t="s">
        <v>155</v>
      </c>
      <c r="AY493" s="19">
        <v>0</v>
      </c>
      <c r="AZ493" s="13">
        <v>0</v>
      </c>
      <c r="BA493" s="13">
        <v>0</v>
      </c>
      <c r="BB493" s="90" t="str">
        <f t="shared" ref="BB493:BB499" si="32">"立即对目标范围内的怪物造成"&amp;W493*100&amp;"%攻击伤害+"&amp;X493&amp;"点固定伤害,并附带1秒眩晕效果"</f>
        <v>立即对目标范围内的怪物造成250%攻击伤害+1500点固定伤害,并附带1秒眩晕效果</v>
      </c>
      <c r="BC493" s="18">
        <v>0</v>
      </c>
      <c r="BD493" s="11">
        <v>0</v>
      </c>
      <c r="BE493" s="18">
        <v>0</v>
      </c>
      <c r="BF493" s="18">
        <v>0</v>
      </c>
      <c r="BG493" s="18">
        <v>0</v>
      </c>
      <c r="BH493" s="18">
        <v>0</v>
      </c>
      <c r="BI493" s="9">
        <v>0</v>
      </c>
      <c r="BJ493" s="6">
        <v>1</v>
      </c>
      <c r="BK493" s="6">
        <v>0</v>
      </c>
      <c r="BL493" s="6">
        <v>0</v>
      </c>
      <c r="BM493" s="6">
        <v>0</v>
      </c>
      <c r="BN493" s="6">
        <v>0</v>
      </c>
      <c r="BO493" s="6">
        <v>0</v>
      </c>
    </row>
    <row r="494" ht="20.1" customHeight="1" spans="3:67">
      <c r="C494" s="18">
        <v>61022502</v>
      </c>
      <c r="D494" s="19" t="s">
        <v>727</v>
      </c>
      <c r="E494" s="11">
        <v>1</v>
      </c>
      <c r="F494" s="18">
        <v>61023101</v>
      </c>
      <c r="G494" s="18">
        <f t="shared" si="31"/>
        <v>61022503</v>
      </c>
      <c r="H494" s="13">
        <v>0</v>
      </c>
      <c r="I494" s="11">
        <v>27</v>
      </c>
      <c r="J494" s="11">
        <v>2</v>
      </c>
      <c r="K494" s="11">
        <v>0</v>
      </c>
      <c r="L494" s="18">
        <v>0</v>
      </c>
      <c r="M494" s="18">
        <v>0</v>
      </c>
      <c r="N494" s="18">
        <v>1</v>
      </c>
      <c r="O494" s="18">
        <v>0</v>
      </c>
      <c r="P494" s="18">
        <v>0</v>
      </c>
      <c r="Q494" s="18">
        <v>0</v>
      </c>
      <c r="R494" s="6">
        <v>0</v>
      </c>
      <c r="S494" s="13">
        <v>0</v>
      </c>
      <c r="T494" s="11">
        <v>1</v>
      </c>
      <c r="U494" s="18">
        <v>2</v>
      </c>
      <c r="V494" s="18">
        <v>0</v>
      </c>
      <c r="W494" s="18">
        <v>2.5</v>
      </c>
      <c r="X494" s="18">
        <v>1500</v>
      </c>
      <c r="Y494" s="18">
        <v>0</v>
      </c>
      <c r="Z494" s="18">
        <v>0</v>
      </c>
      <c r="AA494" s="18">
        <v>0</v>
      </c>
      <c r="AB494" s="18">
        <v>0</v>
      </c>
      <c r="AC494" s="18">
        <v>0</v>
      </c>
      <c r="AD494" s="18">
        <v>9</v>
      </c>
      <c r="AE494" s="18">
        <v>1</v>
      </c>
      <c r="AF494" s="18">
        <v>3.5</v>
      </c>
      <c r="AG494" s="6">
        <v>0</v>
      </c>
      <c r="AH494" s="6">
        <v>0</v>
      </c>
      <c r="AI494" s="6">
        <v>0</v>
      </c>
      <c r="AJ494" s="6">
        <v>3</v>
      </c>
      <c r="AK494" s="18">
        <v>0</v>
      </c>
      <c r="AL494" s="18">
        <v>0</v>
      </c>
      <c r="AM494" s="18">
        <v>0</v>
      </c>
      <c r="AN494" s="18">
        <v>0.3</v>
      </c>
      <c r="AO494" s="18">
        <v>3000</v>
      </c>
      <c r="AP494" s="18">
        <v>0.5</v>
      </c>
      <c r="AQ494" s="18">
        <v>0</v>
      </c>
      <c r="AR494" s="6">
        <v>0</v>
      </c>
      <c r="AS494" s="18">
        <v>90001024</v>
      </c>
      <c r="AT494" s="19" t="s">
        <v>696</v>
      </c>
      <c r="AU494" s="18" t="s">
        <v>724</v>
      </c>
      <c r="AV494" s="18">
        <v>10000009</v>
      </c>
      <c r="AW494" s="18">
        <v>21020050</v>
      </c>
      <c r="AX494" s="19" t="s">
        <v>155</v>
      </c>
      <c r="AY494" s="19">
        <v>0</v>
      </c>
      <c r="AZ494" s="13">
        <v>0</v>
      </c>
      <c r="BA494" s="13">
        <v>0</v>
      </c>
      <c r="BB494" s="90" t="str">
        <f t="shared" si="32"/>
        <v>立即对目标范围内的怪物造成250%攻击伤害+1500点固定伤害,并附带1秒眩晕效果</v>
      </c>
      <c r="BC494" s="18">
        <v>0</v>
      </c>
      <c r="BD494" s="11">
        <v>0</v>
      </c>
      <c r="BE494" s="18">
        <v>0</v>
      </c>
      <c r="BF494" s="18">
        <v>0</v>
      </c>
      <c r="BG494" s="18">
        <v>0</v>
      </c>
      <c r="BH494" s="18">
        <v>0</v>
      </c>
      <c r="BI494" s="9">
        <v>0</v>
      </c>
      <c r="BJ494" s="6">
        <v>1</v>
      </c>
      <c r="BK494" s="6">
        <v>0</v>
      </c>
      <c r="BL494" s="6">
        <v>0</v>
      </c>
      <c r="BM494" s="6">
        <v>0</v>
      </c>
      <c r="BN494" s="6">
        <v>0</v>
      </c>
      <c r="BO494" s="6">
        <v>0</v>
      </c>
    </row>
    <row r="495" ht="20.1" customHeight="1" spans="3:67">
      <c r="C495" s="18">
        <v>61022503</v>
      </c>
      <c r="D495" s="19" t="s">
        <v>727</v>
      </c>
      <c r="E495" s="11">
        <v>2</v>
      </c>
      <c r="F495" s="18">
        <v>61023101</v>
      </c>
      <c r="G495" s="18">
        <f t="shared" si="31"/>
        <v>61022504</v>
      </c>
      <c r="H495" s="13">
        <v>0</v>
      </c>
      <c r="I495" s="11">
        <v>32</v>
      </c>
      <c r="J495" s="11">
        <v>2</v>
      </c>
      <c r="K495" s="11">
        <v>0</v>
      </c>
      <c r="L495" s="18">
        <v>0</v>
      </c>
      <c r="M495" s="18">
        <v>0</v>
      </c>
      <c r="N495" s="18">
        <v>1</v>
      </c>
      <c r="O495" s="18">
        <v>0</v>
      </c>
      <c r="P495" s="18">
        <v>0</v>
      </c>
      <c r="Q495" s="18">
        <v>0</v>
      </c>
      <c r="R495" s="6">
        <v>0</v>
      </c>
      <c r="S495" s="13">
        <v>0</v>
      </c>
      <c r="T495" s="11">
        <v>1</v>
      </c>
      <c r="U495" s="18">
        <v>2</v>
      </c>
      <c r="V495" s="18">
        <v>0</v>
      </c>
      <c r="W495" s="18">
        <v>2.5</v>
      </c>
      <c r="X495" s="18">
        <v>2000</v>
      </c>
      <c r="Y495" s="18">
        <v>0</v>
      </c>
      <c r="Z495" s="18">
        <v>0</v>
      </c>
      <c r="AA495" s="18">
        <v>0</v>
      </c>
      <c r="AB495" s="18">
        <v>0</v>
      </c>
      <c r="AC495" s="18">
        <v>0</v>
      </c>
      <c r="AD495" s="18">
        <v>9</v>
      </c>
      <c r="AE495" s="18">
        <v>1</v>
      </c>
      <c r="AF495" s="18">
        <v>3.5</v>
      </c>
      <c r="AG495" s="6">
        <v>0</v>
      </c>
      <c r="AH495" s="6">
        <v>0</v>
      </c>
      <c r="AI495" s="6">
        <v>0</v>
      </c>
      <c r="AJ495" s="6">
        <v>3</v>
      </c>
      <c r="AK495" s="18">
        <v>0</v>
      </c>
      <c r="AL495" s="18">
        <v>0</v>
      </c>
      <c r="AM495" s="18">
        <v>0</v>
      </c>
      <c r="AN495" s="18">
        <v>0.3</v>
      </c>
      <c r="AO495" s="18">
        <v>3000</v>
      </c>
      <c r="AP495" s="18">
        <v>0.5</v>
      </c>
      <c r="AQ495" s="18">
        <v>0</v>
      </c>
      <c r="AR495" s="6">
        <v>0</v>
      </c>
      <c r="AS495" s="18">
        <v>90001024</v>
      </c>
      <c r="AT495" s="19" t="s">
        <v>696</v>
      </c>
      <c r="AU495" s="18" t="s">
        <v>724</v>
      </c>
      <c r="AV495" s="18">
        <v>10000009</v>
      </c>
      <c r="AW495" s="18">
        <v>21020050</v>
      </c>
      <c r="AX495" s="19" t="s">
        <v>155</v>
      </c>
      <c r="AY495" s="19">
        <v>0</v>
      </c>
      <c r="AZ495" s="13">
        <v>0</v>
      </c>
      <c r="BA495" s="13">
        <v>0</v>
      </c>
      <c r="BB495" s="90" t="str">
        <f t="shared" si="32"/>
        <v>立即对目标范围内的怪物造成250%攻击伤害+2000点固定伤害,并附带1秒眩晕效果</v>
      </c>
      <c r="BC495" s="18">
        <v>0</v>
      </c>
      <c r="BD495" s="11">
        <v>0</v>
      </c>
      <c r="BE495" s="18">
        <v>0</v>
      </c>
      <c r="BF495" s="18">
        <v>0</v>
      </c>
      <c r="BG495" s="18">
        <v>0</v>
      </c>
      <c r="BH495" s="18">
        <v>0</v>
      </c>
      <c r="BI495" s="9">
        <v>0</v>
      </c>
      <c r="BJ495" s="6">
        <v>1</v>
      </c>
      <c r="BK495" s="6">
        <v>0</v>
      </c>
      <c r="BL495" s="6">
        <v>0</v>
      </c>
      <c r="BM495" s="6">
        <v>0</v>
      </c>
      <c r="BN495" s="6">
        <v>0</v>
      </c>
      <c r="BO495" s="6">
        <v>0</v>
      </c>
    </row>
    <row r="496" ht="20.1" customHeight="1" spans="3:67">
      <c r="C496" s="18">
        <v>61022504</v>
      </c>
      <c r="D496" s="19" t="s">
        <v>727</v>
      </c>
      <c r="E496" s="11">
        <v>3</v>
      </c>
      <c r="F496" s="18">
        <v>61023101</v>
      </c>
      <c r="G496" s="11">
        <v>0</v>
      </c>
      <c r="H496" s="13">
        <v>0</v>
      </c>
      <c r="I496" s="11">
        <v>0</v>
      </c>
      <c r="J496" s="87">
        <v>0</v>
      </c>
      <c r="K496" s="11">
        <v>0</v>
      </c>
      <c r="L496" s="18">
        <v>0</v>
      </c>
      <c r="M496" s="18">
        <v>0</v>
      </c>
      <c r="N496" s="18">
        <v>1</v>
      </c>
      <c r="O496" s="18">
        <v>0</v>
      </c>
      <c r="P496" s="18">
        <v>0</v>
      </c>
      <c r="Q496" s="18">
        <v>0</v>
      </c>
      <c r="R496" s="6">
        <v>0</v>
      </c>
      <c r="S496" s="13">
        <v>0</v>
      </c>
      <c r="T496" s="11">
        <v>1</v>
      </c>
      <c r="U496" s="18">
        <v>2</v>
      </c>
      <c r="V496" s="18">
        <v>0</v>
      </c>
      <c r="W496" s="18">
        <v>2.5</v>
      </c>
      <c r="X496" s="18">
        <v>2500</v>
      </c>
      <c r="Y496" s="18">
        <v>0</v>
      </c>
      <c r="Z496" s="18">
        <v>0</v>
      </c>
      <c r="AA496" s="18">
        <v>0</v>
      </c>
      <c r="AB496" s="18">
        <v>0</v>
      </c>
      <c r="AC496" s="18">
        <v>0</v>
      </c>
      <c r="AD496" s="18">
        <v>9</v>
      </c>
      <c r="AE496" s="18">
        <v>1</v>
      </c>
      <c r="AF496" s="18">
        <v>3.5</v>
      </c>
      <c r="AG496" s="6">
        <v>0</v>
      </c>
      <c r="AH496" s="6">
        <v>0</v>
      </c>
      <c r="AI496" s="6">
        <v>0</v>
      </c>
      <c r="AJ496" s="6">
        <v>3</v>
      </c>
      <c r="AK496" s="18">
        <v>0</v>
      </c>
      <c r="AL496" s="18">
        <v>0</v>
      </c>
      <c r="AM496" s="18">
        <v>0</v>
      </c>
      <c r="AN496" s="18">
        <v>0.3</v>
      </c>
      <c r="AO496" s="18">
        <v>3000</v>
      </c>
      <c r="AP496" s="18">
        <v>0.5</v>
      </c>
      <c r="AQ496" s="18">
        <v>0</v>
      </c>
      <c r="AR496" s="6">
        <v>0</v>
      </c>
      <c r="AS496" s="18">
        <v>90001024</v>
      </c>
      <c r="AT496" s="19" t="s">
        <v>696</v>
      </c>
      <c r="AU496" s="18" t="s">
        <v>724</v>
      </c>
      <c r="AV496" s="18">
        <v>10000009</v>
      </c>
      <c r="AW496" s="18">
        <v>21020050</v>
      </c>
      <c r="AX496" s="19" t="s">
        <v>155</v>
      </c>
      <c r="AY496" s="19">
        <v>0</v>
      </c>
      <c r="AZ496" s="13">
        <v>0</v>
      </c>
      <c r="BA496" s="13">
        <v>0</v>
      </c>
      <c r="BB496" s="90" t="str">
        <f t="shared" si="32"/>
        <v>立即对目标范围内的怪物造成250%攻击伤害+2500点固定伤害,并附带1秒眩晕效果</v>
      </c>
      <c r="BC496" s="18">
        <v>0</v>
      </c>
      <c r="BD496" s="11">
        <v>0</v>
      </c>
      <c r="BE496" s="18">
        <v>0</v>
      </c>
      <c r="BF496" s="18">
        <v>0</v>
      </c>
      <c r="BG496" s="18">
        <v>0</v>
      </c>
      <c r="BH496" s="18">
        <v>0</v>
      </c>
      <c r="BI496" s="9">
        <v>0</v>
      </c>
      <c r="BJ496" s="6">
        <v>1</v>
      </c>
      <c r="BK496" s="6">
        <v>0</v>
      </c>
      <c r="BL496" s="6">
        <v>0</v>
      </c>
      <c r="BM496" s="6">
        <v>0</v>
      </c>
      <c r="BN496" s="6">
        <v>0</v>
      </c>
      <c r="BO496" s="6">
        <v>0</v>
      </c>
    </row>
    <row r="497" ht="20.1" customHeight="1" spans="3:67">
      <c r="C497" s="18">
        <v>61022505</v>
      </c>
      <c r="D497" s="19" t="s">
        <v>727</v>
      </c>
      <c r="E497" s="11">
        <v>4</v>
      </c>
      <c r="F497" s="18">
        <v>61023101</v>
      </c>
      <c r="G497" s="11">
        <v>0</v>
      </c>
      <c r="H497" s="13">
        <v>0</v>
      </c>
      <c r="I497" s="11">
        <v>0</v>
      </c>
      <c r="J497" s="11">
        <v>0</v>
      </c>
      <c r="K497" s="11">
        <v>0</v>
      </c>
      <c r="L497" s="18">
        <v>0</v>
      </c>
      <c r="M497" s="18">
        <v>0</v>
      </c>
      <c r="N497" s="18">
        <v>1</v>
      </c>
      <c r="O497" s="18">
        <v>0</v>
      </c>
      <c r="P497" s="18">
        <v>0</v>
      </c>
      <c r="Q497" s="18">
        <v>0</v>
      </c>
      <c r="R497" s="6">
        <v>0</v>
      </c>
      <c r="S497" s="13">
        <v>0</v>
      </c>
      <c r="T497" s="11">
        <v>1</v>
      </c>
      <c r="U497" s="18">
        <v>2</v>
      </c>
      <c r="V497" s="18">
        <v>0</v>
      </c>
      <c r="W497" s="18">
        <v>2.5</v>
      </c>
      <c r="X497" s="18">
        <v>3000</v>
      </c>
      <c r="Y497" s="18">
        <v>0</v>
      </c>
      <c r="Z497" s="18">
        <v>0</v>
      </c>
      <c r="AA497" s="18">
        <v>0</v>
      </c>
      <c r="AB497" s="18">
        <v>0</v>
      </c>
      <c r="AC497" s="18">
        <v>0</v>
      </c>
      <c r="AD497" s="18">
        <v>9</v>
      </c>
      <c r="AE497" s="18">
        <v>1</v>
      </c>
      <c r="AF497" s="18">
        <v>3.5</v>
      </c>
      <c r="AG497" s="6">
        <v>0</v>
      </c>
      <c r="AH497" s="6">
        <v>0</v>
      </c>
      <c r="AI497" s="6">
        <v>0</v>
      </c>
      <c r="AJ497" s="6">
        <v>3</v>
      </c>
      <c r="AK497" s="18">
        <v>0</v>
      </c>
      <c r="AL497" s="18">
        <v>0</v>
      </c>
      <c r="AM497" s="18">
        <v>0</v>
      </c>
      <c r="AN497" s="18">
        <v>0.3</v>
      </c>
      <c r="AO497" s="18">
        <v>3000</v>
      </c>
      <c r="AP497" s="18">
        <v>0.5</v>
      </c>
      <c r="AQ497" s="18">
        <v>0</v>
      </c>
      <c r="AR497" s="6">
        <v>0</v>
      </c>
      <c r="AS497" s="18">
        <v>90001024</v>
      </c>
      <c r="AT497" s="19" t="s">
        <v>696</v>
      </c>
      <c r="AU497" s="18" t="s">
        <v>724</v>
      </c>
      <c r="AV497" s="18">
        <v>10000009</v>
      </c>
      <c r="AW497" s="18">
        <v>21020050</v>
      </c>
      <c r="AX497" s="19" t="s">
        <v>155</v>
      </c>
      <c r="AY497" s="19">
        <v>0</v>
      </c>
      <c r="AZ497" s="13">
        <v>0</v>
      </c>
      <c r="BA497" s="13">
        <v>0</v>
      </c>
      <c r="BB497" s="90" t="str">
        <f t="shared" si="32"/>
        <v>立即对目标范围内的怪物造成250%攻击伤害+3000点固定伤害,并附带1秒眩晕效果</v>
      </c>
      <c r="BC497" s="18">
        <v>0</v>
      </c>
      <c r="BD497" s="11">
        <v>0</v>
      </c>
      <c r="BE497" s="18">
        <v>0</v>
      </c>
      <c r="BF497" s="18">
        <v>0</v>
      </c>
      <c r="BG497" s="18">
        <v>0</v>
      </c>
      <c r="BH497" s="18">
        <v>0</v>
      </c>
      <c r="BI497" s="9">
        <v>0</v>
      </c>
      <c r="BJ497" s="6">
        <v>1</v>
      </c>
      <c r="BK497" s="6">
        <v>0</v>
      </c>
      <c r="BL497" s="6">
        <v>0</v>
      </c>
      <c r="BM497" s="6">
        <v>0</v>
      </c>
      <c r="BN497" s="6">
        <v>0</v>
      </c>
      <c r="BO497" s="6">
        <v>0</v>
      </c>
    </row>
    <row r="498" ht="20.1" customHeight="1" spans="3:67">
      <c r="C498" s="18">
        <v>61022506</v>
      </c>
      <c r="D498" s="19" t="s">
        <v>727</v>
      </c>
      <c r="E498" s="11">
        <v>5</v>
      </c>
      <c r="F498" s="18">
        <v>61023101</v>
      </c>
      <c r="G498" s="11">
        <v>0</v>
      </c>
      <c r="H498" s="13">
        <v>0</v>
      </c>
      <c r="I498" s="11">
        <v>0</v>
      </c>
      <c r="J498" s="11">
        <v>0</v>
      </c>
      <c r="K498" s="11">
        <v>0</v>
      </c>
      <c r="L498" s="18">
        <v>0</v>
      </c>
      <c r="M498" s="18">
        <v>0</v>
      </c>
      <c r="N498" s="18">
        <v>1</v>
      </c>
      <c r="O498" s="18">
        <v>0</v>
      </c>
      <c r="P498" s="18">
        <v>0</v>
      </c>
      <c r="Q498" s="18">
        <v>0</v>
      </c>
      <c r="R498" s="6">
        <v>0</v>
      </c>
      <c r="S498" s="13">
        <v>0</v>
      </c>
      <c r="T498" s="11">
        <v>1</v>
      </c>
      <c r="U498" s="18">
        <v>2</v>
      </c>
      <c r="V498" s="18">
        <v>0</v>
      </c>
      <c r="W498" s="18">
        <v>2.5</v>
      </c>
      <c r="X498" s="18">
        <v>3500</v>
      </c>
      <c r="Y498" s="18">
        <v>0</v>
      </c>
      <c r="Z498" s="18">
        <v>0</v>
      </c>
      <c r="AA498" s="18">
        <v>0</v>
      </c>
      <c r="AB498" s="18">
        <v>0</v>
      </c>
      <c r="AC498" s="18">
        <v>0</v>
      </c>
      <c r="AD498" s="18">
        <v>9</v>
      </c>
      <c r="AE498" s="18">
        <v>1</v>
      </c>
      <c r="AF498" s="18">
        <v>3.5</v>
      </c>
      <c r="AG498" s="6">
        <v>0</v>
      </c>
      <c r="AH498" s="6">
        <v>0</v>
      </c>
      <c r="AI498" s="6">
        <v>0</v>
      </c>
      <c r="AJ498" s="6">
        <v>3</v>
      </c>
      <c r="AK498" s="18">
        <v>0</v>
      </c>
      <c r="AL498" s="18">
        <v>0</v>
      </c>
      <c r="AM498" s="18">
        <v>0</v>
      </c>
      <c r="AN498" s="18">
        <v>0.3</v>
      </c>
      <c r="AO498" s="18">
        <v>3000</v>
      </c>
      <c r="AP498" s="18">
        <v>0.5</v>
      </c>
      <c r="AQ498" s="18">
        <v>0</v>
      </c>
      <c r="AR498" s="6">
        <v>0</v>
      </c>
      <c r="AS498" s="18">
        <v>90001024</v>
      </c>
      <c r="AT498" s="19" t="s">
        <v>696</v>
      </c>
      <c r="AU498" s="18" t="s">
        <v>724</v>
      </c>
      <c r="AV498" s="18">
        <v>10000009</v>
      </c>
      <c r="AW498" s="18">
        <v>21020050</v>
      </c>
      <c r="AX498" s="19" t="s">
        <v>155</v>
      </c>
      <c r="AY498" s="19">
        <v>0</v>
      </c>
      <c r="AZ498" s="13">
        <v>0</v>
      </c>
      <c r="BA498" s="13">
        <v>0</v>
      </c>
      <c r="BB498" s="90" t="str">
        <f t="shared" si="32"/>
        <v>立即对目标范围内的怪物造成250%攻击伤害+3500点固定伤害,并附带1秒眩晕效果</v>
      </c>
      <c r="BC498" s="18">
        <v>0</v>
      </c>
      <c r="BD498" s="11">
        <v>0</v>
      </c>
      <c r="BE498" s="18">
        <v>0</v>
      </c>
      <c r="BF498" s="18">
        <v>0</v>
      </c>
      <c r="BG498" s="18">
        <v>0</v>
      </c>
      <c r="BH498" s="18">
        <v>0</v>
      </c>
      <c r="BI498" s="9">
        <v>0</v>
      </c>
      <c r="BJ498" s="6">
        <v>1</v>
      </c>
      <c r="BK498" s="6">
        <v>0</v>
      </c>
      <c r="BL498" s="6">
        <v>0</v>
      </c>
      <c r="BM498" s="6">
        <v>0</v>
      </c>
      <c r="BN498" s="6">
        <v>0</v>
      </c>
      <c r="BO498" s="6">
        <v>0</v>
      </c>
    </row>
    <row r="499" ht="20.1" customHeight="1" spans="3:67">
      <c r="C499" s="18">
        <v>61023101</v>
      </c>
      <c r="D499" s="19" t="s">
        <v>728</v>
      </c>
      <c r="E499" s="11">
        <v>0</v>
      </c>
      <c r="F499" s="18">
        <v>61023101</v>
      </c>
      <c r="G499" s="18">
        <f>C500</f>
        <v>61023102</v>
      </c>
      <c r="H499" s="13">
        <v>0</v>
      </c>
      <c r="I499" s="11">
        <v>18</v>
      </c>
      <c r="J499" s="11">
        <v>5</v>
      </c>
      <c r="K499" s="11">
        <v>0</v>
      </c>
      <c r="L499" s="18">
        <v>0</v>
      </c>
      <c r="M499" s="18">
        <v>0</v>
      </c>
      <c r="N499" s="18">
        <v>1</v>
      </c>
      <c r="O499" s="18">
        <v>0</v>
      </c>
      <c r="P499" s="18">
        <v>0</v>
      </c>
      <c r="Q499" s="18">
        <v>0</v>
      </c>
      <c r="R499" s="6">
        <v>0</v>
      </c>
      <c r="S499" s="13">
        <v>0</v>
      </c>
      <c r="T499" s="11">
        <v>1</v>
      </c>
      <c r="U499" s="18">
        <v>2</v>
      </c>
      <c r="V499" s="18">
        <v>0</v>
      </c>
      <c r="W499" s="18">
        <v>2.5</v>
      </c>
      <c r="X499" s="18">
        <v>1500</v>
      </c>
      <c r="Y499" s="18">
        <v>0</v>
      </c>
      <c r="Z499" s="18">
        <v>0</v>
      </c>
      <c r="AA499" s="18">
        <v>0</v>
      </c>
      <c r="AB499" s="18">
        <v>0</v>
      </c>
      <c r="AC499" s="18">
        <v>0</v>
      </c>
      <c r="AD499" s="18">
        <v>9</v>
      </c>
      <c r="AE499" s="18">
        <v>1</v>
      </c>
      <c r="AF499" s="18">
        <v>3.5</v>
      </c>
      <c r="AG499" s="6">
        <v>0</v>
      </c>
      <c r="AH499" s="6">
        <v>0</v>
      </c>
      <c r="AI499" s="6">
        <v>0</v>
      </c>
      <c r="AJ499" s="6">
        <v>3</v>
      </c>
      <c r="AK499" s="18">
        <v>0</v>
      </c>
      <c r="AL499" s="18">
        <v>0</v>
      </c>
      <c r="AM499" s="18">
        <v>0</v>
      </c>
      <c r="AN499" s="18">
        <v>0.3</v>
      </c>
      <c r="AO499" s="18">
        <v>2000</v>
      </c>
      <c r="AP499" s="18">
        <v>0.5</v>
      </c>
      <c r="AQ499" s="18">
        <v>0</v>
      </c>
      <c r="AR499" s="6">
        <v>0</v>
      </c>
      <c r="AS499" s="18">
        <v>90001024</v>
      </c>
      <c r="AT499" s="19" t="s">
        <v>696</v>
      </c>
      <c r="AU499" s="18" t="s">
        <v>348</v>
      </c>
      <c r="AV499" s="18">
        <v>10000009</v>
      </c>
      <c r="AW499" s="18">
        <v>21020050</v>
      </c>
      <c r="AX499" s="19" t="s">
        <v>155</v>
      </c>
      <c r="AY499" s="19">
        <v>0</v>
      </c>
      <c r="AZ499" s="13">
        <v>0</v>
      </c>
      <c r="BA499" s="13">
        <v>0</v>
      </c>
      <c r="BB499" s="90" t="str">
        <f t="shared" si="32"/>
        <v>立即对目标范围内的怪物造成250%攻击伤害+1500点固定伤害,并附带1秒眩晕效果</v>
      </c>
      <c r="BC499" s="18">
        <v>0</v>
      </c>
      <c r="BD499" s="11">
        <v>0</v>
      </c>
      <c r="BE499" s="18">
        <v>0</v>
      </c>
      <c r="BF499" s="18">
        <v>0</v>
      </c>
      <c r="BG499" s="18">
        <v>0</v>
      </c>
      <c r="BH499" s="18">
        <v>0</v>
      </c>
      <c r="BI499" s="9">
        <v>0</v>
      </c>
      <c r="BJ499" s="6">
        <v>1</v>
      </c>
      <c r="BK499" s="6">
        <v>0</v>
      </c>
      <c r="BL499" s="6">
        <v>0</v>
      </c>
      <c r="BM499" s="6">
        <v>0</v>
      </c>
      <c r="BN499" s="6">
        <v>0</v>
      </c>
      <c r="BO499" s="6">
        <v>0</v>
      </c>
    </row>
    <row r="500" ht="20.1" customHeight="1" spans="3:67">
      <c r="C500" s="18">
        <v>61023102</v>
      </c>
      <c r="D500" s="19" t="s">
        <v>728</v>
      </c>
      <c r="E500" s="11">
        <v>1</v>
      </c>
      <c r="F500" s="18">
        <v>61023101</v>
      </c>
      <c r="G500" s="18">
        <f t="shared" ref="G500:G501" si="33">C501</f>
        <v>61023103</v>
      </c>
      <c r="H500" s="13">
        <v>0</v>
      </c>
      <c r="I500" s="11">
        <v>27</v>
      </c>
      <c r="J500" s="11">
        <v>2</v>
      </c>
      <c r="K500" s="11">
        <v>0</v>
      </c>
      <c r="L500" s="18">
        <v>0</v>
      </c>
      <c r="M500" s="18">
        <v>0</v>
      </c>
      <c r="N500" s="18">
        <v>1</v>
      </c>
      <c r="O500" s="18">
        <v>0</v>
      </c>
      <c r="P500" s="18">
        <v>0</v>
      </c>
      <c r="Q500" s="18">
        <v>0</v>
      </c>
      <c r="R500" s="6">
        <v>0</v>
      </c>
      <c r="S500" s="13">
        <v>0</v>
      </c>
      <c r="T500" s="11">
        <v>1</v>
      </c>
      <c r="U500" s="18">
        <v>2</v>
      </c>
      <c r="V500" s="18">
        <v>0</v>
      </c>
      <c r="W500" s="18">
        <v>2.5</v>
      </c>
      <c r="X500" s="18">
        <v>1500</v>
      </c>
      <c r="Y500" s="18">
        <v>0</v>
      </c>
      <c r="Z500" s="18">
        <v>0</v>
      </c>
      <c r="AA500" s="18">
        <v>0</v>
      </c>
      <c r="AB500" s="18">
        <v>0</v>
      </c>
      <c r="AC500" s="18">
        <v>0</v>
      </c>
      <c r="AD500" s="18">
        <v>9</v>
      </c>
      <c r="AE500" s="18">
        <v>1</v>
      </c>
      <c r="AF500" s="18">
        <v>3.5</v>
      </c>
      <c r="AG500" s="6">
        <v>0</v>
      </c>
      <c r="AH500" s="6">
        <v>0</v>
      </c>
      <c r="AI500" s="6">
        <v>0</v>
      </c>
      <c r="AJ500" s="6">
        <v>3</v>
      </c>
      <c r="AK500" s="18">
        <v>0</v>
      </c>
      <c r="AL500" s="18">
        <v>0</v>
      </c>
      <c r="AM500" s="18">
        <v>0</v>
      </c>
      <c r="AN500" s="18">
        <v>0.3</v>
      </c>
      <c r="AO500" s="18">
        <v>2000</v>
      </c>
      <c r="AP500" s="18">
        <v>0.5</v>
      </c>
      <c r="AQ500" s="18">
        <v>0</v>
      </c>
      <c r="AR500" s="6">
        <v>0</v>
      </c>
      <c r="AS500" s="18">
        <v>90001024</v>
      </c>
      <c r="AT500" s="19" t="s">
        <v>696</v>
      </c>
      <c r="AU500" s="18" t="s">
        <v>348</v>
      </c>
      <c r="AV500" s="18">
        <v>10000009</v>
      </c>
      <c r="AW500" s="18">
        <v>21030010</v>
      </c>
      <c r="AX500" s="19" t="s">
        <v>155</v>
      </c>
      <c r="AY500" s="19">
        <v>0</v>
      </c>
      <c r="AZ500" s="13">
        <v>0</v>
      </c>
      <c r="BA500" s="13">
        <v>0</v>
      </c>
      <c r="BB500" s="90" t="str">
        <f t="shared" ref="BB500:BB504" si="34">"立即对目标范围内的怪物造成"&amp;W500*100&amp;"%攻击伤害+"&amp;X500&amp;"点固定伤害,并附带1秒眩晕效果"</f>
        <v>立即对目标范围内的怪物造成250%攻击伤害+1500点固定伤害,并附带1秒眩晕效果</v>
      </c>
      <c r="BC500" s="18">
        <v>0</v>
      </c>
      <c r="BD500" s="11">
        <v>0</v>
      </c>
      <c r="BE500" s="18">
        <v>0</v>
      </c>
      <c r="BF500" s="18">
        <v>0</v>
      </c>
      <c r="BG500" s="18">
        <v>0</v>
      </c>
      <c r="BH500" s="18">
        <v>0</v>
      </c>
      <c r="BI500" s="9">
        <v>0</v>
      </c>
      <c r="BJ500" s="6">
        <v>1</v>
      </c>
      <c r="BK500" s="6">
        <v>0</v>
      </c>
      <c r="BL500" s="6">
        <v>0</v>
      </c>
      <c r="BM500" s="6">
        <v>0</v>
      </c>
      <c r="BN500" s="6">
        <v>0</v>
      </c>
      <c r="BO500" s="6">
        <v>0</v>
      </c>
    </row>
    <row r="501" ht="20.1" customHeight="1" spans="3:67">
      <c r="C501" s="18">
        <v>61023103</v>
      </c>
      <c r="D501" s="19" t="s">
        <v>728</v>
      </c>
      <c r="E501" s="11">
        <v>2</v>
      </c>
      <c r="F501" s="18">
        <v>61023101</v>
      </c>
      <c r="G501" s="18">
        <f t="shared" si="33"/>
        <v>61023104</v>
      </c>
      <c r="H501" s="13">
        <v>0</v>
      </c>
      <c r="I501" s="11">
        <v>32</v>
      </c>
      <c r="J501" s="11">
        <v>2</v>
      </c>
      <c r="K501" s="11">
        <v>0</v>
      </c>
      <c r="L501" s="18">
        <v>0</v>
      </c>
      <c r="M501" s="18">
        <v>0</v>
      </c>
      <c r="N501" s="18">
        <v>1</v>
      </c>
      <c r="O501" s="18">
        <v>0</v>
      </c>
      <c r="P501" s="18">
        <v>0</v>
      </c>
      <c r="Q501" s="18">
        <v>0</v>
      </c>
      <c r="R501" s="6">
        <v>0</v>
      </c>
      <c r="S501" s="13">
        <v>0</v>
      </c>
      <c r="T501" s="11">
        <v>1</v>
      </c>
      <c r="U501" s="18">
        <v>2</v>
      </c>
      <c r="V501" s="18">
        <v>0</v>
      </c>
      <c r="W501" s="18">
        <v>2.5</v>
      </c>
      <c r="X501" s="18">
        <v>2000</v>
      </c>
      <c r="Y501" s="18">
        <v>0</v>
      </c>
      <c r="Z501" s="18">
        <v>0</v>
      </c>
      <c r="AA501" s="18">
        <v>0</v>
      </c>
      <c r="AB501" s="18">
        <v>0</v>
      </c>
      <c r="AC501" s="18">
        <v>0</v>
      </c>
      <c r="AD501" s="18">
        <v>9</v>
      </c>
      <c r="AE501" s="18">
        <v>1</v>
      </c>
      <c r="AF501" s="18">
        <v>3.5</v>
      </c>
      <c r="AG501" s="6">
        <v>0</v>
      </c>
      <c r="AH501" s="6">
        <v>0</v>
      </c>
      <c r="AI501" s="6">
        <v>0</v>
      </c>
      <c r="AJ501" s="6">
        <v>3</v>
      </c>
      <c r="AK501" s="18">
        <v>0</v>
      </c>
      <c r="AL501" s="18">
        <v>0</v>
      </c>
      <c r="AM501" s="18">
        <v>0</v>
      </c>
      <c r="AN501" s="18">
        <v>0.3</v>
      </c>
      <c r="AO501" s="18">
        <v>2000</v>
      </c>
      <c r="AP501" s="18">
        <v>0.5</v>
      </c>
      <c r="AQ501" s="18">
        <v>0</v>
      </c>
      <c r="AR501" s="6">
        <v>0</v>
      </c>
      <c r="AS501" s="18">
        <v>90001024</v>
      </c>
      <c r="AT501" s="19" t="s">
        <v>696</v>
      </c>
      <c r="AU501" s="18" t="s">
        <v>348</v>
      </c>
      <c r="AV501" s="18">
        <v>10000009</v>
      </c>
      <c r="AW501" s="18">
        <v>21030010</v>
      </c>
      <c r="AX501" s="19" t="s">
        <v>155</v>
      </c>
      <c r="AY501" s="19">
        <v>0</v>
      </c>
      <c r="AZ501" s="13">
        <v>0</v>
      </c>
      <c r="BA501" s="13">
        <v>0</v>
      </c>
      <c r="BB501" s="90" t="str">
        <f t="shared" si="34"/>
        <v>立即对目标范围内的怪物造成250%攻击伤害+2000点固定伤害,并附带1秒眩晕效果</v>
      </c>
      <c r="BC501" s="18">
        <v>0</v>
      </c>
      <c r="BD501" s="11">
        <v>0</v>
      </c>
      <c r="BE501" s="18">
        <v>0</v>
      </c>
      <c r="BF501" s="18">
        <v>0</v>
      </c>
      <c r="BG501" s="18">
        <v>0</v>
      </c>
      <c r="BH501" s="18">
        <v>0</v>
      </c>
      <c r="BI501" s="9">
        <v>0</v>
      </c>
      <c r="BJ501" s="6">
        <v>1</v>
      </c>
      <c r="BK501" s="6">
        <v>0</v>
      </c>
      <c r="BL501" s="6">
        <v>0</v>
      </c>
      <c r="BM501" s="6">
        <v>0</v>
      </c>
      <c r="BN501" s="6">
        <v>0</v>
      </c>
      <c r="BO501" s="6">
        <v>0</v>
      </c>
    </row>
    <row r="502" ht="20.1" customHeight="1" spans="3:67">
      <c r="C502" s="18">
        <v>61023104</v>
      </c>
      <c r="D502" s="19" t="s">
        <v>728</v>
      </c>
      <c r="E502" s="11">
        <v>3</v>
      </c>
      <c r="F502" s="18">
        <v>61023101</v>
      </c>
      <c r="G502" s="11">
        <v>0</v>
      </c>
      <c r="H502" s="13">
        <v>0</v>
      </c>
      <c r="I502" s="11">
        <v>0</v>
      </c>
      <c r="J502" s="87">
        <v>0</v>
      </c>
      <c r="K502" s="11">
        <v>0</v>
      </c>
      <c r="L502" s="18">
        <v>0</v>
      </c>
      <c r="M502" s="18">
        <v>0</v>
      </c>
      <c r="N502" s="18">
        <v>1</v>
      </c>
      <c r="O502" s="18">
        <v>0</v>
      </c>
      <c r="P502" s="18">
        <v>0</v>
      </c>
      <c r="Q502" s="18">
        <v>0</v>
      </c>
      <c r="R502" s="6">
        <v>0</v>
      </c>
      <c r="S502" s="13">
        <v>0</v>
      </c>
      <c r="T502" s="11">
        <v>1</v>
      </c>
      <c r="U502" s="18">
        <v>2</v>
      </c>
      <c r="V502" s="18">
        <v>0</v>
      </c>
      <c r="W502" s="18">
        <v>2.5</v>
      </c>
      <c r="X502" s="18">
        <v>2500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2000</v>
      </c>
      <c r="AP502" s="18">
        <v>0.5</v>
      </c>
      <c r="AQ502" s="18">
        <v>0</v>
      </c>
      <c r="AR502" s="6">
        <v>0</v>
      </c>
      <c r="AS502" s="18">
        <v>90001024</v>
      </c>
      <c r="AT502" s="19" t="s">
        <v>696</v>
      </c>
      <c r="AU502" s="18" t="s">
        <v>348</v>
      </c>
      <c r="AV502" s="18">
        <v>10000009</v>
      </c>
      <c r="AW502" s="18">
        <v>21030010</v>
      </c>
      <c r="AX502" s="19" t="s">
        <v>155</v>
      </c>
      <c r="AY502" s="19">
        <v>0</v>
      </c>
      <c r="AZ502" s="13">
        <v>0</v>
      </c>
      <c r="BA502" s="13">
        <v>0</v>
      </c>
      <c r="BB502" s="90" t="str">
        <f t="shared" si="34"/>
        <v>立即对目标范围内的怪物造成250%攻击伤害+2500点固定伤害,并附带1秒眩晕效果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ht="20.1" customHeight="1" spans="3:67">
      <c r="C503" s="18">
        <v>61023105</v>
      </c>
      <c r="D503" s="19" t="s">
        <v>728</v>
      </c>
      <c r="E503" s="11">
        <v>4</v>
      </c>
      <c r="F503" s="18">
        <v>61023101</v>
      </c>
      <c r="G503" s="11">
        <v>0</v>
      </c>
      <c r="H503" s="13">
        <v>0</v>
      </c>
      <c r="I503" s="11">
        <v>0</v>
      </c>
      <c r="J503" s="11">
        <v>0</v>
      </c>
      <c r="K503" s="11">
        <v>0</v>
      </c>
      <c r="L503" s="18">
        <v>0</v>
      </c>
      <c r="M503" s="18">
        <v>0</v>
      </c>
      <c r="N503" s="18">
        <v>1</v>
      </c>
      <c r="O503" s="18">
        <v>0</v>
      </c>
      <c r="P503" s="18">
        <v>0</v>
      </c>
      <c r="Q503" s="18">
        <v>0</v>
      </c>
      <c r="R503" s="6">
        <v>0</v>
      </c>
      <c r="S503" s="13">
        <v>0</v>
      </c>
      <c r="T503" s="11">
        <v>1</v>
      </c>
      <c r="U503" s="18">
        <v>2</v>
      </c>
      <c r="V503" s="18">
        <v>0</v>
      </c>
      <c r="W503" s="18">
        <v>2.5</v>
      </c>
      <c r="X503" s="18">
        <v>3000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2000</v>
      </c>
      <c r="AP503" s="18">
        <v>0.5</v>
      </c>
      <c r="AQ503" s="18">
        <v>0</v>
      </c>
      <c r="AR503" s="6">
        <v>0</v>
      </c>
      <c r="AS503" s="18">
        <v>90001024</v>
      </c>
      <c r="AT503" s="19" t="s">
        <v>696</v>
      </c>
      <c r="AU503" s="18" t="s">
        <v>348</v>
      </c>
      <c r="AV503" s="18">
        <v>10000009</v>
      </c>
      <c r="AW503" s="18">
        <v>21030010</v>
      </c>
      <c r="AX503" s="19" t="s">
        <v>155</v>
      </c>
      <c r="AY503" s="19">
        <v>0</v>
      </c>
      <c r="AZ503" s="13">
        <v>0</v>
      </c>
      <c r="BA503" s="13">
        <v>0</v>
      </c>
      <c r="BB503" s="90" t="str">
        <f t="shared" si="34"/>
        <v>立即对目标范围内的怪物造成250%攻击伤害+3000点固定伤害,并附带1秒眩晕效果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ht="20.1" customHeight="1" spans="3:67">
      <c r="C504" s="18">
        <v>61023106</v>
      </c>
      <c r="D504" s="19" t="s">
        <v>728</v>
      </c>
      <c r="E504" s="11">
        <v>5</v>
      </c>
      <c r="F504" s="18">
        <v>61023101</v>
      </c>
      <c r="G504" s="11">
        <v>0</v>
      </c>
      <c r="H504" s="13">
        <v>0</v>
      </c>
      <c r="I504" s="11">
        <v>0</v>
      </c>
      <c r="J504" s="11">
        <v>0</v>
      </c>
      <c r="K504" s="11">
        <v>0</v>
      </c>
      <c r="L504" s="18">
        <v>0</v>
      </c>
      <c r="M504" s="18">
        <v>0</v>
      </c>
      <c r="N504" s="18">
        <v>1</v>
      </c>
      <c r="O504" s="18">
        <v>0</v>
      </c>
      <c r="P504" s="18">
        <v>0</v>
      </c>
      <c r="Q504" s="18">
        <v>0</v>
      </c>
      <c r="R504" s="6">
        <v>0</v>
      </c>
      <c r="S504" s="13">
        <v>0</v>
      </c>
      <c r="T504" s="11">
        <v>1</v>
      </c>
      <c r="U504" s="18">
        <v>2</v>
      </c>
      <c r="V504" s="18">
        <v>0</v>
      </c>
      <c r="W504" s="18">
        <v>2.5</v>
      </c>
      <c r="X504" s="18">
        <v>3500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2000</v>
      </c>
      <c r="AP504" s="18">
        <v>0.5</v>
      </c>
      <c r="AQ504" s="18">
        <v>0</v>
      </c>
      <c r="AR504" s="6">
        <v>0</v>
      </c>
      <c r="AS504" s="18">
        <v>90001024</v>
      </c>
      <c r="AT504" s="19" t="s">
        <v>696</v>
      </c>
      <c r="AU504" s="18" t="s">
        <v>348</v>
      </c>
      <c r="AV504" s="18">
        <v>10000009</v>
      </c>
      <c r="AW504" s="18">
        <v>21030010</v>
      </c>
      <c r="AX504" s="19" t="s">
        <v>155</v>
      </c>
      <c r="AY504" s="19">
        <v>0</v>
      </c>
      <c r="AZ504" s="13">
        <v>0</v>
      </c>
      <c r="BA504" s="13">
        <v>0</v>
      </c>
      <c r="BB504" s="90" t="str">
        <f t="shared" si="34"/>
        <v>立即对目标范围内的怪物造成250%攻击伤害+3500点固定伤害,并附带1秒眩晕效果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ht="20.1" customHeight="1" spans="3:67">
      <c r="C505" s="18">
        <v>61023201</v>
      </c>
      <c r="D505" s="19" t="s">
        <v>729</v>
      </c>
      <c r="E505" s="11">
        <v>0</v>
      </c>
      <c r="F505" s="18">
        <v>61023201</v>
      </c>
      <c r="G505" s="18">
        <f>C506</f>
        <v>61023202</v>
      </c>
      <c r="H505" s="13">
        <v>0</v>
      </c>
      <c r="I505" s="11">
        <v>25</v>
      </c>
      <c r="J505" s="11">
        <v>5</v>
      </c>
      <c r="K505" s="11">
        <v>0</v>
      </c>
      <c r="L505" s="18">
        <v>0</v>
      </c>
      <c r="M505" s="18">
        <v>0</v>
      </c>
      <c r="N505" s="18">
        <v>1</v>
      </c>
      <c r="O505" s="18">
        <v>0</v>
      </c>
      <c r="P505" s="18">
        <v>0</v>
      </c>
      <c r="Q505" s="18">
        <v>0</v>
      </c>
      <c r="R505" s="6">
        <v>0</v>
      </c>
      <c r="S505" s="13">
        <v>0</v>
      </c>
      <c r="T505" s="11">
        <v>1</v>
      </c>
      <c r="U505" s="18">
        <v>2</v>
      </c>
      <c r="V505" s="18">
        <v>0</v>
      </c>
      <c r="W505" s="18">
        <v>0</v>
      </c>
      <c r="X505" s="18">
        <v>0</v>
      </c>
      <c r="Y505" s="18">
        <v>0</v>
      </c>
      <c r="Z505" s="18">
        <v>0</v>
      </c>
      <c r="AA505" s="18">
        <v>0</v>
      </c>
      <c r="AB505" s="18">
        <v>0</v>
      </c>
      <c r="AC505" s="18">
        <v>0</v>
      </c>
      <c r="AD505" s="18">
        <v>18</v>
      </c>
      <c r="AE505" s="18">
        <v>0</v>
      </c>
      <c r="AF505" s="18">
        <v>0</v>
      </c>
      <c r="AG505" s="6">
        <v>2</v>
      </c>
      <c r="AH505" s="6">
        <v>0</v>
      </c>
      <c r="AI505" s="6">
        <v>0</v>
      </c>
      <c r="AJ505" s="6">
        <v>0</v>
      </c>
      <c r="AK505" s="18">
        <v>0</v>
      </c>
      <c r="AL505" s="18">
        <v>0</v>
      </c>
      <c r="AM505" s="18">
        <v>0</v>
      </c>
      <c r="AN505" s="18">
        <v>0</v>
      </c>
      <c r="AO505" s="18">
        <v>1000</v>
      </c>
      <c r="AP505" s="18">
        <v>0</v>
      </c>
      <c r="AQ505" s="18">
        <v>0</v>
      </c>
      <c r="AR505" s="137" t="s">
        <v>730</v>
      </c>
      <c r="AS505" s="18" t="s">
        <v>153</v>
      </c>
      <c r="AT505" s="19" t="s">
        <v>731</v>
      </c>
      <c r="AU505" s="18" t="s">
        <v>710</v>
      </c>
      <c r="AV505" s="18">
        <v>0</v>
      </c>
      <c r="AW505" s="18">
        <v>21030020</v>
      </c>
      <c r="AX505" s="19" t="s">
        <v>155</v>
      </c>
      <c r="AY505" s="19" t="s">
        <v>153</v>
      </c>
      <c r="AZ505" s="13">
        <v>0</v>
      </c>
      <c r="BA505" s="13">
        <v>0</v>
      </c>
      <c r="BB505" s="90" t="s">
        <v>732</v>
      </c>
      <c r="BC505" s="18">
        <v>0</v>
      </c>
      <c r="BD505" s="11">
        <v>0</v>
      </c>
      <c r="BE505" s="18">
        <v>0</v>
      </c>
      <c r="BF505" s="18">
        <v>0</v>
      </c>
      <c r="BG505" s="18">
        <v>0</v>
      </c>
      <c r="BH505" s="18">
        <v>0</v>
      </c>
      <c r="BI505" s="9">
        <v>0</v>
      </c>
      <c r="BJ505" s="6">
        <v>0</v>
      </c>
      <c r="BK505" s="6">
        <v>0</v>
      </c>
      <c r="BL505" s="6">
        <v>0</v>
      </c>
      <c r="BM505" s="6">
        <v>0</v>
      </c>
      <c r="BN505" s="6">
        <v>0</v>
      </c>
      <c r="BO505" s="6">
        <v>0</v>
      </c>
    </row>
    <row r="506" ht="20.1" customHeight="1" spans="3:67">
      <c r="C506" s="18">
        <v>61023202</v>
      </c>
      <c r="D506" s="19" t="s">
        <v>729</v>
      </c>
      <c r="E506" s="11">
        <v>1</v>
      </c>
      <c r="F506" s="18">
        <v>61023201</v>
      </c>
      <c r="G506" s="18">
        <f t="shared" ref="G506:G507" si="35">C507</f>
        <v>61023203</v>
      </c>
      <c r="H506" s="13">
        <v>0</v>
      </c>
      <c r="I506" s="11">
        <v>32</v>
      </c>
      <c r="J506" s="11">
        <v>2</v>
      </c>
      <c r="K506" s="11">
        <v>0</v>
      </c>
      <c r="L506" s="18">
        <v>0</v>
      </c>
      <c r="M506" s="18">
        <v>0</v>
      </c>
      <c r="N506" s="18">
        <v>1</v>
      </c>
      <c r="O506" s="18">
        <v>0</v>
      </c>
      <c r="P506" s="18">
        <v>0</v>
      </c>
      <c r="Q506" s="18">
        <v>0</v>
      </c>
      <c r="R506" s="6">
        <v>0</v>
      </c>
      <c r="S506" s="13">
        <v>0</v>
      </c>
      <c r="T506" s="11">
        <v>1</v>
      </c>
      <c r="U506" s="18">
        <v>2</v>
      </c>
      <c r="V506" s="18">
        <v>0</v>
      </c>
      <c r="W506" s="18">
        <v>0</v>
      </c>
      <c r="X506" s="18">
        <v>0</v>
      </c>
      <c r="Y506" s="18">
        <v>0</v>
      </c>
      <c r="Z506" s="18">
        <v>0</v>
      </c>
      <c r="AA506" s="18">
        <v>0</v>
      </c>
      <c r="AB506" s="18">
        <v>0</v>
      </c>
      <c r="AC506" s="18">
        <v>0</v>
      </c>
      <c r="AD506" s="18">
        <v>18</v>
      </c>
      <c r="AE506" s="18">
        <v>0</v>
      </c>
      <c r="AF506" s="18">
        <v>0</v>
      </c>
      <c r="AG506" s="6">
        <v>2</v>
      </c>
      <c r="AH506" s="6">
        <v>0</v>
      </c>
      <c r="AI506" s="6">
        <v>0</v>
      </c>
      <c r="AJ506" s="6">
        <v>0</v>
      </c>
      <c r="AK506" s="18">
        <v>0</v>
      </c>
      <c r="AL506" s="18">
        <v>0</v>
      </c>
      <c r="AM506" s="18">
        <v>0</v>
      </c>
      <c r="AN506" s="18">
        <v>0</v>
      </c>
      <c r="AO506" s="18">
        <v>1000</v>
      </c>
      <c r="AP506" s="18">
        <v>0</v>
      </c>
      <c r="AQ506" s="18">
        <v>0</v>
      </c>
      <c r="AR506" s="137" t="s">
        <v>733</v>
      </c>
      <c r="AS506" s="18" t="s">
        <v>153</v>
      </c>
      <c r="AT506" s="19" t="s">
        <v>731</v>
      </c>
      <c r="AU506" s="18" t="s">
        <v>710</v>
      </c>
      <c r="AV506" s="18">
        <v>0</v>
      </c>
      <c r="AW506" s="18">
        <v>21030020</v>
      </c>
      <c r="AX506" s="19" t="s">
        <v>155</v>
      </c>
      <c r="AY506" s="19" t="s">
        <v>153</v>
      </c>
      <c r="AZ506" s="13">
        <v>0</v>
      </c>
      <c r="BA506" s="13">
        <v>0</v>
      </c>
      <c r="BB506" s="90" t="s">
        <v>732</v>
      </c>
      <c r="BC506" s="18">
        <v>0</v>
      </c>
      <c r="BD506" s="11">
        <v>0</v>
      </c>
      <c r="BE506" s="18">
        <v>0</v>
      </c>
      <c r="BF506" s="18">
        <v>0</v>
      </c>
      <c r="BG506" s="18">
        <v>0</v>
      </c>
      <c r="BH506" s="18">
        <v>0</v>
      </c>
      <c r="BI506" s="9">
        <v>0</v>
      </c>
      <c r="BJ506" s="6">
        <v>0</v>
      </c>
      <c r="BK506" s="6">
        <v>0</v>
      </c>
      <c r="BL506" s="6">
        <v>0</v>
      </c>
      <c r="BM506" s="6">
        <v>0</v>
      </c>
      <c r="BN506" s="6">
        <v>0</v>
      </c>
      <c r="BO506" s="6">
        <v>0</v>
      </c>
    </row>
    <row r="507" ht="20.1" customHeight="1" spans="3:67">
      <c r="C507" s="18">
        <v>61023203</v>
      </c>
      <c r="D507" s="19" t="s">
        <v>729</v>
      </c>
      <c r="E507" s="11">
        <v>2</v>
      </c>
      <c r="F507" s="18">
        <v>61023201</v>
      </c>
      <c r="G507" s="18">
        <f t="shared" si="35"/>
        <v>61023204</v>
      </c>
      <c r="H507" s="13">
        <v>0</v>
      </c>
      <c r="I507" s="11">
        <v>37</v>
      </c>
      <c r="J507" s="11">
        <v>2</v>
      </c>
      <c r="K507" s="11">
        <v>0</v>
      </c>
      <c r="L507" s="18">
        <v>0</v>
      </c>
      <c r="M507" s="18">
        <v>0</v>
      </c>
      <c r="N507" s="18">
        <v>1</v>
      </c>
      <c r="O507" s="18">
        <v>0</v>
      </c>
      <c r="P507" s="18">
        <v>0</v>
      </c>
      <c r="Q507" s="18">
        <v>0</v>
      </c>
      <c r="R507" s="6">
        <v>0</v>
      </c>
      <c r="S507" s="13">
        <v>0</v>
      </c>
      <c r="T507" s="11">
        <v>1</v>
      </c>
      <c r="U507" s="18">
        <v>2</v>
      </c>
      <c r="V507" s="18">
        <v>0</v>
      </c>
      <c r="W507" s="18">
        <v>0</v>
      </c>
      <c r="X507" s="18">
        <v>0</v>
      </c>
      <c r="Y507" s="18">
        <v>0</v>
      </c>
      <c r="Z507" s="18">
        <v>0</v>
      </c>
      <c r="AA507" s="18">
        <v>0</v>
      </c>
      <c r="AB507" s="18">
        <v>0</v>
      </c>
      <c r="AC507" s="18">
        <v>0</v>
      </c>
      <c r="AD507" s="18">
        <v>18</v>
      </c>
      <c r="AE507" s="18">
        <v>0</v>
      </c>
      <c r="AF507" s="18">
        <v>0</v>
      </c>
      <c r="AG507" s="6">
        <v>2</v>
      </c>
      <c r="AH507" s="6">
        <v>0</v>
      </c>
      <c r="AI507" s="6">
        <v>0</v>
      </c>
      <c r="AJ507" s="6">
        <v>0</v>
      </c>
      <c r="AK507" s="18">
        <v>0</v>
      </c>
      <c r="AL507" s="18">
        <v>0</v>
      </c>
      <c r="AM507" s="18">
        <v>0</v>
      </c>
      <c r="AN507" s="18">
        <v>0</v>
      </c>
      <c r="AO507" s="18">
        <v>1000</v>
      </c>
      <c r="AP507" s="18">
        <v>0</v>
      </c>
      <c r="AQ507" s="18">
        <v>0</v>
      </c>
      <c r="AR507" s="137" t="s">
        <v>734</v>
      </c>
      <c r="AS507" s="18" t="s">
        <v>153</v>
      </c>
      <c r="AT507" s="19" t="s">
        <v>731</v>
      </c>
      <c r="AU507" s="18" t="s">
        <v>710</v>
      </c>
      <c r="AV507" s="18">
        <v>0</v>
      </c>
      <c r="AW507" s="18">
        <v>21030020</v>
      </c>
      <c r="AX507" s="19" t="s">
        <v>155</v>
      </c>
      <c r="AY507" s="19" t="s">
        <v>153</v>
      </c>
      <c r="AZ507" s="13">
        <v>0</v>
      </c>
      <c r="BA507" s="13">
        <v>0</v>
      </c>
      <c r="BB507" s="90" t="s">
        <v>735</v>
      </c>
      <c r="BC507" s="18">
        <v>0</v>
      </c>
      <c r="BD507" s="11">
        <v>0</v>
      </c>
      <c r="BE507" s="18">
        <v>0</v>
      </c>
      <c r="BF507" s="18">
        <v>0</v>
      </c>
      <c r="BG507" s="18">
        <v>0</v>
      </c>
      <c r="BH507" s="18">
        <v>0</v>
      </c>
      <c r="BI507" s="9">
        <v>0</v>
      </c>
      <c r="BJ507" s="6">
        <v>0</v>
      </c>
      <c r="BK507" s="6">
        <v>0</v>
      </c>
      <c r="BL507" s="6">
        <v>0</v>
      </c>
      <c r="BM507" s="6">
        <v>0</v>
      </c>
      <c r="BN507" s="6">
        <v>0</v>
      </c>
      <c r="BO507" s="6">
        <v>0</v>
      </c>
    </row>
    <row r="508" ht="20.1" customHeight="1" spans="3:67">
      <c r="C508" s="18">
        <v>61023204</v>
      </c>
      <c r="D508" s="19" t="s">
        <v>729</v>
      </c>
      <c r="E508" s="11">
        <v>3</v>
      </c>
      <c r="F508" s="18">
        <v>61023201</v>
      </c>
      <c r="G508" s="11">
        <v>0</v>
      </c>
      <c r="H508" s="13">
        <v>0</v>
      </c>
      <c r="I508" s="11">
        <v>0</v>
      </c>
      <c r="J508" s="11">
        <v>0</v>
      </c>
      <c r="K508" s="11">
        <v>0</v>
      </c>
      <c r="L508" s="18">
        <v>0</v>
      </c>
      <c r="M508" s="18">
        <v>0</v>
      </c>
      <c r="N508" s="18">
        <v>1</v>
      </c>
      <c r="O508" s="18">
        <v>0</v>
      </c>
      <c r="P508" s="18">
        <v>0</v>
      </c>
      <c r="Q508" s="18">
        <v>0</v>
      </c>
      <c r="R508" s="6">
        <v>0</v>
      </c>
      <c r="S508" s="13">
        <v>0</v>
      </c>
      <c r="T508" s="11">
        <v>1</v>
      </c>
      <c r="U508" s="18">
        <v>2</v>
      </c>
      <c r="V508" s="18">
        <v>0</v>
      </c>
      <c r="W508" s="18">
        <v>0</v>
      </c>
      <c r="X508" s="18">
        <v>0</v>
      </c>
      <c r="Y508" s="18">
        <v>0</v>
      </c>
      <c r="Z508" s="18">
        <v>0</v>
      </c>
      <c r="AA508" s="18">
        <v>0</v>
      </c>
      <c r="AB508" s="18">
        <v>0</v>
      </c>
      <c r="AC508" s="18">
        <v>0</v>
      </c>
      <c r="AD508" s="18">
        <v>18</v>
      </c>
      <c r="AE508" s="18">
        <v>0</v>
      </c>
      <c r="AF508" s="18">
        <v>0</v>
      </c>
      <c r="AG508" s="6">
        <v>2</v>
      </c>
      <c r="AH508" s="6">
        <v>0</v>
      </c>
      <c r="AI508" s="6">
        <v>0</v>
      </c>
      <c r="AJ508" s="6">
        <v>0</v>
      </c>
      <c r="AK508" s="18">
        <v>0</v>
      </c>
      <c r="AL508" s="18">
        <v>0</v>
      </c>
      <c r="AM508" s="18">
        <v>0</v>
      </c>
      <c r="AN508" s="18">
        <v>0</v>
      </c>
      <c r="AO508" s="18">
        <v>1000</v>
      </c>
      <c r="AP508" s="18">
        <v>0</v>
      </c>
      <c r="AQ508" s="18">
        <v>0</v>
      </c>
      <c r="AR508" s="137" t="s">
        <v>736</v>
      </c>
      <c r="AS508" s="18" t="s">
        <v>153</v>
      </c>
      <c r="AT508" s="19" t="s">
        <v>731</v>
      </c>
      <c r="AU508" s="18" t="s">
        <v>710</v>
      </c>
      <c r="AV508" s="18">
        <v>0</v>
      </c>
      <c r="AW508" s="18">
        <v>21030020</v>
      </c>
      <c r="AX508" s="19" t="s">
        <v>155</v>
      </c>
      <c r="AY508" s="19" t="s">
        <v>153</v>
      </c>
      <c r="AZ508" s="13">
        <v>0</v>
      </c>
      <c r="BA508" s="13">
        <v>0</v>
      </c>
      <c r="BB508" s="90" t="s">
        <v>737</v>
      </c>
      <c r="BC508" s="18">
        <v>0</v>
      </c>
      <c r="BD508" s="11">
        <v>0</v>
      </c>
      <c r="BE508" s="18">
        <v>0</v>
      </c>
      <c r="BF508" s="18">
        <v>0</v>
      </c>
      <c r="BG508" s="18">
        <v>0</v>
      </c>
      <c r="BH508" s="18">
        <v>0</v>
      </c>
      <c r="BI508" s="9">
        <v>0</v>
      </c>
      <c r="BJ508" s="6">
        <v>0</v>
      </c>
      <c r="BK508" s="6">
        <v>0</v>
      </c>
      <c r="BL508" s="6">
        <v>0</v>
      </c>
      <c r="BM508" s="6">
        <v>0</v>
      </c>
      <c r="BN508" s="6">
        <v>0</v>
      </c>
      <c r="BO508" s="6">
        <v>0</v>
      </c>
    </row>
    <row r="509" ht="20.1" customHeight="1" spans="3:67">
      <c r="C509" s="18">
        <v>61023205</v>
      </c>
      <c r="D509" s="19" t="s">
        <v>729</v>
      </c>
      <c r="E509" s="11">
        <v>4</v>
      </c>
      <c r="F509" s="18">
        <v>61023201</v>
      </c>
      <c r="G509" s="11">
        <v>0</v>
      </c>
      <c r="H509" s="13">
        <v>0</v>
      </c>
      <c r="I509" s="11">
        <v>0</v>
      </c>
      <c r="J509" s="11">
        <v>0</v>
      </c>
      <c r="K509" s="11">
        <v>0</v>
      </c>
      <c r="L509" s="18">
        <v>0</v>
      </c>
      <c r="M509" s="18">
        <v>0</v>
      </c>
      <c r="N509" s="18">
        <v>1</v>
      </c>
      <c r="O509" s="18">
        <v>0</v>
      </c>
      <c r="P509" s="18">
        <v>0</v>
      </c>
      <c r="Q509" s="18">
        <v>0</v>
      </c>
      <c r="R509" s="6">
        <v>0</v>
      </c>
      <c r="S509" s="13">
        <v>0</v>
      </c>
      <c r="T509" s="11">
        <v>1</v>
      </c>
      <c r="U509" s="18">
        <v>2</v>
      </c>
      <c r="V509" s="18">
        <v>0</v>
      </c>
      <c r="W509" s="18">
        <v>0</v>
      </c>
      <c r="X509" s="18">
        <v>0</v>
      </c>
      <c r="Y509" s="18">
        <v>0</v>
      </c>
      <c r="Z509" s="18">
        <v>0</v>
      </c>
      <c r="AA509" s="18">
        <v>0</v>
      </c>
      <c r="AB509" s="18">
        <v>0</v>
      </c>
      <c r="AC509" s="18">
        <v>0</v>
      </c>
      <c r="AD509" s="18">
        <v>18</v>
      </c>
      <c r="AE509" s="18">
        <v>0</v>
      </c>
      <c r="AF509" s="18">
        <v>0</v>
      </c>
      <c r="AG509" s="6">
        <v>2</v>
      </c>
      <c r="AH509" s="6">
        <v>0</v>
      </c>
      <c r="AI509" s="6">
        <v>0</v>
      </c>
      <c r="AJ509" s="6">
        <v>0</v>
      </c>
      <c r="AK509" s="18">
        <v>0</v>
      </c>
      <c r="AL509" s="18">
        <v>0</v>
      </c>
      <c r="AM509" s="18">
        <v>0</v>
      </c>
      <c r="AN509" s="18">
        <v>0</v>
      </c>
      <c r="AO509" s="18">
        <v>1000</v>
      </c>
      <c r="AP509" s="18">
        <v>0</v>
      </c>
      <c r="AQ509" s="18">
        <v>0</v>
      </c>
      <c r="AR509" s="137" t="s">
        <v>738</v>
      </c>
      <c r="AS509" s="18" t="s">
        <v>153</v>
      </c>
      <c r="AT509" s="19" t="s">
        <v>731</v>
      </c>
      <c r="AU509" s="18" t="s">
        <v>710</v>
      </c>
      <c r="AV509" s="18">
        <v>0</v>
      </c>
      <c r="AW509" s="18">
        <v>21030020</v>
      </c>
      <c r="AX509" s="19" t="s">
        <v>155</v>
      </c>
      <c r="AY509" s="19" t="s">
        <v>153</v>
      </c>
      <c r="AZ509" s="13">
        <v>0</v>
      </c>
      <c r="BA509" s="13">
        <v>0</v>
      </c>
      <c r="BB509" s="90" t="s">
        <v>739</v>
      </c>
      <c r="BC509" s="18">
        <v>0</v>
      </c>
      <c r="BD509" s="11">
        <v>0</v>
      </c>
      <c r="BE509" s="18">
        <v>0</v>
      </c>
      <c r="BF509" s="18">
        <v>0</v>
      </c>
      <c r="BG509" s="18">
        <v>0</v>
      </c>
      <c r="BH509" s="18">
        <v>0</v>
      </c>
      <c r="BI509" s="9">
        <v>0</v>
      </c>
      <c r="BJ509" s="6">
        <v>0</v>
      </c>
      <c r="BK509" s="6">
        <v>0</v>
      </c>
      <c r="BL509" s="6">
        <v>0</v>
      </c>
      <c r="BM509" s="6">
        <v>0</v>
      </c>
      <c r="BN509" s="6">
        <v>0</v>
      </c>
      <c r="BO509" s="6">
        <v>0</v>
      </c>
    </row>
    <row r="510" ht="20.1" customHeight="1" spans="3:67">
      <c r="C510" s="18">
        <v>61023206</v>
      </c>
      <c r="D510" s="19" t="s">
        <v>729</v>
      </c>
      <c r="E510" s="11">
        <v>5</v>
      </c>
      <c r="F510" s="18">
        <v>61023201</v>
      </c>
      <c r="G510" s="11">
        <v>0</v>
      </c>
      <c r="H510" s="13">
        <v>0</v>
      </c>
      <c r="I510" s="11">
        <v>0</v>
      </c>
      <c r="J510" s="11">
        <v>0</v>
      </c>
      <c r="K510" s="11">
        <v>0</v>
      </c>
      <c r="L510" s="18">
        <v>0</v>
      </c>
      <c r="M510" s="18">
        <v>0</v>
      </c>
      <c r="N510" s="18">
        <v>1</v>
      </c>
      <c r="O510" s="18">
        <v>0</v>
      </c>
      <c r="P510" s="18">
        <v>0</v>
      </c>
      <c r="Q510" s="18">
        <v>0</v>
      </c>
      <c r="R510" s="6">
        <v>0</v>
      </c>
      <c r="S510" s="13">
        <v>0</v>
      </c>
      <c r="T510" s="11">
        <v>1</v>
      </c>
      <c r="U510" s="18">
        <v>2</v>
      </c>
      <c r="V510" s="18">
        <v>0</v>
      </c>
      <c r="W510" s="18">
        <v>0</v>
      </c>
      <c r="X510" s="18">
        <v>0</v>
      </c>
      <c r="Y510" s="18">
        <v>0</v>
      </c>
      <c r="Z510" s="18">
        <v>0</v>
      </c>
      <c r="AA510" s="18">
        <v>0</v>
      </c>
      <c r="AB510" s="18">
        <v>0</v>
      </c>
      <c r="AC510" s="18">
        <v>0</v>
      </c>
      <c r="AD510" s="18">
        <v>18</v>
      </c>
      <c r="AE510" s="18">
        <v>0</v>
      </c>
      <c r="AF510" s="18">
        <v>0</v>
      </c>
      <c r="AG510" s="6">
        <v>2</v>
      </c>
      <c r="AH510" s="6">
        <v>0</v>
      </c>
      <c r="AI510" s="6">
        <v>0</v>
      </c>
      <c r="AJ510" s="6">
        <v>0</v>
      </c>
      <c r="AK510" s="18">
        <v>0</v>
      </c>
      <c r="AL510" s="18">
        <v>0</v>
      </c>
      <c r="AM510" s="18">
        <v>0</v>
      </c>
      <c r="AN510" s="18">
        <v>0</v>
      </c>
      <c r="AO510" s="18">
        <v>1000</v>
      </c>
      <c r="AP510" s="18">
        <v>0</v>
      </c>
      <c r="AQ510" s="18">
        <v>0</v>
      </c>
      <c r="AR510" s="137" t="s">
        <v>740</v>
      </c>
      <c r="AS510" s="18" t="s">
        <v>153</v>
      </c>
      <c r="AT510" s="19" t="s">
        <v>731</v>
      </c>
      <c r="AU510" s="18" t="s">
        <v>710</v>
      </c>
      <c r="AV510" s="18">
        <v>0</v>
      </c>
      <c r="AW510" s="18">
        <v>21030020</v>
      </c>
      <c r="AX510" s="19" t="s">
        <v>155</v>
      </c>
      <c r="AY510" s="19" t="s">
        <v>153</v>
      </c>
      <c r="AZ510" s="13">
        <v>0</v>
      </c>
      <c r="BA510" s="13">
        <v>0</v>
      </c>
      <c r="BB510" s="90" t="s">
        <v>741</v>
      </c>
      <c r="BC510" s="18">
        <v>0</v>
      </c>
      <c r="BD510" s="11">
        <v>0</v>
      </c>
      <c r="BE510" s="18">
        <v>0</v>
      </c>
      <c r="BF510" s="18">
        <v>0</v>
      </c>
      <c r="BG510" s="18">
        <v>0</v>
      </c>
      <c r="BH510" s="18">
        <v>0</v>
      </c>
      <c r="BI510" s="9">
        <v>0</v>
      </c>
      <c r="BJ510" s="6">
        <v>0</v>
      </c>
      <c r="BK510" s="6">
        <v>0</v>
      </c>
      <c r="BL510" s="6">
        <v>0</v>
      </c>
      <c r="BM510" s="6">
        <v>0</v>
      </c>
      <c r="BN510" s="6">
        <v>0</v>
      </c>
      <c r="BO510" s="6">
        <v>0</v>
      </c>
    </row>
    <row r="511" ht="20.1" customHeight="1" spans="3:67">
      <c r="C511" s="18">
        <v>61023301</v>
      </c>
      <c r="D511" s="19" t="s">
        <v>742</v>
      </c>
      <c r="E511" s="11">
        <v>0</v>
      </c>
      <c r="F511" s="18">
        <v>61023301</v>
      </c>
      <c r="G511" s="18">
        <f>C512</f>
        <v>61023302</v>
      </c>
      <c r="H511" s="13">
        <v>0</v>
      </c>
      <c r="I511" s="11">
        <v>30</v>
      </c>
      <c r="J511" s="18">
        <v>5</v>
      </c>
      <c r="K511" s="11">
        <v>0</v>
      </c>
      <c r="L511" s="18">
        <v>0</v>
      </c>
      <c r="M511" s="18">
        <v>0</v>
      </c>
      <c r="N511" s="18">
        <v>1</v>
      </c>
      <c r="O511" s="18">
        <v>0</v>
      </c>
      <c r="P511" s="18">
        <v>0</v>
      </c>
      <c r="Q511" s="18">
        <v>0</v>
      </c>
      <c r="R511" s="6">
        <v>0</v>
      </c>
      <c r="S511" s="13">
        <v>0</v>
      </c>
      <c r="T511" s="11">
        <v>1</v>
      </c>
      <c r="U511" s="18">
        <v>2</v>
      </c>
      <c r="V511" s="18">
        <v>0</v>
      </c>
      <c r="W511" s="18">
        <v>1.2</v>
      </c>
      <c r="X511" s="18">
        <v>750</v>
      </c>
      <c r="Y511" s="18">
        <v>0</v>
      </c>
      <c r="Z511" s="18">
        <v>0</v>
      </c>
      <c r="AA511" s="18">
        <v>0</v>
      </c>
      <c r="AB511" s="18">
        <v>0</v>
      </c>
      <c r="AC511" s="18">
        <v>0</v>
      </c>
      <c r="AD511" s="18">
        <v>12</v>
      </c>
      <c r="AE511" s="18">
        <v>1</v>
      </c>
      <c r="AF511" s="18">
        <v>1.5</v>
      </c>
      <c r="AG511" s="6">
        <v>2</v>
      </c>
      <c r="AH511" s="6">
        <v>0</v>
      </c>
      <c r="AI511" s="6">
        <v>0</v>
      </c>
      <c r="AJ511" s="6">
        <v>2</v>
      </c>
      <c r="AK511" s="18">
        <v>0</v>
      </c>
      <c r="AL511" s="18">
        <v>0</v>
      </c>
      <c r="AM511" s="18">
        <v>0</v>
      </c>
      <c r="AN511" s="18">
        <v>0.5</v>
      </c>
      <c r="AO511" s="18">
        <v>10000</v>
      </c>
      <c r="AP511" s="18">
        <v>0.5</v>
      </c>
      <c r="AQ511" s="18">
        <v>100</v>
      </c>
      <c r="AR511" s="6">
        <v>0</v>
      </c>
      <c r="AS511" s="18" t="s">
        <v>153</v>
      </c>
      <c r="AT511" s="19" t="s">
        <v>154</v>
      </c>
      <c r="AU511" s="18" t="s">
        <v>701</v>
      </c>
      <c r="AV511" s="18">
        <v>10004004</v>
      </c>
      <c r="AW511" s="18">
        <v>21030030</v>
      </c>
      <c r="AX511" s="19" t="s">
        <v>743</v>
      </c>
      <c r="AY511" s="19" t="s">
        <v>507</v>
      </c>
      <c r="AZ511" s="13">
        <v>0</v>
      </c>
      <c r="BA511" s="13">
        <v>0</v>
      </c>
      <c r="BB511" s="90" t="str">
        <f>"释放出3个法球,持续对周围造成每秒造成"&amp;W511*100&amp;"%攻击伤害+"&amp;X511&amp;"点固定伤害,并降低目标攻击速度50%,持续6秒"</f>
        <v>释放出3个法球,持续对周围造成每秒造成120%攻击伤害+750点固定伤害,并降低目标攻击速度50%,持续6秒</v>
      </c>
      <c r="BC511" s="18">
        <v>0</v>
      </c>
      <c r="BD511" s="11">
        <v>0</v>
      </c>
      <c r="BE511" s="18">
        <v>0</v>
      </c>
      <c r="BF511" s="18">
        <v>0</v>
      </c>
      <c r="BG511" s="18">
        <v>0</v>
      </c>
      <c r="BH511" s="18">
        <v>0</v>
      </c>
      <c r="BI511" s="9">
        <v>0</v>
      </c>
      <c r="BJ511" s="6">
        <v>0</v>
      </c>
      <c r="BK511" s="6">
        <v>0</v>
      </c>
      <c r="BL511" s="6">
        <v>0</v>
      </c>
      <c r="BM511" s="6">
        <v>0</v>
      </c>
      <c r="BN511" s="6">
        <v>0</v>
      </c>
      <c r="BO511" s="6">
        <v>0</v>
      </c>
    </row>
    <row r="512" ht="20.1" customHeight="1" spans="3:67">
      <c r="C512" s="18">
        <v>61023302</v>
      </c>
      <c r="D512" s="19" t="s">
        <v>742</v>
      </c>
      <c r="E512" s="11">
        <v>1</v>
      </c>
      <c r="F512" s="18">
        <v>61023301</v>
      </c>
      <c r="G512" s="18">
        <f t="shared" ref="G512:G513" si="36">C513</f>
        <v>61023303</v>
      </c>
      <c r="H512" s="13">
        <v>0</v>
      </c>
      <c r="I512" s="11">
        <v>37</v>
      </c>
      <c r="J512" s="18">
        <v>2</v>
      </c>
      <c r="K512" s="11">
        <v>0</v>
      </c>
      <c r="L512" s="18">
        <v>0</v>
      </c>
      <c r="M512" s="18">
        <v>0</v>
      </c>
      <c r="N512" s="18">
        <v>1</v>
      </c>
      <c r="O512" s="18">
        <v>0</v>
      </c>
      <c r="P512" s="18">
        <v>0</v>
      </c>
      <c r="Q512" s="18">
        <v>0</v>
      </c>
      <c r="R512" s="6">
        <v>0</v>
      </c>
      <c r="S512" s="13">
        <v>0</v>
      </c>
      <c r="T512" s="11">
        <v>1</v>
      </c>
      <c r="U512" s="18">
        <v>2</v>
      </c>
      <c r="V512" s="18">
        <v>0</v>
      </c>
      <c r="W512" s="18">
        <v>1.2</v>
      </c>
      <c r="X512" s="18">
        <v>750</v>
      </c>
      <c r="Y512" s="18">
        <v>0</v>
      </c>
      <c r="Z512" s="18">
        <v>0</v>
      </c>
      <c r="AA512" s="18">
        <v>0</v>
      </c>
      <c r="AB512" s="18">
        <v>0</v>
      </c>
      <c r="AC512" s="18">
        <v>0</v>
      </c>
      <c r="AD512" s="18">
        <v>12</v>
      </c>
      <c r="AE512" s="18">
        <v>1</v>
      </c>
      <c r="AF512" s="18">
        <v>1.5</v>
      </c>
      <c r="AG512" s="6">
        <v>2</v>
      </c>
      <c r="AH512" s="6">
        <v>0</v>
      </c>
      <c r="AI512" s="6">
        <v>0</v>
      </c>
      <c r="AJ512" s="6">
        <v>2</v>
      </c>
      <c r="AK512" s="18">
        <v>0</v>
      </c>
      <c r="AL512" s="18">
        <v>0</v>
      </c>
      <c r="AM512" s="18">
        <v>0</v>
      </c>
      <c r="AN512" s="18">
        <v>0.5</v>
      </c>
      <c r="AO512" s="18">
        <v>10000</v>
      </c>
      <c r="AP512" s="18">
        <v>0.5</v>
      </c>
      <c r="AQ512" s="18">
        <v>100</v>
      </c>
      <c r="AR512" s="6">
        <v>0</v>
      </c>
      <c r="AS512" s="18" t="s">
        <v>153</v>
      </c>
      <c r="AT512" s="19" t="s">
        <v>154</v>
      </c>
      <c r="AU512" s="18" t="s">
        <v>701</v>
      </c>
      <c r="AV512" s="18">
        <v>10004004</v>
      </c>
      <c r="AW512" s="18">
        <v>21030030</v>
      </c>
      <c r="AX512" s="19" t="s">
        <v>743</v>
      </c>
      <c r="AY512" s="19" t="s">
        <v>507</v>
      </c>
      <c r="AZ512" s="13">
        <v>0</v>
      </c>
      <c r="BA512" s="13">
        <v>0</v>
      </c>
      <c r="BB512" s="90" t="str">
        <f t="shared" ref="BB512:BB516" si="37">"释放出3个法球,持续对周围造成每秒造成"&amp;W512*100&amp;"%攻击伤害+"&amp;X512&amp;"点固定伤害,并降低目标攻击速度50%,持续6秒"</f>
        <v>释放出3个法球,持续对周围造成每秒造成120%攻击伤害+750点固定伤害,并降低目标攻击速度50%,持续6秒</v>
      </c>
      <c r="BC512" s="18">
        <v>0</v>
      </c>
      <c r="BD512" s="11">
        <v>0</v>
      </c>
      <c r="BE512" s="18">
        <v>0</v>
      </c>
      <c r="BF512" s="18">
        <v>0</v>
      </c>
      <c r="BG512" s="18">
        <v>0</v>
      </c>
      <c r="BH512" s="18">
        <v>0</v>
      </c>
      <c r="BI512" s="9">
        <v>0</v>
      </c>
      <c r="BJ512" s="6">
        <v>0</v>
      </c>
      <c r="BK512" s="6">
        <v>0</v>
      </c>
      <c r="BL512" s="6">
        <v>0</v>
      </c>
      <c r="BM512" s="6">
        <v>0</v>
      </c>
      <c r="BN512" s="6">
        <v>0</v>
      </c>
      <c r="BO512" s="6">
        <v>0</v>
      </c>
    </row>
    <row r="513" ht="20.1" customHeight="1" spans="3:67">
      <c r="C513" s="18">
        <v>61023303</v>
      </c>
      <c r="D513" s="19" t="s">
        <v>742</v>
      </c>
      <c r="E513" s="11">
        <v>2</v>
      </c>
      <c r="F513" s="18">
        <v>61023301</v>
      </c>
      <c r="G513" s="18">
        <f t="shared" si="36"/>
        <v>61023304</v>
      </c>
      <c r="H513" s="13">
        <v>0</v>
      </c>
      <c r="I513" s="11">
        <v>42</v>
      </c>
      <c r="J513" s="18">
        <v>2</v>
      </c>
      <c r="K513" s="11">
        <v>0</v>
      </c>
      <c r="L513" s="18">
        <v>0</v>
      </c>
      <c r="M513" s="18">
        <v>0</v>
      </c>
      <c r="N513" s="18">
        <v>1</v>
      </c>
      <c r="O513" s="18">
        <v>0</v>
      </c>
      <c r="P513" s="18">
        <v>0</v>
      </c>
      <c r="Q513" s="18">
        <v>0</v>
      </c>
      <c r="R513" s="6">
        <v>0</v>
      </c>
      <c r="S513" s="13">
        <v>0</v>
      </c>
      <c r="T513" s="11">
        <v>1</v>
      </c>
      <c r="U513" s="18">
        <v>2</v>
      </c>
      <c r="V513" s="18">
        <v>0</v>
      </c>
      <c r="W513" s="18">
        <v>1.2</v>
      </c>
      <c r="X513" s="18">
        <v>1000</v>
      </c>
      <c r="Y513" s="18">
        <v>0</v>
      </c>
      <c r="Z513" s="18">
        <v>0</v>
      </c>
      <c r="AA513" s="18">
        <v>0</v>
      </c>
      <c r="AB513" s="18">
        <v>0</v>
      </c>
      <c r="AC513" s="18">
        <v>0</v>
      </c>
      <c r="AD513" s="18">
        <v>12</v>
      </c>
      <c r="AE513" s="18">
        <v>1</v>
      </c>
      <c r="AF513" s="18">
        <v>1.5</v>
      </c>
      <c r="AG513" s="6">
        <v>2</v>
      </c>
      <c r="AH513" s="6">
        <v>0</v>
      </c>
      <c r="AI513" s="6">
        <v>0</v>
      </c>
      <c r="AJ513" s="6">
        <v>2</v>
      </c>
      <c r="AK513" s="18">
        <v>0</v>
      </c>
      <c r="AL513" s="18">
        <v>0</v>
      </c>
      <c r="AM513" s="18">
        <v>0</v>
      </c>
      <c r="AN513" s="18">
        <v>0.5</v>
      </c>
      <c r="AO513" s="18">
        <v>10000</v>
      </c>
      <c r="AP513" s="18">
        <v>0.5</v>
      </c>
      <c r="AQ513" s="18">
        <v>100</v>
      </c>
      <c r="AR513" s="6">
        <v>0</v>
      </c>
      <c r="AS513" s="18" t="s">
        <v>153</v>
      </c>
      <c r="AT513" s="19" t="s">
        <v>154</v>
      </c>
      <c r="AU513" s="18" t="s">
        <v>701</v>
      </c>
      <c r="AV513" s="18">
        <v>10004004</v>
      </c>
      <c r="AW513" s="18">
        <v>21030030</v>
      </c>
      <c r="AX513" s="19" t="s">
        <v>743</v>
      </c>
      <c r="AY513" s="19" t="s">
        <v>507</v>
      </c>
      <c r="AZ513" s="13">
        <v>0</v>
      </c>
      <c r="BA513" s="13">
        <v>0</v>
      </c>
      <c r="BB513" s="90" t="str">
        <f t="shared" si="37"/>
        <v>释放出3个法球,持续对周围造成每秒造成120%攻击伤害+1000点固定伤害,并降低目标攻击速度50%,持续6秒</v>
      </c>
      <c r="BC513" s="18">
        <v>0</v>
      </c>
      <c r="BD513" s="11">
        <v>0</v>
      </c>
      <c r="BE513" s="18">
        <v>0</v>
      </c>
      <c r="BF513" s="18">
        <v>0</v>
      </c>
      <c r="BG513" s="18">
        <v>0</v>
      </c>
      <c r="BH513" s="18">
        <v>0</v>
      </c>
      <c r="BI513" s="9">
        <v>0</v>
      </c>
      <c r="BJ513" s="6">
        <v>0</v>
      </c>
      <c r="BK513" s="6">
        <v>0</v>
      </c>
      <c r="BL513" s="6">
        <v>0</v>
      </c>
      <c r="BM513" s="6">
        <v>0</v>
      </c>
      <c r="BN513" s="6">
        <v>0</v>
      </c>
      <c r="BO513" s="6">
        <v>0</v>
      </c>
    </row>
    <row r="514" ht="20.1" customHeight="1" spans="3:67">
      <c r="C514" s="18">
        <v>61023304</v>
      </c>
      <c r="D514" s="19" t="s">
        <v>742</v>
      </c>
      <c r="E514" s="11">
        <v>3</v>
      </c>
      <c r="F514" s="18">
        <v>61023301</v>
      </c>
      <c r="G514" s="11">
        <v>0</v>
      </c>
      <c r="H514" s="13">
        <v>0</v>
      </c>
      <c r="I514" s="18">
        <v>0</v>
      </c>
      <c r="J514" s="18">
        <v>0</v>
      </c>
      <c r="K514" s="11">
        <v>0</v>
      </c>
      <c r="L514" s="18">
        <v>0</v>
      </c>
      <c r="M514" s="18">
        <v>0</v>
      </c>
      <c r="N514" s="18">
        <v>1</v>
      </c>
      <c r="O514" s="18">
        <v>0</v>
      </c>
      <c r="P514" s="18">
        <v>0</v>
      </c>
      <c r="Q514" s="18">
        <v>0</v>
      </c>
      <c r="R514" s="6">
        <v>0</v>
      </c>
      <c r="S514" s="13">
        <v>0</v>
      </c>
      <c r="T514" s="11">
        <v>1</v>
      </c>
      <c r="U514" s="18">
        <v>2</v>
      </c>
      <c r="V514" s="18">
        <v>0</v>
      </c>
      <c r="W514" s="18">
        <v>1.2</v>
      </c>
      <c r="X514" s="18">
        <v>1250</v>
      </c>
      <c r="Y514" s="18">
        <v>0</v>
      </c>
      <c r="Z514" s="18">
        <v>0</v>
      </c>
      <c r="AA514" s="18">
        <v>0</v>
      </c>
      <c r="AB514" s="18">
        <v>0</v>
      </c>
      <c r="AC514" s="18">
        <v>0</v>
      </c>
      <c r="AD514" s="18">
        <v>12</v>
      </c>
      <c r="AE514" s="18">
        <v>1</v>
      </c>
      <c r="AF514" s="18">
        <v>1.5</v>
      </c>
      <c r="AG514" s="6">
        <v>2</v>
      </c>
      <c r="AH514" s="6">
        <v>0</v>
      </c>
      <c r="AI514" s="6">
        <v>0</v>
      </c>
      <c r="AJ514" s="6">
        <v>2</v>
      </c>
      <c r="AK514" s="18">
        <v>0</v>
      </c>
      <c r="AL514" s="18">
        <v>0</v>
      </c>
      <c r="AM514" s="18">
        <v>0</v>
      </c>
      <c r="AN514" s="18">
        <v>0.5</v>
      </c>
      <c r="AO514" s="18">
        <v>10000</v>
      </c>
      <c r="AP514" s="18">
        <v>0.5</v>
      </c>
      <c r="AQ514" s="18">
        <v>100</v>
      </c>
      <c r="AR514" s="6">
        <v>0</v>
      </c>
      <c r="AS514" s="18" t="s">
        <v>153</v>
      </c>
      <c r="AT514" s="19" t="s">
        <v>154</v>
      </c>
      <c r="AU514" s="18" t="s">
        <v>701</v>
      </c>
      <c r="AV514" s="18">
        <v>10004004</v>
      </c>
      <c r="AW514" s="18">
        <v>21030030</v>
      </c>
      <c r="AX514" s="19" t="s">
        <v>743</v>
      </c>
      <c r="AY514" s="19" t="s">
        <v>507</v>
      </c>
      <c r="AZ514" s="13">
        <v>0</v>
      </c>
      <c r="BA514" s="13">
        <v>0</v>
      </c>
      <c r="BB514" s="90" t="str">
        <f t="shared" si="37"/>
        <v>释放出3个法球,持续对周围造成每秒造成120%攻击伤害+1250点固定伤害,并降低目标攻击速度50%,持续6秒</v>
      </c>
      <c r="BC514" s="18">
        <v>0</v>
      </c>
      <c r="BD514" s="11">
        <v>0</v>
      </c>
      <c r="BE514" s="18">
        <v>0</v>
      </c>
      <c r="BF514" s="18">
        <v>0</v>
      </c>
      <c r="BG514" s="18">
        <v>0</v>
      </c>
      <c r="BH514" s="18">
        <v>0</v>
      </c>
      <c r="BI514" s="9">
        <v>0</v>
      </c>
      <c r="BJ514" s="6">
        <v>0</v>
      </c>
      <c r="BK514" s="6">
        <v>0</v>
      </c>
      <c r="BL514" s="6">
        <v>0</v>
      </c>
      <c r="BM514" s="6">
        <v>0</v>
      </c>
      <c r="BN514" s="6">
        <v>0</v>
      </c>
      <c r="BO514" s="6">
        <v>0</v>
      </c>
    </row>
    <row r="515" ht="20.1" customHeight="1" spans="3:67">
      <c r="C515" s="18">
        <v>61023305</v>
      </c>
      <c r="D515" s="19" t="s">
        <v>742</v>
      </c>
      <c r="E515" s="11">
        <v>4</v>
      </c>
      <c r="F515" s="18">
        <v>61023301</v>
      </c>
      <c r="G515" s="11">
        <v>0</v>
      </c>
      <c r="H515" s="13">
        <v>0</v>
      </c>
      <c r="I515" s="18">
        <v>0</v>
      </c>
      <c r="J515" s="18">
        <v>0</v>
      </c>
      <c r="K515" s="11">
        <v>0</v>
      </c>
      <c r="L515" s="18">
        <v>0</v>
      </c>
      <c r="M515" s="18">
        <v>0</v>
      </c>
      <c r="N515" s="18">
        <v>1</v>
      </c>
      <c r="O515" s="18">
        <v>0</v>
      </c>
      <c r="P515" s="18">
        <v>0</v>
      </c>
      <c r="Q515" s="18">
        <v>0</v>
      </c>
      <c r="R515" s="6">
        <v>0</v>
      </c>
      <c r="S515" s="13">
        <v>0</v>
      </c>
      <c r="T515" s="11">
        <v>1</v>
      </c>
      <c r="U515" s="18">
        <v>2</v>
      </c>
      <c r="V515" s="18">
        <v>0</v>
      </c>
      <c r="W515" s="18">
        <v>1.2</v>
      </c>
      <c r="X515" s="18">
        <v>1500</v>
      </c>
      <c r="Y515" s="18">
        <v>0</v>
      </c>
      <c r="Z515" s="18">
        <v>0</v>
      </c>
      <c r="AA515" s="18">
        <v>0</v>
      </c>
      <c r="AB515" s="18">
        <v>0</v>
      </c>
      <c r="AC515" s="18">
        <v>0</v>
      </c>
      <c r="AD515" s="18">
        <v>12</v>
      </c>
      <c r="AE515" s="18">
        <v>1</v>
      </c>
      <c r="AF515" s="18">
        <v>1.5</v>
      </c>
      <c r="AG515" s="6">
        <v>2</v>
      </c>
      <c r="AH515" s="6">
        <v>0</v>
      </c>
      <c r="AI515" s="6">
        <v>0</v>
      </c>
      <c r="AJ515" s="6">
        <v>2</v>
      </c>
      <c r="AK515" s="18">
        <v>0</v>
      </c>
      <c r="AL515" s="18">
        <v>0</v>
      </c>
      <c r="AM515" s="18">
        <v>0</v>
      </c>
      <c r="AN515" s="18">
        <v>0.5</v>
      </c>
      <c r="AO515" s="18">
        <v>10000</v>
      </c>
      <c r="AP515" s="18">
        <v>0.5</v>
      </c>
      <c r="AQ515" s="18">
        <v>100</v>
      </c>
      <c r="AR515" s="6">
        <v>0</v>
      </c>
      <c r="AS515" s="18" t="s">
        <v>153</v>
      </c>
      <c r="AT515" s="19" t="s">
        <v>154</v>
      </c>
      <c r="AU515" s="18" t="s">
        <v>701</v>
      </c>
      <c r="AV515" s="18">
        <v>10004004</v>
      </c>
      <c r="AW515" s="18">
        <v>21030030</v>
      </c>
      <c r="AX515" s="19" t="s">
        <v>743</v>
      </c>
      <c r="AY515" s="19" t="s">
        <v>507</v>
      </c>
      <c r="AZ515" s="13">
        <v>0</v>
      </c>
      <c r="BA515" s="13">
        <v>0</v>
      </c>
      <c r="BB515" s="90" t="str">
        <f t="shared" si="37"/>
        <v>释放出3个法球,持续对周围造成每秒造成120%攻击伤害+1500点固定伤害,并降低目标攻击速度50%,持续6秒</v>
      </c>
      <c r="BC515" s="18">
        <v>0</v>
      </c>
      <c r="BD515" s="11">
        <v>0</v>
      </c>
      <c r="BE515" s="18">
        <v>0</v>
      </c>
      <c r="BF515" s="18">
        <v>0</v>
      </c>
      <c r="BG515" s="18">
        <v>0</v>
      </c>
      <c r="BH515" s="18">
        <v>0</v>
      </c>
      <c r="BI515" s="9">
        <v>0</v>
      </c>
      <c r="BJ515" s="6">
        <v>0</v>
      </c>
      <c r="BK515" s="6">
        <v>0</v>
      </c>
      <c r="BL515" s="6">
        <v>0</v>
      </c>
      <c r="BM515" s="6">
        <v>0</v>
      </c>
      <c r="BN515" s="6">
        <v>0</v>
      </c>
      <c r="BO515" s="6">
        <v>0</v>
      </c>
    </row>
    <row r="516" ht="20.1" customHeight="1" spans="3:67">
      <c r="C516" s="18">
        <v>61023306</v>
      </c>
      <c r="D516" s="19" t="s">
        <v>742</v>
      </c>
      <c r="E516" s="11">
        <v>5</v>
      </c>
      <c r="F516" s="18">
        <v>61023301</v>
      </c>
      <c r="G516" s="11">
        <v>0</v>
      </c>
      <c r="H516" s="13">
        <v>0</v>
      </c>
      <c r="I516" s="18">
        <v>0</v>
      </c>
      <c r="J516" s="18">
        <v>0</v>
      </c>
      <c r="K516" s="11">
        <v>0</v>
      </c>
      <c r="L516" s="18">
        <v>0</v>
      </c>
      <c r="M516" s="18">
        <v>0</v>
      </c>
      <c r="N516" s="18">
        <v>1</v>
      </c>
      <c r="O516" s="18">
        <v>0</v>
      </c>
      <c r="P516" s="18">
        <v>0</v>
      </c>
      <c r="Q516" s="18">
        <v>0</v>
      </c>
      <c r="R516" s="6">
        <v>0</v>
      </c>
      <c r="S516" s="13">
        <v>0</v>
      </c>
      <c r="T516" s="11">
        <v>1</v>
      </c>
      <c r="U516" s="18">
        <v>2</v>
      </c>
      <c r="V516" s="18">
        <v>0</v>
      </c>
      <c r="W516" s="18">
        <v>1.2</v>
      </c>
      <c r="X516" s="18">
        <v>1750</v>
      </c>
      <c r="Y516" s="18">
        <v>0</v>
      </c>
      <c r="Z516" s="18">
        <v>0</v>
      </c>
      <c r="AA516" s="18">
        <v>0</v>
      </c>
      <c r="AB516" s="18">
        <v>0</v>
      </c>
      <c r="AC516" s="18">
        <v>0</v>
      </c>
      <c r="AD516" s="18">
        <v>12</v>
      </c>
      <c r="AE516" s="18">
        <v>1</v>
      </c>
      <c r="AF516" s="18">
        <v>1.5</v>
      </c>
      <c r="AG516" s="6">
        <v>2</v>
      </c>
      <c r="AH516" s="6">
        <v>0</v>
      </c>
      <c r="AI516" s="6">
        <v>0</v>
      </c>
      <c r="AJ516" s="6">
        <v>2</v>
      </c>
      <c r="AK516" s="18">
        <v>0</v>
      </c>
      <c r="AL516" s="18">
        <v>0</v>
      </c>
      <c r="AM516" s="18">
        <v>0</v>
      </c>
      <c r="AN516" s="18">
        <v>0.5</v>
      </c>
      <c r="AO516" s="18">
        <v>10000</v>
      </c>
      <c r="AP516" s="18">
        <v>0.5</v>
      </c>
      <c r="AQ516" s="18">
        <v>100</v>
      </c>
      <c r="AR516" s="6">
        <v>0</v>
      </c>
      <c r="AS516" s="18" t="s">
        <v>153</v>
      </c>
      <c r="AT516" s="19" t="s">
        <v>154</v>
      </c>
      <c r="AU516" s="18" t="s">
        <v>701</v>
      </c>
      <c r="AV516" s="18">
        <v>10004004</v>
      </c>
      <c r="AW516" s="18">
        <v>21030030</v>
      </c>
      <c r="AX516" s="19" t="s">
        <v>743</v>
      </c>
      <c r="AY516" s="19" t="s">
        <v>507</v>
      </c>
      <c r="AZ516" s="13">
        <v>0</v>
      </c>
      <c r="BA516" s="13">
        <v>0</v>
      </c>
      <c r="BB516" s="90" t="str">
        <f t="shared" si="37"/>
        <v>释放出3个法球,持续对周围造成每秒造成120%攻击伤害+1750点固定伤害,并降低目标攻击速度50%,持续6秒</v>
      </c>
      <c r="BC516" s="18">
        <v>0</v>
      </c>
      <c r="BD516" s="11">
        <v>0</v>
      </c>
      <c r="BE516" s="18">
        <v>0</v>
      </c>
      <c r="BF516" s="18">
        <v>0</v>
      </c>
      <c r="BG516" s="18">
        <v>0</v>
      </c>
      <c r="BH516" s="18">
        <v>0</v>
      </c>
      <c r="BI516" s="9">
        <v>0</v>
      </c>
      <c r="BJ516" s="6">
        <v>0</v>
      </c>
      <c r="BK516" s="6">
        <v>0</v>
      </c>
      <c r="BL516" s="6">
        <v>0</v>
      </c>
      <c r="BM516" s="6">
        <v>0</v>
      </c>
      <c r="BN516" s="6">
        <v>0</v>
      </c>
      <c r="BO516" s="6">
        <v>0</v>
      </c>
    </row>
    <row r="517" ht="20.1" customHeight="1" spans="3:67">
      <c r="C517" s="18">
        <v>61023401</v>
      </c>
      <c r="D517" s="19" t="s">
        <v>744</v>
      </c>
      <c r="E517" s="11">
        <v>0</v>
      </c>
      <c r="F517" s="18">
        <v>61023401</v>
      </c>
      <c r="G517" s="18">
        <f>C518</f>
        <v>61023402</v>
      </c>
      <c r="H517" s="13">
        <v>0</v>
      </c>
      <c r="I517" s="11">
        <v>35</v>
      </c>
      <c r="J517" s="11">
        <v>5</v>
      </c>
      <c r="K517" s="11">
        <v>0</v>
      </c>
      <c r="L517" s="18">
        <v>0</v>
      </c>
      <c r="M517" s="18">
        <v>0</v>
      </c>
      <c r="N517" s="18">
        <v>1</v>
      </c>
      <c r="O517" s="18">
        <v>0</v>
      </c>
      <c r="P517" s="18">
        <v>0</v>
      </c>
      <c r="Q517" s="18">
        <v>0</v>
      </c>
      <c r="R517" s="6">
        <v>0</v>
      </c>
      <c r="S517" s="13">
        <v>0</v>
      </c>
      <c r="T517" s="11">
        <v>1</v>
      </c>
      <c r="U517" s="18">
        <v>2</v>
      </c>
      <c r="V517" s="18">
        <v>0</v>
      </c>
      <c r="W517" s="18">
        <v>0.75</v>
      </c>
      <c r="X517" s="18">
        <v>500</v>
      </c>
      <c r="Y517" s="18">
        <v>0</v>
      </c>
      <c r="Z517" s="18">
        <v>0</v>
      </c>
      <c r="AA517" s="18">
        <v>0</v>
      </c>
      <c r="AB517" s="18">
        <v>0</v>
      </c>
      <c r="AC517" s="18">
        <v>0</v>
      </c>
      <c r="AD517" s="18">
        <v>30</v>
      </c>
      <c r="AE517" s="18">
        <v>1</v>
      </c>
      <c r="AF517" s="18">
        <v>3</v>
      </c>
      <c r="AG517" s="6">
        <v>2</v>
      </c>
      <c r="AH517" s="6">
        <v>0</v>
      </c>
      <c r="AI517" s="6">
        <v>0</v>
      </c>
      <c r="AJ517" s="6">
        <v>1.5</v>
      </c>
      <c r="AK517" s="18">
        <v>0</v>
      </c>
      <c r="AL517" s="18">
        <v>0</v>
      </c>
      <c r="AM517" s="18">
        <v>0</v>
      </c>
      <c r="AN517" s="18">
        <v>0.5</v>
      </c>
      <c r="AO517" s="18">
        <v>20000</v>
      </c>
      <c r="AP517" s="18">
        <v>0.5</v>
      </c>
      <c r="AQ517" s="18">
        <v>0</v>
      </c>
      <c r="AR517" s="6">
        <v>0</v>
      </c>
      <c r="AS517" s="140" t="s">
        <v>745</v>
      </c>
      <c r="AT517" s="19" t="s">
        <v>700</v>
      </c>
      <c r="AU517" s="18" t="s">
        <v>710</v>
      </c>
      <c r="AV517" s="18">
        <v>10002001</v>
      </c>
      <c r="AW517" s="18">
        <v>21030040</v>
      </c>
      <c r="AX517" s="19" t="s">
        <v>229</v>
      </c>
      <c r="AY517" s="19" t="s">
        <v>259</v>
      </c>
      <c r="AZ517" s="13">
        <v>0</v>
      </c>
      <c r="BA517" s="13">
        <v>0</v>
      </c>
      <c r="BB517" s="90" t="str">
        <f>"在脚底下立即释放法术,在此范围内的目标每秒造成"&amp;W517*100&amp;"%攻击伤害+"&amp;X517&amp;"点固定伤害,己方伤害提升20%,目标移动速度降低20%,持续20秒"</f>
        <v>在脚底下立即释放法术,在此范围内的目标每秒造成75%攻击伤害+500点固定伤害,己方伤害提升20%,目标移动速度降低20%,持续20秒</v>
      </c>
      <c r="BC517" s="18">
        <v>0</v>
      </c>
      <c r="BD517" s="11">
        <v>0</v>
      </c>
      <c r="BE517" s="18">
        <v>0</v>
      </c>
      <c r="BF517" s="18">
        <v>0</v>
      </c>
      <c r="BG517" s="18">
        <v>0</v>
      </c>
      <c r="BH517" s="18">
        <v>0</v>
      </c>
      <c r="BI517" s="9">
        <v>0</v>
      </c>
      <c r="BJ517" s="6">
        <v>0</v>
      </c>
      <c r="BK517" s="6">
        <v>0</v>
      </c>
      <c r="BL517" s="6">
        <v>0</v>
      </c>
      <c r="BM517" s="6">
        <v>0</v>
      </c>
      <c r="BN517" s="6">
        <v>0</v>
      </c>
      <c r="BO517" s="6">
        <v>0</v>
      </c>
    </row>
    <row r="518" ht="20.1" customHeight="1" spans="3:67">
      <c r="C518" s="18">
        <v>61023402</v>
      </c>
      <c r="D518" s="19" t="s">
        <v>744</v>
      </c>
      <c r="E518" s="11">
        <v>1</v>
      </c>
      <c r="F518" s="18">
        <v>61023401</v>
      </c>
      <c r="G518" s="18">
        <f t="shared" ref="G518:G519" si="38">C519</f>
        <v>61023403</v>
      </c>
      <c r="H518" s="13">
        <v>0</v>
      </c>
      <c r="I518" s="11">
        <v>42</v>
      </c>
      <c r="J518" s="11">
        <v>2</v>
      </c>
      <c r="K518" s="11">
        <v>0</v>
      </c>
      <c r="L518" s="18">
        <v>0</v>
      </c>
      <c r="M518" s="18">
        <v>0</v>
      </c>
      <c r="N518" s="18">
        <v>1</v>
      </c>
      <c r="O518" s="18">
        <v>0</v>
      </c>
      <c r="P518" s="18">
        <v>0</v>
      </c>
      <c r="Q518" s="18">
        <v>0</v>
      </c>
      <c r="R518" s="6">
        <v>0</v>
      </c>
      <c r="S518" s="13">
        <v>0</v>
      </c>
      <c r="T518" s="11">
        <v>1</v>
      </c>
      <c r="U518" s="18">
        <v>2</v>
      </c>
      <c r="V518" s="18">
        <v>0</v>
      </c>
      <c r="W518" s="18">
        <v>0.75</v>
      </c>
      <c r="X518" s="18">
        <v>500</v>
      </c>
      <c r="Y518" s="18">
        <v>0</v>
      </c>
      <c r="Z518" s="18">
        <v>0</v>
      </c>
      <c r="AA518" s="18">
        <v>0</v>
      </c>
      <c r="AB518" s="18">
        <v>0</v>
      </c>
      <c r="AC518" s="18">
        <v>0</v>
      </c>
      <c r="AD518" s="18">
        <v>30</v>
      </c>
      <c r="AE518" s="18">
        <v>1</v>
      </c>
      <c r="AF518" s="18">
        <v>3</v>
      </c>
      <c r="AG518" s="6">
        <v>2</v>
      </c>
      <c r="AH518" s="6">
        <v>0</v>
      </c>
      <c r="AI518" s="6">
        <v>0</v>
      </c>
      <c r="AJ518" s="6">
        <v>1.5</v>
      </c>
      <c r="AK518" s="18">
        <v>0</v>
      </c>
      <c r="AL518" s="18">
        <v>0</v>
      </c>
      <c r="AM518" s="18">
        <v>0</v>
      </c>
      <c r="AN518" s="18">
        <v>0.5</v>
      </c>
      <c r="AO518" s="18">
        <v>20000</v>
      </c>
      <c r="AP518" s="18">
        <v>0.5</v>
      </c>
      <c r="AQ518" s="18">
        <v>0</v>
      </c>
      <c r="AR518" s="6">
        <v>0</v>
      </c>
      <c r="AS518" s="140" t="s">
        <v>745</v>
      </c>
      <c r="AT518" s="19" t="s">
        <v>700</v>
      </c>
      <c r="AU518" s="18" t="s">
        <v>710</v>
      </c>
      <c r="AV518" s="18">
        <v>10002001</v>
      </c>
      <c r="AW518" s="18">
        <v>21030040</v>
      </c>
      <c r="AX518" s="19" t="s">
        <v>229</v>
      </c>
      <c r="AY518" s="19" t="s">
        <v>259</v>
      </c>
      <c r="AZ518" s="13">
        <v>0</v>
      </c>
      <c r="BA518" s="13">
        <v>0</v>
      </c>
      <c r="BB518" s="90" t="str">
        <f>"在脚底下立即释放法术,在此范围内的目标每秒造成"&amp;W518*100&amp;"%攻击伤害+"&amp;X518&amp;"点固定伤害,己方伤害提升20%,目标移动速度降低20%,持续20秒"</f>
        <v>在脚底下立即释放法术,在此范围内的目标每秒造成75%攻击伤害+500点固定伤害,己方伤害提升20%,目标移动速度降低20%,持续20秒</v>
      </c>
      <c r="BC518" s="18">
        <v>0</v>
      </c>
      <c r="BD518" s="11">
        <v>0</v>
      </c>
      <c r="BE518" s="18">
        <v>0</v>
      </c>
      <c r="BF518" s="18">
        <v>0</v>
      </c>
      <c r="BG518" s="18">
        <v>0</v>
      </c>
      <c r="BH518" s="18">
        <v>0</v>
      </c>
      <c r="BI518" s="9">
        <v>0</v>
      </c>
      <c r="BJ518" s="6">
        <v>0</v>
      </c>
      <c r="BK518" s="6">
        <v>0</v>
      </c>
      <c r="BL518" s="6">
        <v>0</v>
      </c>
      <c r="BM518" s="6">
        <v>0</v>
      </c>
      <c r="BN518" s="6">
        <v>0</v>
      </c>
      <c r="BO518" s="6">
        <v>0</v>
      </c>
    </row>
    <row r="519" ht="20.1" customHeight="1" spans="3:67">
      <c r="C519" s="18">
        <v>61023403</v>
      </c>
      <c r="D519" s="19" t="s">
        <v>744</v>
      </c>
      <c r="E519" s="11">
        <v>2</v>
      </c>
      <c r="F519" s="18">
        <v>61023401</v>
      </c>
      <c r="G519" s="18">
        <f t="shared" si="38"/>
        <v>61023404</v>
      </c>
      <c r="H519" s="13">
        <v>0</v>
      </c>
      <c r="I519" s="11">
        <v>47</v>
      </c>
      <c r="J519" s="11">
        <v>2</v>
      </c>
      <c r="K519" s="11">
        <v>0</v>
      </c>
      <c r="L519" s="18">
        <v>0</v>
      </c>
      <c r="M519" s="18">
        <v>0</v>
      </c>
      <c r="N519" s="18">
        <v>1</v>
      </c>
      <c r="O519" s="18">
        <v>0</v>
      </c>
      <c r="P519" s="18">
        <v>0</v>
      </c>
      <c r="Q519" s="18">
        <v>0</v>
      </c>
      <c r="R519" s="6">
        <v>0</v>
      </c>
      <c r="S519" s="13">
        <v>0</v>
      </c>
      <c r="T519" s="11">
        <v>1</v>
      </c>
      <c r="U519" s="18">
        <v>2</v>
      </c>
      <c r="V519" s="18">
        <v>0</v>
      </c>
      <c r="W519" s="18">
        <v>0.75</v>
      </c>
      <c r="X519" s="18">
        <v>750</v>
      </c>
      <c r="Y519" s="18">
        <v>0</v>
      </c>
      <c r="Z519" s="18">
        <v>0</v>
      </c>
      <c r="AA519" s="18">
        <v>0</v>
      </c>
      <c r="AB519" s="18">
        <v>0</v>
      </c>
      <c r="AC519" s="18">
        <v>0</v>
      </c>
      <c r="AD519" s="18">
        <v>30</v>
      </c>
      <c r="AE519" s="18">
        <v>1</v>
      </c>
      <c r="AF519" s="18">
        <v>3</v>
      </c>
      <c r="AG519" s="6">
        <v>2</v>
      </c>
      <c r="AH519" s="6">
        <v>0</v>
      </c>
      <c r="AI519" s="6">
        <v>0</v>
      </c>
      <c r="AJ519" s="6">
        <v>1.5</v>
      </c>
      <c r="AK519" s="18">
        <v>0</v>
      </c>
      <c r="AL519" s="18">
        <v>0</v>
      </c>
      <c r="AM519" s="18">
        <v>0</v>
      </c>
      <c r="AN519" s="18">
        <v>0.5</v>
      </c>
      <c r="AO519" s="18">
        <v>20000</v>
      </c>
      <c r="AP519" s="18">
        <v>0.5</v>
      </c>
      <c r="AQ519" s="18">
        <v>0</v>
      </c>
      <c r="AR519" s="6">
        <v>0</v>
      </c>
      <c r="AS519" s="140" t="s">
        <v>746</v>
      </c>
      <c r="AT519" s="19" t="s">
        <v>700</v>
      </c>
      <c r="AU519" s="18" t="s">
        <v>710</v>
      </c>
      <c r="AV519" s="18">
        <v>10002001</v>
      </c>
      <c r="AW519" s="18">
        <v>21030040</v>
      </c>
      <c r="AX519" s="19" t="s">
        <v>229</v>
      </c>
      <c r="AY519" s="19" t="s">
        <v>259</v>
      </c>
      <c r="AZ519" s="13">
        <v>0</v>
      </c>
      <c r="BA519" s="13">
        <v>0</v>
      </c>
      <c r="BB519" s="90" t="str">
        <f>"在脚底下立即释放法术,在此范围内的目标每秒造成"&amp;W519*100&amp;"%攻击伤害+"&amp;X519&amp;"点固定伤害,己方伤害提升25%,目标移动速度降低20%,持续20秒"</f>
        <v>在脚底下立即释放法术,在此范围内的目标每秒造成75%攻击伤害+750点固定伤害,己方伤害提升25%,目标移动速度降低20%,持续20秒</v>
      </c>
      <c r="BC519" s="18">
        <v>0</v>
      </c>
      <c r="BD519" s="11">
        <v>0</v>
      </c>
      <c r="BE519" s="18">
        <v>0</v>
      </c>
      <c r="BF519" s="18">
        <v>0</v>
      </c>
      <c r="BG519" s="18">
        <v>0</v>
      </c>
      <c r="BH519" s="18">
        <v>0</v>
      </c>
      <c r="BI519" s="9">
        <v>0</v>
      </c>
      <c r="BJ519" s="6">
        <v>0</v>
      </c>
      <c r="BK519" s="6">
        <v>0</v>
      </c>
      <c r="BL519" s="6">
        <v>0</v>
      </c>
      <c r="BM519" s="6">
        <v>0</v>
      </c>
      <c r="BN519" s="6">
        <v>0</v>
      </c>
      <c r="BO519" s="6">
        <v>0</v>
      </c>
    </row>
    <row r="520" ht="20.1" customHeight="1" spans="3:67">
      <c r="C520" s="18">
        <v>61023404</v>
      </c>
      <c r="D520" s="19" t="s">
        <v>744</v>
      </c>
      <c r="E520" s="11">
        <v>3</v>
      </c>
      <c r="F520" s="18">
        <v>61023401</v>
      </c>
      <c r="G520" s="11">
        <v>0</v>
      </c>
      <c r="H520" s="13">
        <v>0</v>
      </c>
      <c r="I520" s="18">
        <v>0</v>
      </c>
      <c r="J520" s="11">
        <v>0</v>
      </c>
      <c r="K520" s="11">
        <v>0</v>
      </c>
      <c r="L520" s="18">
        <v>0</v>
      </c>
      <c r="M520" s="18">
        <v>0</v>
      </c>
      <c r="N520" s="18">
        <v>1</v>
      </c>
      <c r="O520" s="18">
        <v>0</v>
      </c>
      <c r="P520" s="18">
        <v>0</v>
      </c>
      <c r="Q520" s="18">
        <v>0</v>
      </c>
      <c r="R520" s="6">
        <v>0</v>
      </c>
      <c r="S520" s="13">
        <v>0</v>
      </c>
      <c r="T520" s="11">
        <v>1</v>
      </c>
      <c r="U520" s="18">
        <v>2</v>
      </c>
      <c r="V520" s="18">
        <v>0</v>
      </c>
      <c r="W520" s="18">
        <v>0.75</v>
      </c>
      <c r="X520" s="18">
        <v>1000</v>
      </c>
      <c r="Y520" s="18">
        <v>0</v>
      </c>
      <c r="Z520" s="18">
        <v>0</v>
      </c>
      <c r="AA520" s="18">
        <v>0</v>
      </c>
      <c r="AB520" s="18">
        <v>0</v>
      </c>
      <c r="AC520" s="18">
        <v>0</v>
      </c>
      <c r="AD520" s="18">
        <v>30</v>
      </c>
      <c r="AE520" s="18">
        <v>1</v>
      </c>
      <c r="AF520" s="18">
        <v>3</v>
      </c>
      <c r="AG520" s="6">
        <v>2</v>
      </c>
      <c r="AH520" s="6">
        <v>0</v>
      </c>
      <c r="AI520" s="6">
        <v>0</v>
      </c>
      <c r="AJ520" s="6">
        <v>1.5</v>
      </c>
      <c r="AK520" s="18">
        <v>0</v>
      </c>
      <c r="AL520" s="18">
        <v>0</v>
      </c>
      <c r="AM520" s="18">
        <v>0</v>
      </c>
      <c r="AN520" s="18">
        <v>0.5</v>
      </c>
      <c r="AO520" s="18">
        <v>20000</v>
      </c>
      <c r="AP520" s="18">
        <v>0.5</v>
      </c>
      <c r="AQ520" s="18">
        <v>0</v>
      </c>
      <c r="AR520" s="6">
        <v>0</v>
      </c>
      <c r="AS520" s="140" t="s">
        <v>747</v>
      </c>
      <c r="AT520" s="19" t="s">
        <v>700</v>
      </c>
      <c r="AU520" s="18" t="s">
        <v>710</v>
      </c>
      <c r="AV520" s="18">
        <v>10002001</v>
      </c>
      <c r="AW520" s="18">
        <v>21030040</v>
      </c>
      <c r="AX520" s="19" t="s">
        <v>229</v>
      </c>
      <c r="AY520" s="19" t="s">
        <v>259</v>
      </c>
      <c r="AZ520" s="13">
        <v>0</v>
      </c>
      <c r="BA520" s="13">
        <v>0</v>
      </c>
      <c r="BB520" s="90" t="str">
        <f>"在脚底下立即释放法术,在此范围内的目标每秒造成"&amp;W520*100&amp;"%攻击伤害+"&amp;X520&amp;"点固定伤害,己方伤害提升30%,目标移动速度降低20%,持续20秒"</f>
        <v>在脚底下立即释放法术,在此范围内的目标每秒造成75%攻击伤害+1000点固定伤害,己方伤害提升30%,目标移动速度降低20%,持续20秒</v>
      </c>
      <c r="BC520" s="18">
        <v>0</v>
      </c>
      <c r="BD520" s="11">
        <v>0</v>
      </c>
      <c r="BE520" s="18">
        <v>0</v>
      </c>
      <c r="BF520" s="18">
        <v>0</v>
      </c>
      <c r="BG520" s="18">
        <v>0</v>
      </c>
      <c r="BH520" s="18">
        <v>0</v>
      </c>
      <c r="BI520" s="9">
        <v>0</v>
      </c>
      <c r="BJ520" s="6">
        <v>0</v>
      </c>
      <c r="BK520" s="6">
        <v>0</v>
      </c>
      <c r="BL520" s="6">
        <v>0</v>
      </c>
      <c r="BM520" s="6">
        <v>0</v>
      </c>
      <c r="BN520" s="6">
        <v>0</v>
      </c>
      <c r="BO520" s="6">
        <v>0</v>
      </c>
    </row>
    <row r="521" ht="20.1" customHeight="1" spans="3:67">
      <c r="C521" s="18">
        <v>61023405</v>
      </c>
      <c r="D521" s="19" t="s">
        <v>744</v>
      </c>
      <c r="E521" s="11">
        <v>4</v>
      </c>
      <c r="F521" s="18">
        <v>61023401</v>
      </c>
      <c r="G521" s="11">
        <v>0</v>
      </c>
      <c r="H521" s="13">
        <v>0</v>
      </c>
      <c r="I521" s="18">
        <v>0</v>
      </c>
      <c r="J521" s="11">
        <v>0</v>
      </c>
      <c r="K521" s="11">
        <v>0</v>
      </c>
      <c r="L521" s="18">
        <v>0</v>
      </c>
      <c r="M521" s="18">
        <v>0</v>
      </c>
      <c r="N521" s="18">
        <v>1</v>
      </c>
      <c r="O521" s="18">
        <v>0</v>
      </c>
      <c r="P521" s="18">
        <v>0</v>
      </c>
      <c r="Q521" s="18">
        <v>0</v>
      </c>
      <c r="R521" s="6">
        <v>0</v>
      </c>
      <c r="S521" s="13">
        <v>0</v>
      </c>
      <c r="T521" s="11">
        <v>1</v>
      </c>
      <c r="U521" s="18">
        <v>2</v>
      </c>
      <c r="V521" s="18">
        <v>0</v>
      </c>
      <c r="W521" s="18">
        <v>0.75</v>
      </c>
      <c r="X521" s="18">
        <v>1250</v>
      </c>
      <c r="Y521" s="18">
        <v>0</v>
      </c>
      <c r="Z521" s="18">
        <v>0</v>
      </c>
      <c r="AA521" s="18">
        <v>0</v>
      </c>
      <c r="AB521" s="18">
        <v>0</v>
      </c>
      <c r="AC521" s="18">
        <v>0</v>
      </c>
      <c r="AD521" s="18">
        <v>30</v>
      </c>
      <c r="AE521" s="18">
        <v>1</v>
      </c>
      <c r="AF521" s="18">
        <v>3</v>
      </c>
      <c r="AG521" s="6">
        <v>2</v>
      </c>
      <c r="AH521" s="6">
        <v>0</v>
      </c>
      <c r="AI521" s="6">
        <v>0</v>
      </c>
      <c r="AJ521" s="6">
        <v>1.5</v>
      </c>
      <c r="AK521" s="18">
        <v>0</v>
      </c>
      <c r="AL521" s="18">
        <v>0</v>
      </c>
      <c r="AM521" s="18">
        <v>0</v>
      </c>
      <c r="AN521" s="18">
        <v>0.5</v>
      </c>
      <c r="AO521" s="18">
        <v>20000</v>
      </c>
      <c r="AP521" s="18">
        <v>0.5</v>
      </c>
      <c r="AQ521" s="18">
        <v>0</v>
      </c>
      <c r="AR521" s="6">
        <v>0</v>
      </c>
      <c r="AS521" s="140" t="s">
        <v>748</v>
      </c>
      <c r="AT521" s="19" t="s">
        <v>700</v>
      </c>
      <c r="AU521" s="18" t="s">
        <v>710</v>
      </c>
      <c r="AV521" s="18">
        <v>10002001</v>
      </c>
      <c r="AW521" s="18">
        <v>21030040</v>
      </c>
      <c r="AX521" s="19" t="s">
        <v>229</v>
      </c>
      <c r="AY521" s="19" t="s">
        <v>259</v>
      </c>
      <c r="AZ521" s="13">
        <v>0</v>
      </c>
      <c r="BA521" s="13">
        <v>0</v>
      </c>
      <c r="BB521" s="90" t="str">
        <f>"在脚底下立即释放法术,在此范围内的目标每秒造成"&amp;W521*100&amp;"%攻击伤害+"&amp;X521&amp;"点固定伤害,己方伤害提升35%,目标移动速度降低20%,持续20秒"</f>
        <v>在脚底下立即释放法术,在此范围内的目标每秒造成75%攻击伤害+1250点固定伤害,己方伤害提升35%,目标移动速度降低20%,持续20秒</v>
      </c>
      <c r="BC521" s="18">
        <v>0</v>
      </c>
      <c r="BD521" s="11">
        <v>0</v>
      </c>
      <c r="BE521" s="18">
        <v>0</v>
      </c>
      <c r="BF521" s="18">
        <v>0</v>
      </c>
      <c r="BG521" s="18">
        <v>0</v>
      </c>
      <c r="BH521" s="18">
        <v>0</v>
      </c>
      <c r="BI521" s="9">
        <v>0</v>
      </c>
      <c r="BJ521" s="6">
        <v>0</v>
      </c>
      <c r="BK521" s="6">
        <v>0</v>
      </c>
      <c r="BL521" s="6">
        <v>0</v>
      </c>
      <c r="BM521" s="6">
        <v>0</v>
      </c>
      <c r="BN521" s="6">
        <v>0</v>
      </c>
      <c r="BO521" s="6">
        <v>0</v>
      </c>
    </row>
    <row r="522" ht="20.1" customHeight="1" spans="3:67">
      <c r="C522" s="18">
        <v>61023406</v>
      </c>
      <c r="D522" s="19" t="s">
        <v>744</v>
      </c>
      <c r="E522" s="11">
        <v>5</v>
      </c>
      <c r="F522" s="18">
        <v>61023401</v>
      </c>
      <c r="G522" s="11">
        <v>0</v>
      </c>
      <c r="H522" s="13">
        <v>0</v>
      </c>
      <c r="I522" s="18">
        <v>0</v>
      </c>
      <c r="J522" s="11">
        <v>0</v>
      </c>
      <c r="K522" s="11">
        <v>0</v>
      </c>
      <c r="L522" s="18">
        <v>0</v>
      </c>
      <c r="M522" s="18">
        <v>0</v>
      </c>
      <c r="N522" s="18">
        <v>1</v>
      </c>
      <c r="O522" s="18">
        <v>0</v>
      </c>
      <c r="P522" s="18">
        <v>0</v>
      </c>
      <c r="Q522" s="18">
        <v>0</v>
      </c>
      <c r="R522" s="6">
        <v>0</v>
      </c>
      <c r="S522" s="13">
        <v>0</v>
      </c>
      <c r="T522" s="11">
        <v>1</v>
      </c>
      <c r="U522" s="18">
        <v>2</v>
      </c>
      <c r="V522" s="18">
        <v>0</v>
      </c>
      <c r="W522" s="18">
        <v>0.75</v>
      </c>
      <c r="X522" s="18">
        <v>1500</v>
      </c>
      <c r="Y522" s="18">
        <v>0</v>
      </c>
      <c r="Z522" s="18">
        <v>0</v>
      </c>
      <c r="AA522" s="18">
        <v>0</v>
      </c>
      <c r="AB522" s="18">
        <v>0</v>
      </c>
      <c r="AC522" s="18">
        <v>0</v>
      </c>
      <c r="AD522" s="18">
        <v>30</v>
      </c>
      <c r="AE522" s="18">
        <v>1</v>
      </c>
      <c r="AF522" s="18">
        <v>3</v>
      </c>
      <c r="AG522" s="6">
        <v>2</v>
      </c>
      <c r="AH522" s="6">
        <v>0</v>
      </c>
      <c r="AI522" s="6">
        <v>0</v>
      </c>
      <c r="AJ522" s="6">
        <v>1.5</v>
      </c>
      <c r="AK522" s="18">
        <v>0</v>
      </c>
      <c r="AL522" s="18">
        <v>0</v>
      </c>
      <c r="AM522" s="18">
        <v>0</v>
      </c>
      <c r="AN522" s="18">
        <v>0.5</v>
      </c>
      <c r="AO522" s="18">
        <v>20000</v>
      </c>
      <c r="AP522" s="18">
        <v>0.5</v>
      </c>
      <c r="AQ522" s="18">
        <v>0</v>
      </c>
      <c r="AR522" s="6">
        <v>0</v>
      </c>
      <c r="AS522" s="140" t="s">
        <v>749</v>
      </c>
      <c r="AT522" s="19" t="s">
        <v>700</v>
      </c>
      <c r="AU522" s="18" t="s">
        <v>710</v>
      </c>
      <c r="AV522" s="18">
        <v>10002001</v>
      </c>
      <c r="AW522" s="18">
        <v>21030040</v>
      </c>
      <c r="AX522" s="19" t="s">
        <v>229</v>
      </c>
      <c r="AY522" s="19" t="s">
        <v>259</v>
      </c>
      <c r="AZ522" s="13">
        <v>0</v>
      </c>
      <c r="BA522" s="13">
        <v>0</v>
      </c>
      <c r="BB522" s="90" t="str">
        <f>"在脚底下立即释放法术,在此范围内的目标每秒造成"&amp;W522*100&amp;"%攻击伤害+"&amp;X522&amp;"点固定伤害,己方伤害提升40%,目标移动速度降低20%,持续20秒"</f>
        <v>在脚底下立即释放法术,在此范围内的目标每秒造成75%攻击伤害+1500点固定伤害,己方伤害提升40%,目标移动速度降低20%,持续20秒</v>
      </c>
      <c r="BC522" s="18">
        <v>0</v>
      </c>
      <c r="BD522" s="11">
        <v>0</v>
      </c>
      <c r="BE522" s="18">
        <v>0</v>
      </c>
      <c r="BF522" s="18">
        <v>0</v>
      </c>
      <c r="BG522" s="18">
        <v>0</v>
      </c>
      <c r="BH522" s="18">
        <v>0</v>
      </c>
      <c r="BI522" s="9">
        <v>0</v>
      </c>
      <c r="BJ522" s="6">
        <v>0</v>
      </c>
      <c r="BK522" s="6">
        <v>0</v>
      </c>
      <c r="BL522" s="6">
        <v>0</v>
      </c>
      <c r="BM522" s="6">
        <v>0</v>
      </c>
      <c r="BN522" s="6">
        <v>0</v>
      </c>
      <c r="BO522" s="6">
        <v>0</v>
      </c>
    </row>
    <row r="523" ht="19.5" customHeight="1" spans="3:67">
      <c r="C523" s="11">
        <v>62011101</v>
      </c>
      <c r="D523" s="19" t="s">
        <v>665</v>
      </c>
      <c r="E523" s="11">
        <v>0</v>
      </c>
      <c r="F523" s="18">
        <v>62011101</v>
      </c>
      <c r="G523" s="18">
        <f>C524</f>
        <v>62011102</v>
      </c>
      <c r="H523" s="13">
        <v>3</v>
      </c>
      <c r="I523" s="11">
        <v>1</v>
      </c>
      <c r="J523" s="11">
        <v>5</v>
      </c>
      <c r="K523" s="11">
        <v>0</v>
      </c>
      <c r="L523" s="18">
        <v>0</v>
      </c>
      <c r="M523" s="18">
        <v>0</v>
      </c>
      <c r="N523" s="18">
        <v>1</v>
      </c>
      <c r="O523" s="18">
        <v>0</v>
      </c>
      <c r="P523" s="18">
        <v>0</v>
      </c>
      <c r="Q523" s="18">
        <v>0</v>
      </c>
      <c r="R523" s="6">
        <v>0</v>
      </c>
      <c r="S523" s="13">
        <v>0</v>
      </c>
      <c r="T523" s="11">
        <v>1</v>
      </c>
      <c r="U523" s="18">
        <v>2</v>
      </c>
      <c r="V523" s="18">
        <v>0</v>
      </c>
      <c r="W523" s="18">
        <v>2.75</v>
      </c>
      <c r="X523" s="18">
        <v>300</v>
      </c>
      <c r="Y523" s="18">
        <v>0</v>
      </c>
      <c r="Z523" s="18">
        <v>0</v>
      </c>
      <c r="AA523" s="18">
        <v>0</v>
      </c>
      <c r="AB523" s="18">
        <v>0</v>
      </c>
      <c r="AC523" s="18">
        <v>0</v>
      </c>
      <c r="AD523" s="18">
        <v>7</v>
      </c>
      <c r="AE523" s="18">
        <v>1</v>
      </c>
      <c r="AF523" s="18">
        <v>3</v>
      </c>
      <c r="AG523" s="6">
        <v>2</v>
      </c>
      <c r="AH523" s="6">
        <v>1</v>
      </c>
      <c r="AI523" s="6">
        <v>0</v>
      </c>
      <c r="AJ523" s="6">
        <v>6</v>
      </c>
      <c r="AK523" s="18">
        <v>0</v>
      </c>
      <c r="AL523" s="18">
        <v>0</v>
      </c>
      <c r="AM523" s="18">
        <v>0</v>
      </c>
      <c r="AN523" s="18">
        <v>0.25</v>
      </c>
      <c r="AO523" s="18">
        <v>2000</v>
      </c>
      <c r="AP523" s="18">
        <v>0.5</v>
      </c>
      <c r="AQ523" s="18">
        <v>0</v>
      </c>
      <c r="AR523" s="6">
        <v>0</v>
      </c>
      <c r="AS523" s="18">
        <v>0</v>
      </c>
      <c r="AT523" s="19" t="s">
        <v>154</v>
      </c>
      <c r="AU523" s="18" t="s">
        <v>750</v>
      </c>
      <c r="AV523" s="18">
        <v>10000006</v>
      </c>
      <c r="AW523" s="18">
        <v>21100010</v>
      </c>
      <c r="AX523" s="19" t="s">
        <v>155</v>
      </c>
      <c r="AY523" s="19">
        <v>0</v>
      </c>
      <c r="AZ523" s="13">
        <v>0</v>
      </c>
      <c r="BA523" s="13">
        <v>0</v>
      </c>
      <c r="BB523" s="90" t="str">
        <f>"立即对目标范围内的怪物造成"&amp;W523*100&amp;"%攻击伤害+"&amp;X523&amp;"点固定伤害"</f>
        <v>立即对目标范围内的怪物造成275%攻击伤害+300点固定伤害</v>
      </c>
      <c r="BC523" s="18">
        <v>0</v>
      </c>
      <c r="BD523" s="11">
        <v>0</v>
      </c>
      <c r="BE523" s="18">
        <v>0</v>
      </c>
      <c r="BF523" s="18">
        <v>0</v>
      </c>
      <c r="BG523" s="18">
        <v>0</v>
      </c>
      <c r="BH523" s="18">
        <v>0</v>
      </c>
      <c r="BI523" s="9">
        <v>0</v>
      </c>
      <c r="BJ523" s="6">
        <v>0</v>
      </c>
      <c r="BK523" s="6">
        <v>0</v>
      </c>
      <c r="BL523" s="6">
        <v>0</v>
      </c>
      <c r="BM523" s="6">
        <v>0</v>
      </c>
      <c r="BN523" s="6">
        <v>0</v>
      </c>
      <c r="BO523" s="6">
        <v>0</v>
      </c>
    </row>
    <row r="524" ht="19.5" customHeight="1" spans="3:67">
      <c r="C524" s="11">
        <v>62011102</v>
      </c>
      <c r="D524" s="19" t="s">
        <v>665</v>
      </c>
      <c r="E524" s="11">
        <v>1</v>
      </c>
      <c r="F524" s="18">
        <v>62011101</v>
      </c>
      <c r="G524" s="18">
        <f t="shared" ref="G524:G525" si="39">C525</f>
        <v>62011103</v>
      </c>
      <c r="H524" s="13">
        <v>3</v>
      </c>
      <c r="I524" s="11">
        <v>1</v>
      </c>
      <c r="J524" s="11">
        <v>2</v>
      </c>
      <c r="K524" s="11">
        <v>0</v>
      </c>
      <c r="L524" s="18">
        <v>0</v>
      </c>
      <c r="M524" s="18">
        <v>0</v>
      </c>
      <c r="N524" s="18">
        <v>1</v>
      </c>
      <c r="O524" s="18">
        <v>0</v>
      </c>
      <c r="P524" s="18">
        <v>0</v>
      </c>
      <c r="Q524" s="18">
        <v>0</v>
      </c>
      <c r="R524" s="6">
        <v>0</v>
      </c>
      <c r="S524" s="13">
        <v>0</v>
      </c>
      <c r="T524" s="11">
        <v>1</v>
      </c>
      <c r="U524" s="18">
        <v>2</v>
      </c>
      <c r="V524" s="18">
        <v>0</v>
      </c>
      <c r="W524" s="18">
        <v>2.75</v>
      </c>
      <c r="X524" s="18">
        <v>300</v>
      </c>
      <c r="Y524" s="18">
        <v>0</v>
      </c>
      <c r="Z524" s="18">
        <v>0</v>
      </c>
      <c r="AA524" s="18">
        <v>0</v>
      </c>
      <c r="AB524" s="18">
        <v>0</v>
      </c>
      <c r="AC524" s="18">
        <v>0</v>
      </c>
      <c r="AD524" s="18">
        <v>7</v>
      </c>
      <c r="AE524" s="18">
        <v>1</v>
      </c>
      <c r="AF524" s="18">
        <v>3</v>
      </c>
      <c r="AG524" s="6">
        <v>2</v>
      </c>
      <c r="AH524" s="6">
        <v>1</v>
      </c>
      <c r="AI524" s="6">
        <v>0</v>
      </c>
      <c r="AJ524" s="6">
        <v>6</v>
      </c>
      <c r="AK524" s="18">
        <v>0</v>
      </c>
      <c r="AL524" s="18">
        <v>0</v>
      </c>
      <c r="AM524" s="18">
        <v>0</v>
      </c>
      <c r="AN524" s="18">
        <v>0.25</v>
      </c>
      <c r="AO524" s="18">
        <v>2000</v>
      </c>
      <c r="AP524" s="18">
        <v>0.5</v>
      </c>
      <c r="AQ524" s="18">
        <v>0</v>
      </c>
      <c r="AR524" s="6">
        <v>0</v>
      </c>
      <c r="AS524" s="18">
        <v>0</v>
      </c>
      <c r="AT524" s="19" t="s">
        <v>154</v>
      </c>
      <c r="AU524" s="18" t="s">
        <v>750</v>
      </c>
      <c r="AV524" s="18">
        <v>10000006</v>
      </c>
      <c r="AW524" s="18">
        <v>21100010</v>
      </c>
      <c r="AX524" s="19" t="s">
        <v>155</v>
      </c>
      <c r="AY524" s="19">
        <v>0</v>
      </c>
      <c r="AZ524" s="13">
        <v>0</v>
      </c>
      <c r="BA524" s="13">
        <v>0</v>
      </c>
      <c r="BB524" s="90" t="str">
        <f t="shared" ref="BB524:BB528" si="40">"立即对目标范围内的怪物造成"&amp;W524*100&amp;"%攻击伤害+"&amp;X524&amp;"点固定伤害"</f>
        <v>立即对目标范围内的怪物造成275%攻击伤害+300点固定伤害</v>
      </c>
      <c r="BC524" s="18">
        <v>0</v>
      </c>
      <c r="BD524" s="11">
        <v>0</v>
      </c>
      <c r="BE524" s="18">
        <v>0</v>
      </c>
      <c r="BF524" s="18">
        <v>0</v>
      </c>
      <c r="BG524" s="18">
        <v>0</v>
      </c>
      <c r="BH524" s="18">
        <v>0</v>
      </c>
      <c r="BI524" s="9">
        <v>0</v>
      </c>
      <c r="BJ524" s="6">
        <v>0</v>
      </c>
      <c r="BK524" s="6">
        <v>0</v>
      </c>
      <c r="BL524" s="6">
        <v>0</v>
      </c>
      <c r="BM524" s="6">
        <v>0</v>
      </c>
      <c r="BN524" s="6">
        <v>0</v>
      </c>
      <c r="BO524" s="6">
        <v>0</v>
      </c>
    </row>
    <row r="525" ht="19.5" customHeight="1" spans="3:67">
      <c r="C525" s="11">
        <v>62011103</v>
      </c>
      <c r="D525" s="19" t="s">
        <v>665</v>
      </c>
      <c r="E525" s="11">
        <v>2</v>
      </c>
      <c r="F525" s="18">
        <v>62011101</v>
      </c>
      <c r="G525" s="18">
        <f t="shared" si="39"/>
        <v>62011104</v>
      </c>
      <c r="H525" s="13">
        <v>3</v>
      </c>
      <c r="I525" s="11">
        <v>1</v>
      </c>
      <c r="J525" s="11">
        <v>2</v>
      </c>
      <c r="K525" s="11">
        <v>0</v>
      </c>
      <c r="L525" s="18">
        <v>0</v>
      </c>
      <c r="M525" s="18">
        <v>0</v>
      </c>
      <c r="N525" s="18">
        <v>1</v>
      </c>
      <c r="O525" s="18">
        <v>0</v>
      </c>
      <c r="P525" s="18">
        <v>0</v>
      </c>
      <c r="Q525" s="18">
        <v>0</v>
      </c>
      <c r="R525" s="6">
        <v>0</v>
      </c>
      <c r="S525" s="13">
        <v>0</v>
      </c>
      <c r="T525" s="11">
        <v>1</v>
      </c>
      <c r="U525" s="18">
        <v>2</v>
      </c>
      <c r="V525" s="18">
        <v>0</v>
      </c>
      <c r="W525" s="18">
        <v>2.75</v>
      </c>
      <c r="X525" s="18">
        <v>600</v>
      </c>
      <c r="Y525" s="18">
        <v>0</v>
      </c>
      <c r="Z525" s="18">
        <v>0</v>
      </c>
      <c r="AA525" s="18">
        <v>0</v>
      </c>
      <c r="AB525" s="18">
        <v>0</v>
      </c>
      <c r="AC525" s="18">
        <v>0</v>
      </c>
      <c r="AD525" s="18">
        <v>7</v>
      </c>
      <c r="AE525" s="18">
        <v>1</v>
      </c>
      <c r="AF525" s="18">
        <v>3</v>
      </c>
      <c r="AG525" s="6">
        <v>2</v>
      </c>
      <c r="AH525" s="6">
        <v>1</v>
      </c>
      <c r="AI525" s="6">
        <v>0</v>
      </c>
      <c r="AJ525" s="6">
        <v>6</v>
      </c>
      <c r="AK525" s="18">
        <v>0</v>
      </c>
      <c r="AL525" s="18">
        <v>0</v>
      </c>
      <c r="AM525" s="18">
        <v>0</v>
      </c>
      <c r="AN525" s="18">
        <v>0.25</v>
      </c>
      <c r="AO525" s="18">
        <v>2000</v>
      </c>
      <c r="AP525" s="18">
        <v>0.5</v>
      </c>
      <c r="AQ525" s="18">
        <v>0</v>
      </c>
      <c r="AR525" s="6">
        <v>0</v>
      </c>
      <c r="AS525" s="18">
        <v>0</v>
      </c>
      <c r="AT525" s="19" t="s">
        <v>154</v>
      </c>
      <c r="AU525" s="18" t="s">
        <v>750</v>
      </c>
      <c r="AV525" s="18">
        <v>10000006</v>
      </c>
      <c r="AW525" s="18">
        <v>21100010</v>
      </c>
      <c r="AX525" s="19" t="s">
        <v>155</v>
      </c>
      <c r="AY525" s="19">
        <v>0</v>
      </c>
      <c r="AZ525" s="13">
        <v>0</v>
      </c>
      <c r="BA525" s="13">
        <v>0</v>
      </c>
      <c r="BB525" s="90" t="str">
        <f t="shared" si="40"/>
        <v>立即对目标范围内的怪物造成275%攻击伤害+600点固定伤害</v>
      </c>
      <c r="BC525" s="18">
        <v>0</v>
      </c>
      <c r="BD525" s="11">
        <v>0</v>
      </c>
      <c r="BE525" s="18">
        <v>0</v>
      </c>
      <c r="BF525" s="18">
        <v>0</v>
      </c>
      <c r="BG525" s="18">
        <v>0</v>
      </c>
      <c r="BH525" s="18">
        <v>0</v>
      </c>
      <c r="BI525" s="9">
        <v>0</v>
      </c>
      <c r="BJ525" s="6">
        <v>0</v>
      </c>
      <c r="BK525" s="6">
        <v>0</v>
      </c>
      <c r="BL525" s="6">
        <v>0</v>
      </c>
      <c r="BM525" s="6">
        <v>0</v>
      </c>
      <c r="BN525" s="6">
        <v>0</v>
      </c>
      <c r="BO525" s="6">
        <v>0</v>
      </c>
    </row>
    <row r="526" ht="19.5" customHeight="1" spans="3:67">
      <c r="C526" s="11">
        <v>62011104</v>
      </c>
      <c r="D526" s="19" t="s">
        <v>665</v>
      </c>
      <c r="E526" s="11">
        <v>3</v>
      </c>
      <c r="F526" s="18">
        <v>62011101</v>
      </c>
      <c r="G526" s="11">
        <v>0</v>
      </c>
      <c r="H526" s="13">
        <v>3</v>
      </c>
      <c r="I526" s="11">
        <v>1</v>
      </c>
      <c r="J526" s="11">
        <v>0</v>
      </c>
      <c r="K526" s="11">
        <v>0</v>
      </c>
      <c r="L526" s="18">
        <v>0</v>
      </c>
      <c r="M526" s="18">
        <v>0</v>
      </c>
      <c r="N526" s="18">
        <v>1</v>
      </c>
      <c r="O526" s="18">
        <v>0</v>
      </c>
      <c r="P526" s="18">
        <v>0</v>
      </c>
      <c r="Q526" s="18">
        <v>0</v>
      </c>
      <c r="R526" s="6">
        <v>0</v>
      </c>
      <c r="S526" s="13">
        <v>0</v>
      </c>
      <c r="T526" s="11">
        <v>1</v>
      </c>
      <c r="U526" s="18">
        <v>2</v>
      </c>
      <c r="V526" s="18">
        <v>0</v>
      </c>
      <c r="W526" s="18">
        <v>2.75</v>
      </c>
      <c r="X526" s="18">
        <v>1000</v>
      </c>
      <c r="Y526" s="18">
        <v>0</v>
      </c>
      <c r="Z526" s="18">
        <v>0</v>
      </c>
      <c r="AA526" s="18">
        <v>0</v>
      </c>
      <c r="AB526" s="18">
        <v>0</v>
      </c>
      <c r="AC526" s="18">
        <v>0</v>
      </c>
      <c r="AD526" s="18">
        <v>7</v>
      </c>
      <c r="AE526" s="18">
        <v>1</v>
      </c>
      <c r="AF526" s="18">
        <v>3</v>
      </c>
      <c r="AG526" s="6">
        <v>2</v>
      </c>
      <c r="AH526" s="6">
        <v>1</v>
      </c>
      <c r="AI526" s="6">
        <v>0</v>
      </c>
      <c r="AJ526" s="6">
        <v>6</v>
      </c>
      <c r="AK526" s="18">
        <v>0</v>
      </c>
      <c r="AL526" s="18">
        <v>0</v>
      </c>
      <c r="AM526" s="18">
        <v>0</v>
      </c>
      <c r="AN526" s="18">
        <v>0.25</v>
      </c>
      <c r="AO526" s="18">
        <v>2000</v>
      </c>
      <c r="AP526" s="18">
        <v>0.5</v>
      </c>
      <c r="AQ526" s="18">
        <v>0</v>
      </c>
      <c r="AR526" s="6">
        <v>0</v>
      </c>
      <c r="AS526" s="18">
        <v>0</v>
      </c>
      <c r="AT526" s="19" t="s">
        <v>154</v>
      </c>
      <c r="AU526" s="18" t="s">
        <v>750</v>
      </c>
      <c r="AV526" s="18">
        <v>10000006</v>
      </c>
      <c r="AW526" s="18">
        <v>21100010</v>
      </c>
      <c r="AX526" s="19" t="s">
        <v>155</v>
      </c>
      <c r="AY526" s="19">
        <v>0</v>
      </c>
      <c r="AZ526" s="13">
        <v>0</v>
      </c>
      <c r="BA526" s="13">
        <v>0</v>
      </c>
      <c r="BB526" s="90" t="str">
        <f t="shared" si="40"/>
        <v>立即对目标范围内的怪物造成275%攻击伤害+1000点固定伤害</v>
      </c>
      <c r="BC526" s="18">
        <v>0</v>
      </c>
      <c r="BD526" s="11">
        <v>0</v>
      </c>
      <c r="BE526" s="18">
        <v>0</v>
      </c>
      <c r="BF526" s="18">
        <v>0</v>
      </c>
      <c r="BG526" s="18">
        <v>0</v>
      </c>
      <c r="BH526" s="18">
        <v>0</v>
      </c>
      <c r="BI526" s="9">
        <v>0</v>
      </c>
      <c r="BJ526" s="6">
        <v>0</v>
      </c>
      <c r="BK526" s="6">
        <v>0</v>
      </c>
      <c r="BL526" s="6">
        <v>0</v>
      </c>
      <c r="BM526" s="6">
        <v>0</v>
      </c>
      <c r="BN526" s="6">
        <v>0</v>
      </c>
      <c r="BO526" s="6">
        <v>0</v>
      </c>
    </row>
    <row r="527" ht="19.5" customHeight="1" spans="3:67">
      <c r="C527" s="11">
        <v>62011105</v>
      </c>
      <c r="D527" s="19" t="s">
        <v>665</v>
      </c>
      <c r="E527" s="11">
        <v>4</v>
      </c>
      <c r="F527" s="18">
        <v>62011101</v>
      </c>
      <c r="G527" s="11">
        <v>0</v>
      </c>
      <c r="H527" s="13">
        <v>3</v>
      </c>
      <c r="I527" s="11">
        <v>1</v>
      </c>
      <c r="J527" s="11">
        <v>0</v>
      </c>
      <c r="K527" s="11">
        <v>0</v>
      </c>
      <c r="L527" s="18">
        <v>0</v>
      </c>
      <c r="M527" s="18">
        <v>0</v>
      </c>
      <c r="N527" s="18">
        <v>1</v>
      </c>
      <c r="O527" s="18">
        <v>0</v>
      </c>
      <c r="P527" s="18">
        <v>0</v>
      </c>
      <c r="Q527" s="18">
        <v>0</v>
      </c>
      <c r="R527" s="6">
        <v>0</v>
      </c>
      <c r="S527" s="13">
        <v>0</v>
      </c>
      <c r="T527" s="11">
        <v>1</v>
      </c>
      <c r="U527" s="18">
        <v>2</v>
      </c>
      <c r="V527" s="18">
        <v>0</v>
      </c>
      <c r="W527" s="18">
        <v>2.75</v>
      </c>
      <c r="X527" s="18">
        <v>1500</v>
      </c>
      <c r="Y527" s="18">
        <v>0</v>
      </c>
      <c r="Z527" s="18">
        <v>0</v>
      </c>
      <c r="AA527" s="18">
        <v>0</v>
      </c>
      <c r="AB527" s="18">
        <v>0</v>
      </c>
      <c r="AC527" s="18">
        <v>0</v>
      </c>
      <c r="AD527" s="18">
        <v>7</v>
      </c>
      <c r="AE527" s="18">
        <v>1</v>
      </c>
      <c r="AF527" s="18">
        <v>3</v>
      </c>
      <c r="AG527" s="6">
        <v>2</v>
      </c>
      <c r="AH527" s="6">
        <v>1</v>
      </c>
      <c r="AI527" s="6">
        <v>0</v>
      </c>
      <c r="AJ527" s="6">
        <v>6</v>
      </c>
      <c r="AK527" s="18">
        <v>0</v>
      </c>
      <c r="AL527" s="18">
        <v>0</v>
      </c>
      <c r="AM527" s="18">
        <v>0</v>
      </c>
      <c r="AN527" s="18">
        <v>0.25</v>
      </c>
      <c r="AO527" s="18">
        <v>2000</v>
      </c>
      <c r="AP527" s="18">
        <v>0.5</v>
      </c>
      <c r="AQ527" s="18">
        <v>0</v>
      </c>
      <c r="AR527" s="6">
        <v>0</v>
      </c>
      <c r="AS527" s="18">
        <v>0</v>
      </c>
      <c r="AT527" s="19" t="s">
        <v>154</v>
      </c>
      <c r="AU527" s="18" t="s">
        <v>750</v>
      </c>
      <c r="AV527" s="18">
        <v>10000006</v>
      </c>
      <c r="AW527" s="18">
        <v>21100010</v>
      </c>
      <c r="AX527" s="19" t="s">
        <v>155</v>
      </c>
      <c r="AY527" s="19">
        <v>0</v>
      </c>
      <c r="AZ527" s="13">
        <v>0</v>
      </c>
      <c r="BA527" s="13">
        <v>0</v>
      </c>
      <c r="BB527" s="90" t="str">
        <f t="shared" si="40"/>
        <v>立即对目标范围内的怪物造成275%攻击伤害+1500点固定伤害</v>
      </c>
      <c r="BC527" s="18">
        <v>0</v>
      </c>
      <c r="BD527" s="11">
        <v>0</v>
      </c>
      <c r="BE527" s="18">
        <v>0</v>
      </c>
      <c r="BF527" s="18">
        <v>0</v>
      </c>
      <c r="BG527" s="18">
        <v>0</v>
      </c>
      <c r="BH527" s="18">
        <v>0</v>
      </c>
      <c r="BI527" s="9">
        <v>0</v>
      </c>
      <c r="BJ527" s="6">
        <v>0</v>
      </c>
      <c r="BK527" s="6">
        <v>0</v>
      </c>
      <c r="BL527" s="6">
        <v>0</v>
      </c>
      <c r="BM527" s="6">
        <v>0</v>
      </c>
      <c r="BN527" s="6">
        <v>0</v>
      </c>
      <c r="BO527" s="6">
        <v>0</v>
      </c>
    </row>
    <row r="528" ht="19.5" customHeight="1" spans="3:67">
      <c r="C528" s="11">
        <v>62011106</v>
      </c>
      <c r="D528" s="19" t="s">
        <v>665</v>
      </c>
      <c r="E528" s="11">
        <v>5</v>
      </c>
      <c r="F528" s="18">
        <v>62011101</v>
      </c>
      <c r="G528" s="11">
        <v>0</v>
      </c>
      <c r="H528" s="13">
        <v>3</v>
      </c>
      <c r="I528" s="11">
        <v>1</v>
      </c>
      <c r="J528" s="11">
        <v>0</v>
      </c>
      <c r="K528" s="11">
        <v>0</v>
      </c>
      <c r="L528" s="18">
        <v>0</v>
      </c>
      <c r="M528" s="18">
        <v>0</v>
      </c>
      <c r="N528" s="18">
        <v>1</v>
      </c>
      <c r="O528" s="18">
        <v>0</v>
      </c>
      <c r="P528" s="18">
        <v>0</v>
      </c>
      <c r="Q528" s="18">
        <v>0</v>
      </c>
      <c r="R528" s="6">
        <v>0</v>
      </c>
      <c r="S528" s="13">
        <v>0</v>
      </c>
      <c r="T528" s="11">
        <v>1</v>
      </c>
      <c r="U528" s="18">
        <v>2</v>
      </c>
      <c r="V528" s="18">
        <v>0</v>
      </c>
      <c r="W528" s="18">
        <v>2.75</v>
      </c>
      <c r="X528" s="18">
        <v>2000</v>
      </c>
      <c r="Y528" s="18">
        <v>0</v>
      </c>
      <c r="Z528" s="18">
        <v>0</v>
      </c>
      <c r="AA528" s="18">
        <v>0</v>
      </c>
      <c r="AB528" s="18">
        <v>0</v>
      </c>
      <c r="AC528" s="18">
        <v>0</v>
      </c>
      <c r="AD528" s="18">
        <v>7</v>
      </c>
      <c r="AE528" s="18">
        <v>1</v>
      </c>
      <c r="AF528" s="18">
        <v>3</v>
      </c>
      <c r="AG528" s="6">
        <v>2</v>
      </c>
      <c r="AH528" s="6">
        <v>1</v>
      </c>
      <c r="AI528" s="6">
        <v>0</v>
      </c>
      <c r="AJ528" s="6">
        <v>6</v>
      </c>
      <c r="AK528" s="18">
        <v>0</v>
      </c>
      <c r="AL528" s="18">
        <v>0</v>
      </c>
      <c r="AM528" s="18">
        <v>0</v>
      </c>
      <c r="AN528" s="18">
        <v>0.25</v>
      </c>
      <c r="AO528" s="18">
        <v>2000</v>
      </c>
      <c r="AP528" s="18">
        <v>0.5</v>
      </c>
      <c r="AQ528" s="18">
        <v>0</v>
      </c>
      <c r="AR528" s="6">
        <v>0</v>
      </c>
      <c r="AS528" s="18">
        <v>0</v>
      </c>
      <c r="AT528" s="19" t="s">
        <v>154</v>
      </c>
      <c r="AU528" s="18" t="s">
        <v>750</v>
      </c>
      <c r="AV528" s="18">
        <v>10000006</v>
      </c>
      <c r="AW528" s="18">
        <v>21100010</v>
      </c>
      <c r="AX528" s="19" t="s">
        <v>155</v>
      </c>
      <c r="AY528" s="19">
        <v>0</v>
      </c>
      <c r="AZ528" s="13">
        <v>0</v>
      </c>
      <c r="BA528" s="13">
        <v>0</v>
      </c>
      <c r="BB528" s="90" t="str">
        <f t="shared" si="40"/>
        <v>立即对目标范围内的怪物造成275%攻击伤害+2000点固定伤害</v>
      </c>
      <c r="BC528" s="18">
        <v>0</v>
      </c>
      <c r="BD528" s="11">
        <v>0</v>
      </c>
      <c r="BE528" s="18">
        <v>0</v>
      </c>
      <c r="BF528" s="18">
        <v>0</v>
      </c>
      <c r="BG528" s="18">
        <v>0</v>
      </c>
      <c r="BH528" s="18">
        <v>0</v>
      </c>
      <c r="BI528" s="9">
        <v>0</v>
      </c>
      <c r="BJ528" s="6">
        <v>0</v>
      </c>
      <c r="BK528" s="6">
        <v>0</v>
      </c>
      <c r="BL528" s="6">
        <v>0</v>
      </c>
      <c r="BM528" s="6">
        <v>0</v>
      </c>
      <c r="BN528" s="6">
        <v>0</v>
      </c>
      <c r="BO528" s="6">
        <v>0</v>
      </c>
    </row>
    <row r="529" ht="19.5" customHeight="1" spans="3:67">
      <c r="C529" s="11">
        <v>62011201</v>
      </c>
      <c r="D529" s="19" t="s">
        <v>751</v>
      </c>
      <c r="E529" s="11">
        <v>0</v>
      </c>
      <c r="F529" s="11">
        <v>62011201</v>
      </c>
      <c r="G529" s="18">
        <f>C530</f>
        <v>62011202</v>
      </c>
      <c r="H529" s="13">
        <v>4</v>
      </c>
      <c r="I529" s="11">
        <v>3</v>
      </c>
      <c r="J529" s="11">
        <v>5</v>
      </c>
      <c r="K529" s="11">
        <v>0</v>
      </c>
      <c r="L529" s="18">
        <v>0</v>
      </c>
      <c r="M529" s="18">
        <v>0</v>
      </c>
      <c r="N529" s="18">
        <v>1</v>
      </c>
      <c r="O529" s="18">
        <v>0</v>
      </c>
      <c r="P529" s="18">
        <v>0</v>
      </c>
      <c r="Q529" s="18">
        <v>0</v>
      </c>
      <c r="R529" s="6">
        <v>0</v>
      </c>
      <c r="S529" s="13">
        <v>0</v>
      </c>
      <c r="T529" s="11">
        <v>1</v>
      </c>
      <c r="U529" s="18">
        <v>2</v>
      </c>
      <c r="V529" s="18">
        <v>0</v>
      </c>
      <c r="W529" s="18">
        <v>2.25</v>
      </c>
      <c r="X529" s="18">
        <v>210</v>
      </c>
      <c r="Y529" s="18">
        <v>0</v>
      </c>
      <c r="Z529" s="18">
        <v>0</v>
      </c>
      <c r="AA529" s="18">
        <v>0</v>
      </c>
      <c r="AB529" s="18">
        <v>0</v>
      </c>
      <c r="AC529" s="18">
        <v>0</v>
      </c>
      <c r="AD529" s="18">
        <v>9</v>
      </c>
      <c r="AE529" s="18">
        <v>1</v>
      </c>
      <c r="AF529" s="18">
        <v>3</v>
      </c>
      <c r="AG529" s="6">
        <v>2</v>
      </c>
      <c r="AH529" s="6">
        <v>2</v>
      </c>
      <c r="AI529" s="6">
        <v>0</v>
      </c>
      <c r="AJ529" s="6">
        <v>4</v>
      </c>
      <c r="AK529" s="18">
        <v>0</v>
      </c>
      <c r="AL529" s="18">
        <v>0</v>
      </c>
      <c r="AM529" s="18">
        <v>0</v>
      </c>
      <c r="AN529" s="18">
        <v>0.25</v>
      </c>
      <c r="AO529" s="18">
        <v>2000</v>
      </c>
      <c r="AP529" s="18">
        <v>0.5</v>
      </c>
      <c r="AQ529" s="18">
        <v>10</v>
      </c>
      <c r="AR529" s="6">
        <v>0</v>
      </c>
      <c r="AS529" s="18">
        <v>92002001</v>
      </c>
      <c r="AT529" s="19" t="s">
        <v>154</v>
      </c>
      <c r="AU529" s="18" t="s">
        <v>752</v>
      </c>
      <c r="AV529" s="18">
        <v>10003002</v>
      </c>
      <c r="AW529" s="18">
        <v>21100020</v>
      </c>
      <c r="AX529" s="19" t="s">
        <v>379</v>
      </c>
      <c r="AY529" s="19">
        <v>0</v>
      </c>
      <c r="AZ529" s="13">
        <v>0</v>
      </c>
      <c r="BA529" s="13">
        <v>0</v>
      </c>
      <c r="BB529" s="90" t="str">
        <f>"立即对目标范围内的怪物造成"&amp;W529*100&amp;"%攻击伤害+"&amp;X529&amp;"点固定伤害"&amp;",并使目标移动速度降低50%,持续3秒"</f>
        <v>立即对目标范围内的怪物造成225%攻击伤害+210点固定伤害,并使目标移动速度降低50%,持续3秒</v>
      </c>
      <c r="BC529" s="18">
        <v>0</v>
      </c>
      <c r="BD529" s="11">
        <v>0</v>
      </c>
      <c r="BE529" s="18">
        <v>0</v>
      </c>
      <c r="BF529" s="18">
        <v>0</v>
      </c>
      <c r="BG529" s="18">
        <v>0</v>
      </c>
      <c r="BH529" s="18">
        <v>0</v>
      </c>
      <c r="BI529" s="9">
        <v>0</v>
      </c>
      <c r="BJ529" s="6">
        <v>0</v>
      </c>
      <c r="BK529" s="6">
        <v>0</v>
      </c>
      <c r="BL529" s="6">
        <v>0</v>
      </c>
      <c r="BM529" s="6">
        <v>0</v>
      </c>
      <c r="BN529" s="6">
        <v>0</v>
      </c>
      <c r="BO529" s="6">
        <v>0</v>
      </c>
    </row>
    <row r="530" ht="19.5" customHeight="1" spans="3:67">
      <c r="C530" s="11">
        <v>62011202</v>
      </c>
      <c r="D530" s="19" t="s">
        <v>751</v>
      </c>
      <c r="E530" s="11">
        <v>1</v>
      </c>
      <c r="F530" s="11">
        <v>62011201</v>
      </c>
      <c r="G530" s="18">
        <f t="shared" ref="G530:G531" si="41">C531</f>
        <v>62011203</v>
      </c>
      <c r="H530" s="13">
        <v>4</v>
      </c>
      <c r="I530" s="11">
        <v>3</v>
      </c>
      <c r="J530" s="11">
        <v>2</v>
      </c>
      <c r="K530" s="11">
        <v>0</v>
      </c>
      <c r="L530" s="18">
        <v>0</v>
      </c>
      <c r="M530" s="18">
        <v>0</v>
      </c>
      <c r="N530" s="18">
        <v>1</v>
      </c>
      <c r="O530" s="18">
        <v>0</v>
      </c>
      <c r="P530" s="18">
        <v>0</v>
      </c>
      <c r="Q530" s="18">
        <v>0</v>
      </c>
      <c r="R530" s="6">
        <v>0</v>
      </c>
      <c r="S530" s="13">
        <v>0</v>
      </c>
      <c r="T530" s="11">
        <v>1</v>
      </c>
      <c r="U530" s="18">
        <v>2</v>
      </c>
      <c r="V530" s="18">
        <v>0</v>
      </c>
      <c r="W530" s="18">
        <v>2.25</v>
      </c>
      <c r="X530" s="18">
        <v>210</v>
      </c>
      <c r="Y530" s="18">
        <v>0</v>
      </c>
      <c r="Z530" s="18">
        <v>0</v>
      </c>
      <c r="AA530" s="18">
        <v>0</v>
      </c>
      <c r="AB530" s="18">
        <v>0</v>
      </c>
      <c r="AC530" s="18">
        <v>0</v>
      </c>
      <c r="AD530" s="18">
        <v>9</v>
      </c>
      <c r="AE530" s="18">
        <v>1</v>
      </c>
      <c r="AF530" s="18">
        <v>3</v>
      </c>
      <c r="AG530" s="6">
        <v>2</v>
      </c>
      <c r="AH530" s="6">
        <v>2</v>
      </c>
      <c r="AI530" s="6">
        <v>0</v>
      </c>
      <c r="AJ530" s="6">
        <v>4</v>
      </c>
      <c r="AK530" s="18">
        <v>0</v>
      </c>
      <c r="AL530" s="18">
        <v>0</v>
      </c>
      <c r="AM530" s="18">
        <v>0</v>
      </c>
      <c r="AN530" s="18">
        <v>0.25</v>
      </c>
      <c r="AO530" s="18">
        <v>2000</v>
      </c>
      <c r="AP530" s="18">
        <v>0.5</v>
      </c>
      <c r="AQ530" s="18">
        <v>10</v>
      </c>
      <c r="AR530" s="6">
        <v>0</v>
      </c>
      <c r="AS530" s="18">
        <v>92002001</v>
      </c>
      <c r="AT530" s="19" t="s">
        <v>154</v>
      </c>
      <c r="AU530" s="18" t="s">
        <v>752</v>
      </c>
      <c r="AV530" s="18">
        <v>10003002</v>
      </c>
      <c r="AW530" s="18">
        <v>21100020</v>
      </c>
      <c r="AX530" s="19" t="s">
        <v>379</v>
      </c>
      <c r="AY530" s="19">
        <v>0</v>
      </c>
      <c r="AZ530" s="13">
        <v>0</v>
      </c>
      <c r="BA530" s="13">
        <v>0</v>
      </c>
      <c r="BB530" s="90" t="str">
        <f t="shared" ref="BB530:BB534" si="42">"立即对目标范围内的怪物造成"&amp;W530*100&amp;"%攻击伤害+"&amp;X530&amp;"点固定伤害"&amp;",并使目标移动速度降低50%,持续3秒"</f>
        <v>立即对目标范围内的怪物造成225%攻击伤害+210点固定伤害,并使目标移动速度降低50%,持续3秒</v>
      </c>
      <c r="BC530" s="18">
        <v>0</v>
      </c>
      <c r="BD530" s="11">
        <v>0</v>
      </c>
      <c r="BE530" s="18">
        <v>0</v>
      </c>
      <c r="BF530" s="18">
        <v>0</v>
      </c>
      <c r="BG530" s="18">
        <v>0</v>
      </c>
      <c r="BH530" s="18">
        <v>0</v>
      </c>
      <c r="BI530" s="9">
        <v>0</v>
      </c>
      <c r="BJ530" s="6">
        <v>0</v>
      </c>
      <c r="BK530" s="6">
        <v>0</v>
      </c>
      <c r="BL530" s="6">
        <v>0</v>
      </c>
      <c r="BM530" s="6">
        <v>0</v>
      </c>
      <c r="BN530" s="6">
        <v>0</v>
      </c>
      <c r="BO530" s="6">
        <v>0</v>
      </c>
    </row>
    <row r="531" ht="19.5" customHeight="1" spans="3:67">
      <c r="C531" s="11">
        <v>62011203</v>
      </c>
      <c r="D531" s="19" t="s">
        <v>751</v>
      </c>
      <c r="E531" s="11">
        <v>2</v>
      </c>
      <c r="F531" s="11">
        <v>62011201</v>
      </c>
      <c r="G531" s="18">
        <f t="shared" si="41"/>
        <v>62011204</v>
      </c>
      <c r="H531" s="13">
        <v>4</v>
      </c>
      <c r="I531" s="11">
        <v>3</v>
      </c>
      <c r="J531" s="11">
        <v>2</v>
      </c>
      <c r="K531" s="11">
        <v>0</v>
      </c>
      <c r="L531" s="18">
        <v>0</v>
      </c>
      <c r="M531" s="18">
        <v>0</v>
      </c>
      <c r="N531" s="18">
        <v>1</v>
      </c>
      <c r="O531" s="18">
        <v>0</v>
      </c>
      <c r="P531" s="18">
        <v>0</v>
      </c>
      <c r="Q531" s="18">
        <v>0</v>
      </c>
      <c r="R531" s="6">
        <v>0</v>
      </c>
      <c r="S531" s="13">
        <v>0</v>
      </c>
      <c r="T531" s="11">
        <v>1</v>
      </c>
      <c r="U531" s="18">
        <v>2</v>
      </c>
      <c r="V531" s="18">
        <v>0</v>
      </c>
      <c r="W531" s="18">
        <v>2.25</v>
      </c>
      <c r="X531" s="18">
        <v>420</v>
      </c>
      <c r="Y531" s="18">
        <v>0</v>
      </c>
      <c r="Z531" s="18">
        <v>0</v>
      </c>
      <c r="AA531" s="18">
        <v>0</v>
      </c>
      <c r="AB531" s="18">
        <v>0</v>
      </c>
      <c r="AC531" s="18">
        <v>0</v>
      </c>
      <c r="AD531" s="18">
        <v>9</v>
      </c>
      <c r="AE531" s="18">
        <v>1</v>
      </c>
      <c r="AF531" s="18">
        <v>3</v>
      </c>
      <c r="AG531" s="6">
        <v>2</v>
      </c>
      <c r="AH531" s="6">
        <v>2</v>
      </c>
      <c r="AI531" s="6">
        <v>0</v>
      </c>
      <c r="AJ531" s="6">
        <v>4</v>
      </c>
      <c r="AK531" s="18">
        <v>0</v>
      </c>
      <c r="AL531" s="18">
        <v>0</v>
      </c>
      <c r="AM531" s="18">
        <v>0</v>
      </c>
      <c r="AN531" s="18">
        <v>0.25</v>
      </c>
      <c r="AO531" s="18">
        <v>2000</v>
      </c>
      <c r="AP531" s="18">
        <v>0.5</v>
      </c>
      <c r="AQ531" s="18">
        <v>10</v>
      </c>
      <c r="AR531" s="6">
        <v>0</v>
      </c>
      <c r="AS531" s="18">
        <v>92002001</v>
      </c>
      <c r="AT531" s="19" t="s">
        <v>154</v>
      </c>
      <c r="AU531" s="18" t="s">
        <v>752</v>
      </c>
      <c r="AV531" s="18">
        <v>10003002</v>
      </c>
      <c r="AW531" s="18">
        <v>21100020</v>
      </c>
      <c r="AX531" s="19" t="s">
        <v>379</v>
      </c>
      <c r="AY531" s="19">
        <v>0</v>
      </c>
      <c r="AZ531" s="13">
        <v>0</v>
      </c>
      <c r="BA531" s="13">
        <v>0</v>
      </c>
      <c r="BB531" s="90" t="str">
        <f t="shared" si="42"/>
        <v>立即对目标范围内的怪物造成225%攻击伤害+420点固定伤害,并使目标移动速度降低50%,持续3秒</v>
      </c>
      <c r="BC531" s="18">
        <v>0</v>
      </c>
      <c r="BD531" s="11">
        <v>0</v>
      </c>
      <c r="BE531" s="18">
        <v>0</v>
      </c>
      <c r="BF531" s="18">
        <v>0</v>
      </c>
      <c r="BG531" s="18">
        <v>0</v>
      </c>
      <c r="BH531" s="18">
        <v>0</v>
      </c>
      <c r="BI531" s="9">
        <v>0</v>
      </c>
      <c r="BJ531" s="6">
        <v>0</v>
      </c>
      <c r="BK531" s="6">
        <v>0</v>
      </c>
      <c r="BL531" s="6">
        <v>0</v>
      </c>
      <c r="BM531" s="6">
        <v>0</v>
      </c>
      <c r="BN531" s="6">
        <v>0</v>
      </c>
      <c r="BO531" s="6">
        <v>0</v>
      </c>
    </row>
    <row r="532" ht="19.5" customHeight="1" spans="3:67">
      <c r="C532" s="11">
        <v>62011204</v>
      </c>
      <c r="D532" s="19" t="s">
        <v>751</v>
      </c>
      <c r="E532" s="11">
        <v>3</v>
      </c>
      <c r="F532" s="11">
        <v>62011201</v>
      </c>
      <c r="G532" s="18">
        <v>0</v>
      </c>
      <c r="H532" s="13">
        <v>4</v>
      </c>
      <c r="I532" s="11">
        <v>3</v>
      </c>
      <c r="J532" s="11">
        <v>0</v>
      </c>
      <c r="K532" s="11">
        <v>0</v>
      </c>
      <c r="L532" s="18">
        <v>0</v>
      </c>
      <c r="M532" s="18">
        <v>0</v>
      </c>
      <c r="N532" s="18">
        <v>1</v>
      </c>
      <c r="O532" s="18">
        <v>0</v>
      </c>
      <c r="P532" s="18">
        <v>0</v>
      </c>
      <c r="Q532" s="18">
        <v>0</v>
      </c>
      <c r="R532" s="6">
        <v>0</v>
      </c>
      <c r="S532" s="13">
        <v>0</v>
      </c>
      <c r="T532" s="11">
        <v>1</v>
      </c>
      <c r="U532" s="18">
        <v>2</v>
      </c>
      <c r="V532" s="18">
        <v>0</v>
      </c>
      <c r="W532" s="18">
        <v>2.25</v>
      </c>
      <c r="X532" s="18">
        <v>700</v>
      </c>
      <c r="Y532" s="18">
        <v>0</v>
      </c>
      <c r="Z532" s="18">
        <v>0</v>
      </c>
      <c r="AA532" s="18">
        <v>0</v>
      </c>
      <c r="AB532" s="18">
        <v>0</v>
      </c>
      <c r="AC532" s="18">
        <v>0</v>
      </c>
      <c r="AD532" s="18">
        <v>9</v>
      </c>
      <c r="AE532" s="18">
        <v>1</v>
      </c>
      <c r="AF532" s="18">
        <v>3</v>
      </c>
      <c r="AG532" s="6">
        <v>2</v>
      </c>
      <c r="AH532" s="6">
        <v>2</v>
      </c>
      <c r="AI532" s="6">
        <v>0</v>
      </c>
      <c r="AJ532" s="6">
        <v>4</v>
      </c>
      <c r="AK532" s="18">
        <v>0</v>
      </c>
      <c r="AL532" s="18">
        <v>0</v>
      </c>
      <c r="AM532" s="18">
        <v>0</v>
      </c>
      <c r="AN532" s="18">
        <v>0.25</v>
      </c>
      <c r="AO532" s="18">
        <v>2000</v>
      </c>
      <c r="AP532" s="18">
        <v>0.5</v>
      </c>
      <c r="AQ532" s="18">
        <v>10</v>
      </c>
      <c r="AR532" s="6">
        <v>0</v>
      </c>
      <c r="AS532" s="18">
        <v>92002001</v>
      </c>
      <c r="AT532" s="19" t="s">
        <v>154</v>
      </c>
      <c r="AU532" s="18" t="s">
        <v>752</v>
      </c>
      <c r="AV532" s="18">
        <v>10003002</v>
      </c>
      <c r="AW532" s="18">
        <v>21100020</v>
      </c>
      <c r="AX532" s="19" t="s">
        <v>379</v>
      </c>
      <c r="AY532" s="19">
        <v>0</v>
      </c>
      <c r="AZ532" s="13">
        <v>0</v>
      </c>
      <c r="BA532" s="13">
        <v>0</v>
      </c>
      <c r="BB532" s="90" t="str">
        <f t="shared" si="42"/>
        <v>立即对目标范围内的怪物造成225%攻击伤害+700点固定伤害,并使目标移动速度降低50%,持续3秒</v>
      </c>
      <c r="BC532" s="18">
        <v>0</v>
      </c>
      <c r="BD532" s="11">
        <v>0</v>
      </c>
      <c r="BE532" s="18">
        <v>0</v>
      </c>
      <c r="BF532" s="18">
        <v>0</v>
      </c>
      <c r="BG532" s="18">
        <v>0</v>
      </c>
      <c r="BH532" s="18">
        <v>0</v>
      </c>
      <c r="BI532" s="9">
        <v>0</v>
      </c>
      <c r="BJ532" s="6">
        <v>0</v>
      </c>
      <c r="BK532" s="6">
        <v>0</v>
      </c>
      <c r="BL532" s="6">
        <v>0</v>
      </c>
      <c r="BM532" s="6">
        <v>0</v>
      </c>
      <c r="BN532" s="6">
        <v>0</v>
      </c>
      <c r="BO532" s="6">
        <v>0</v>
      </c>
    </row>
    <row r="533" ht="19.5" customHeight="1" spans="3:67">
      <c r="C533" s="11">
        <v>62011205</v>
      </c>
      <c r="D533" s="19" t="s">
        <v>751</v>
      </c>
      <c r="E533" s="11">
        <v>4</v>
      </c>
      <c r="F533" s="11">
        <v>62011201</v>
      </c>
      <c r="G533" s="18">
        <v>0</v>
      </c>
      <c r="H533" s="13">
        <v>4</v>
      </c>
      <c r="I533" s="11">
        <v>3</v>
      </c>
      <c r="J533" s="11">
        <v>0</v>
      </c>
      <c r="K533" s="11">
        <v>0</v>
      </c>
      <c r="L533" s="18">
        <v>0</v>
      </c>
      <c r="M533" s="18">
        <v>0</v>
      </c>
      <c r="N533" s="18">
        <v>1</v>
      </c>
      <c r="O533" s="18">
        <v>0</v>
      </c>
      <c r="P533" s="18">
        <v>0</v>
      </c>
      <c r="Q533" s="18">
        <v>0</v>
      </c>
      <c r="R533" s="6">
        <v>0</v>
      </c>
      <c r="S533" s="13">
        <v>0</v>
      </c>
      <c r="T533" s="11">
        <v>1</v>
      </c>
      <c r="U533" s="18">
        <v>2</v>
      </c>
      <c r="V533" s="18">
        <v>0</v>
      </c>
      <c r="W533" s="18">
        <v>2.25</v>
      </c>
      <c r="X533" s="18">
        <v>1050</v>
      </c>
      <c r="Y533" s="18">
        <v>0</v>
      </c>
      <c r="Z533" s="18">
        <v>0</v>
      </c>
      <c r="AA533" s="18">
        <v>0</v>
      </c>
      <c r="AB533" s="18">
        <v>0</v>
      </c>
      <c r="AC533" s="18">
        <v>0</v>
      </c>
      <c r="AD533" s="18">
        <v>9</v>
      </c>
      <c r="AE533" s="18">
        <v>1</v>
      </c>
      <c r="AF533" s="18">
        <v>3</v>
      </c>
      <c r="AG533" s="6">
        <v>2</v>
      </c>
      <c r="AH533" s="6">
        <v>2</v>
      </c>
      <c r="AI533" s="6">
        <v>0</v>
      </c>
      <c r="AJ533" s="6">
        <v>4</v>
      </c>
      <c r="AK533" s="18">
        <v>0</v>
      </c>
      <c r="AL533" s="18">
        <v>0</v>
      </c>
      <c r="AM533" s="18">
        <v>0</v>
      </c>
      <c r="AN533" s="18">
        <v>0.25</v>
      </c>
      <c r="AO533" s="18">
        <v>2000</v>
      </c>
      <c r="AP533" s="18">
        <v>0.5</v>
      </c>
      <c r="AQ533" s="18">
        <v>10</v>
      </c>
      <c r="AR533" s="6">
        <v>0</v>
      </c>
      <c r="AS533" s="18">
        <v>92002001</v>
      </c>
      <c r="AT533" s="19" t="s">
        <v>154</v>
      </c>
      <c r="AU533" s="18" t="s">
        <v>752</v>
      </c>
      <c r="AV533" s="18">
        <v>10003002</v>
      </c>
      <c r="AW533" s="18">
        <v>21100020</v>
      </c>
      <c r="AX533" s="19" t="s">
        <v>379</v>
      </c>
      <c r="AY533" s="19">
        <v>0</v>
      </c>
      <c r="AZ533" s="13">
        <v>0</v>
      </c>
      <c r="BA533" s="13">
        <v>0</v>
      </c>
      <c r="BB533" s="90" t="str">
        <f t="shared" si="42"/>
        <v>立即对目标范围内的怪物造成225%攻击伤害+1050点固定伤害,并使目标移动速度降低50%,持续3秒</v>
      </c>
      <c r="BC533" s="18">
        <v>0</v>
      </c>
      <c r="BD533" s="11">
        <v>0</v>
      </c>
      <c r="BE533" s="18">
        <v>0</v>
      </c>
      <c r="BF533" s="18">
        <v>0</v>
      </c>
      <c r="BG533" s="18">
        <v>0</v>
      </c>
      <c r="BH533" s="18">
        <v>0</v>
      </c>
      <c r="BI533" s="9">
        <v>0</v>
      </c>
      <c r="BJ533" s="6">
        <v>0</v>
      </c>
      <c r="BK533" s="6">
        <v>0</v>
      </c>
      <c r="BL533" s="6">
        <v>0</v>
      </c>
      <c r="BM533" s="6">
        <v>0</v>
      </c>
      <c r="BN533" s="6">
        <v>0</v>
      </c>
      <c r="BO533" s="6">
        <v>0</v>
      </c>
    </row>
    <row r="534" ht="19.5" customHeight="1" spans="3:67">
      <c r="C534" s="11">
        <v>62011206</v>
      </c>
      <c r="D534" s="19" t="s">
        <v>751</v>
      </c>
      <c r="E534" s="11">
        <v>5</v>
      </c>
      <c r="F534" s="11">
        <v>62011201</v>
      </c>
      <c r="G534" s="18">
        <v>0</v>
      </c>
      <c r="H534" s="13">
        <v>4</v>
      </c>
      <c r="I534" s="11">
        <v>3</v>
      </c>
      <c r="J534" s="11">
        <v>0</v>
      </c>
      <c r="K534" s="11">
        <v>0</v>
      </c>
      <c r="L534" s="18">
        <v>0</v>
      </c>
      <c r="M534" s="18">
        <v>0</v>
      </c>
      <c r="N534" s="18">
        <v>1</v>
      </c>
      <c r="O534" s="18">
        <v>0</v>
      </c>
      <c r="P534" s="18">
        <v>0</v>
      </c>
      <c r="Q534" s="18">
        <v>0</v>
      </c>
      <c r="R534" s="6">
        <v>0</v>
      </c>
      <c r="S534" s="13">
        <v>0</v>
      </c>
      <c r="T534" s="11">
        <v>1</v>
      </c>
      <c r="U534" s="18">
        <v>2</v>
      </c>
      <c r="V534" s="18">
        <v>0</v>
      </c>
      <c r="W534" s="18">
        <v>2.25</v>
      </c>
      <c r="X534" s="18">
        <v>1400</v>
      </c>
      <c r="Y534" s="18">
        <v>0</v>
      </c>
      <c r="Z534" s="18">
        <v>0</v>
      </c>
      <c r="AA534" s="18">
        <v>0</v>
      </c>
      <c r="AB534" s="18">
        <v>0</v>
      </c>
      <c r="AC534" s="18">
        <v>0</v>
      </c>
      <c r="AD534" s="18">
        <v>9</v>
      </c>
      <c r="AE534" s="18">
        <v>1</v>
      </c>
      <c r="AF534" s="18">
        <v>3</v>
      </c>
      <c r="AG534" s="6">
        <v>2</v>
      </c>
      <c r="AH534" s="6">
        <v>2</v>
      </c>
      <c r="AI534" s="6">
        <v>0</v>
      </c>
      <c r="AJ534" s="6">
        <v>4</v>
      </c>
      <c r="AK534" s="18">
        <v>0</v>
      </c>
      <c r="AL534" s="18">
        <v>0</v>
      </c>
      <c r="AM534" s="18">
        <v>0</v>
      </c>
      <c r="AN534" s="18">
        <v>0.25</v>
      </c>
      <c r="AO534" s="18">
        <v>2000</v>
      </c>
      <c r="AP534" s="18">
        <v>0.5</v>
      </c>
      <c r="AQ534" s="18">
        <v>10</v>
      </c>
      <c r="AR534" s="6">
        <v>0</v>
      </c>
      <c r="AS534" s="18">
        <v>92002001</v>
      </c>
      <c r="AT534" s="19" t="s">
        <v>154</v>
      </c>
      <c r="AU534" s="18" t="s">
        <v>752</v>
      </c>
      <c r="AV534" s="18">
        <v>10003002</v>
      </c>
      <c r="AW534" s="18">
        <v>21100020</v>
      </c>
      <c r="AX534" s="19" t="s">
        <v>379</v>
      </c>
      <c r="AY534" s="19">
        <v>0</v>
      </c>
      <c r="AZ534" s="13">
        <v>0</v>
      </c>
      <c r="BA534" s="13">
        <v>0</v>
      </c>
      <c r="BB534" s="90" t="str">
        <f t="shared" si="42"/>
        <v>立即对目标范围内的怪物造成225%攻击伤害+1400点固定伤害,并使目标移动速度降低50%,持续3秒</v>
      </c>
      <c r="BC534" s="18">
        <v>0</v>
      </c>
      <c r="BD534" s="11">
        <v>0</v>
      </c>
      <c r="BE534" s="18">
        <v>0</v>
      </c>
      <c r="BF534" s="18">
        <v>0</v>
      </c>
      <c r="BG534" s="18">
        <v>0</v>
      </c>
      <c r="BH534" s="18">
        <v>0</v>
      </c>
      <c r="BI534" s="9">
        <v>0</v>
      </c>
      <c r="BJ534" s="6">
        <v>0</v>
      </c>
      <c r="BK534" s="6">
        <v>0</v>
      </c>
      <c r="BL534" s="6">
        <v>0</v>
      </c>
      <c r="BM534" s="6">
        <v>0</v>
      </c>
      <c r="BN534" s="6">
        <v>0</v>
      </c>
      <c r="BO534" s="6">
        <v>0</v>
      </c>
    </row>
    <row r="535" ht="19.5" customHeight="1" spans="3:67">
      <c r="C535" s="11">
        <v>62011301</v>
      </c>
      <c r="D535" s="19" t="s">
        <v>666</v>
      </c>
      <c r="E535" s="11">
        <v>0</v>
      </c>
      <c r="F535" s="11">
        <v>62011301</v>
      </c>
      <c r="G535" s="18">
        <f>C536</f>
        <v>62011302</v>
      </c>
      <c r="H535" s="13">
        <v>3</v>
      </c>
      <c r="I535" s="11">
        <v>5</v>
      </c>
      <c r="J535" s="11">
        <v>5</v>
      </c>
      <c r="K535" s="11">
        <v>0</v>
      </c>
      <c r="L535" s="18">
        <v>0</v>
      </c>
      <c r="M535" s="18">
        <v>0</v>
      </c>
      <c r="N535" s="18">
        <v>1</v>
      </c>
      <c r="O535" s="18">
        <v>0</v>
      </c>
      <c r="P535" s="18">
        <v>0</v>
      </c>
      <c r="Q535" s="18">
        <v>0</v>
      </c>
      <c r="R535" s="6">
        <v>0</v>
      </c>
      <c r="S535" s="13">
        <v>0</v>
      </c>
      <c r="T535" s="11">
        <v>1</v>
      </c>
      <c r="U535" s="18">
        <v>2</v>
      </c>
      <c r="V535" s="18">
        <v>0</v>
      </c>
      <c r="W535" s="18">
        <v>2.25</v>
      </c>
      <c r="X535" s="18">
        <v>210</v>
      </c>
      <c r="Y535" s="18">
        <v>0</v>
      </c>
      <c r="Z535" s="18">
        <v>0</v>
      </c>
      <c r="AA535" s="18">
        <v>0</v>
      </c>
      <c r="AB535" s="18">
        <v>0</v>
      </c>
      <c r="AC535" s="18">
        <v>0</v>
      </c>
      <c r="AD535" s="18">
        <v>9</v>
      </c>
      <c r="AE535" s="18">
        <v>1</v>
      </c>
      <c r="AF535" s="18">
        <v>3</v>
      </c>
      <c r="AG535" s="6">
        <v>2</v>
      </c>
      <c r="AH535" s="6">
        <v>1</v>
      </c>
      <c r="AI535" s="6">
        <v>0</v>
      </c>
      <c r="AJ535" s="6">
        <v>6</v>
      </c>
      <c r="AK535" s="18">
        <v>0</v>
      </c>
      <c r="AL535" s="18">
        <v>1</v>
      </c>
      <c r="AM535" s="18">
        <v>0</v>
      </c>
      <c r="AN535" s="18">
        <v>0.25</v>
      </c>
      <c r="AO535" s="18">
        <v>2000</v>
      </c>
      <c r="AP535" s="18">
        <v>0.5</v>
      </c>
      <c r="AQ535" s="18">
        <v>0</v>
      </c>
      <c r="AR535" s="6">
        <v>0</v>
      </c>
      <c r="AS535" s="18">
        <v>92003001</v>
      </c>
      <c r="AT535" s="19" t="s">
        <v>154</v>
      </c>
      <c r="AU535" s="18" t="s">
        <v>701</v>
      </c>
      <c r="AV535" s="18">
        <v>10000006</v>
      </c>
      <c r="AW535" s="18">
        <v>21100030</v>
      </c>
      <c r="AX535" s="19" t="s">
        <v>155</v>
      </c>
      <c r="AY535" s="19">
        <v>0</v>
      </c>
      <c r="AZ535" s="13">
        <v>0</v>
      </c>
      <c r="BA535" s="13">
        <v>0</v>
      </c>
      <c r="BB535" s="90" t="str">
        <f>"立即对目标范围内的怪物造成"&amp;W535*100&amp;"%攻击伤害+"&amp;X535&amp;"点固定伤害"&amp;",并造成1秒眩晕效果"</f>
        <v>立即对目标范围内的怪物造成225%攻击伤害+210点固定伤害,并造成1秒眩晕效果</v>
      </c>
      <c r="BC535" s="18">
        <v>0</v>
      </c>
      <c r="BD535" s="11">
        <v>0</v>
      </c>
      <c r="BE535" s="18">
        <v>0</v>
      </c>
      <c r="BF535" s="18">
        <v>0</v>
      </c>
      <c r="BG535" s="18">
        <v>0</v>
      </c>
      <c r="BH535" s="18">
        <v>0</v>
      </c>
      <c r="BI535" s="9">
        <v>0</v>
      </c>
      <c r="BJ535" s="6">
        <v>0</v>
      </c>
      <c r="BK535" s="6">
        <v>0</v>
      </c>
      <c r="BL535" s="6">
        <v>0</v>
      </c>
      <c r="BM535" s="6">
        <v>0</v>
      </c>
      <c r="BN535" s="6">
        <v>0</v>
      </c>
      <c r="BO535" s="6">
        <v>0</v>
      </c>
    </row>
    <row r="536" ht="19.5" customHeight="1" spans="3:67">
      <c r="C536" s="11">
        <v>62011302</v>
      </c>
      <c r="D536" s="19" t="s">
        <v>666</v>
      </c>
      <c r="E536" s="11">
        <v>1</v>
      </c>
      <c r="F536" s="11">
        <v>62011301</v>
      </c>
      <c r="G536" s="18">
        <f t="shared" ref="G536:G537" si="43">C537</f>
        <v>62011303</v>
      </c>
      <c r="H536" s="13">
        <v>3</v>
      </c>
      <c r="I536" s="11">
        <v>5</v>
      </c>
      <c r="J536" s="11">
        <v>2</v>
      </c>
      <c r="K536" s="11">
        <v>0</v>
      </c>
      <c r="L536" s="18">
        <v>0</v>
      </c>
      <c r="M536" s="18">
        <v>0</v>
      </c>
      <c r="N536" s="18">
        <v>1</v>
      </c>
      <c r="O536" s="18">
        <v>0</v>
      </c>
      <c r="P536" s="18">
        <v>0</v>
      </c>
      <c r="Q536" s="18">
        <v>0</v>
      </c>
      <c r="R536" s="6">
        <v>0</v>
      </c>
      <c r="S536" s="13">
        <v>0</v>
      </c>
      <c r="T536" s="11">
        <v>1</v>
      </c>
      <c r="U536" s="18">
        <v>2</v>
      </c>
      <c r="V536" s="18">
        <v>0</v>
      </c>
      <c r="W536" s="18">
        <v>2.25</v>
      </c>
      <c r="X536" s="18">
        <v>210</v>
      </c>
      <c r="Y536" s="18">
        <v>0</v>
      </c>
      <c r="Z536" s="18">
        <v>0</v>
      </c>
      <c r="AA536" s="18">
        <v>0</v>
      </c>
      <c r="AB536" s="18">
        <v>0</v>
      </c>
      <c r="AC536" s="18">
        <v>0</v>
      </c>
      <c r="AD536" s="18">
        <v>9</v>
      </c>
      <c r="AE536" s="18">
        <v>1</v>
      </c>
      <c r="AF536" s="18">
        <v>3</v>
      </c>
      <c r="AG536" s="6">
        <v>2</v>
      </c>
      <c r="AH536" s="6">
        <v>1</v>
      </c>
      <c r="AI536" s="6">
        <v>0</v>
      </c>
      <c r="AJ536" s="6">
        <v>6</v>
      </c>
      <c r="AK536" s="18">
        <v>0</v>
      </c>
      <c r="AL536" s="18">
        <v>1</v>
      </c>
      <c r="AM536" s="18">
        <v>0</v>
      </c>
      <c r="AN536" s="18">
        <v>0.25</v>
      </c>
      <c r="AO536" s="18">
        <v>2000</v>
      </c>
      <c r="AP536" s="18">
        <v>0.5</v>
      </c>
      <c r="AQ536" s="18">
        <v>0</v>
      </c>
      <c r="AR536" s="6">
        <v>0</v>
      </c>
      <c r="AS536" s="18">
        <v>92003001</v>
      </c>
      <c r="AT536" s="19" t="s">
        <v>154</v>
      </c>
      <c r="AU536" s="18" t="s">
        <v>701</v>
      </c>
      <c r="AV536" s="18">
        <v>10000006</v>
      </c>
      <c r="AW536" s="18">
        <v>21100030</v>
      </c>
      <c r="AX536" s="19" t="s">
        <v>155</v>
      </c>
      <c r="AY536" s="19">
        <v>0</v>
      </c>
      <c r="AZ536" s="13">
        <v>0</v>
      </c>
      <c r="BA536" s="13">
        <v>0</v>
      </c>
      <c r="BB536" s="90" t="str">
        <f t="shared" ref="BB536:BB540" si="44">"立即对目标范围内的怪物造成"&amp;W536*100&amp;"%攻击伤害+"&amp;X536&amp;"点固定伤害"&amp;",并造成1秒眩晕效果"</f>
        <v>立即对目标范围内的怪物造成225%攻击伤害+210点固定伤害,并造成1秒眩晕效果</v>
      </c>
      <c r="BC536" s="18">
        <v>0</v>
      </c>
      <c r="BD536" s="11">
        <v>0</v>
      </c>
      <c r="BE536" s="18">
        <v>0</v>
      </c>
      <c r="BF536" s="18">
        <v>0</v>
      </c>
      <c r="BG536" s="18">
        <v>0</v>
      </c>
      <c r="BH536" s="18">
        <v>0</v>
      </c>
      <c r="BI536" s="9">
        <v>0</v>
      </c>
      <c r="BJ536" s="6">
        <v>0</v>
      </c>
      <c r="BK536" s="6">
        <v>0</v>
      </c>
      <c r="BL536" s="6">
        <v>0</v>
      </c>
      <c r="BM536" s="6">
        <v>0</v>
      </c>
      <c r="BN536" s="6">
        <v>0</v>
      </c>
      <c r="BO536" s="6">
        <v>0</v>
      </c>
    </row>
    <row r="537" ht="19.5" customHeight="1" spans="3:67">
      <c r="C537" s="11">
        <v>62011303</v>
      </c>
      <c r="D537" s="19" t="s">
        <v>666</v>
      </c>
      <c r="E537" s="11">
        <v>2</v>
      </c>
      <c r="F537" s="11">
        <v>62011301</v>
      </c>
      <c r="G537" s="18">
        <f t="shared" si="43"/>
        <v>62011304</v>
      </c>
      <c r="H537" s="13">
        <v>3</v>
      </c>
      <c r="I537" s="11">
        <v>5</v>
      </c>
      <c r="J537" s="11">
        <v>2</v>
      </c>
      <c r="K537" s="11">
        <v>0</v>
      </c>
      <c r="L537" s="18">
        <v>0</v>
      </c>
      <c r="M537" s="18">
        <v>0</v>
      </c>
      <c r="N537" s="18">
        <v>1</v>
      </c>
      <c r="O537" s="18">
        <v>0</v>
      </c>
      <c r="P537" s="18">
        <v>0</v>
      </c>
      <c r="Q537" s="18">
        <v>0</v>
      </c>
      <c r="R537" s="6">
        <v>0</v>
      </c>
      <c r="S537" s="13">
        <v>0</v>
      </c>
      <c r="T537" s="11">
        <v>1</v>
      </c>
      <c r="U537" s="18">
        <v>2</v>
      </c>
      <c r="V537" s="18">
        <v>0</v>
      </c>
      <c r="W537" s="18">
        <v>2.25</v>
      </c>
      <c r="X537" s="18">
        <v>420</v>
      </c>
      <c r="Y537" s="18">
        <v>0</v>
      </c>
      <c r="Z537" s="18">
        <v>0</v>
      </c>
      <c r="AA537" s="18">
        <v>0</v>
      </c>
      <c r="AB537" s="18">
        <v>0</v>
      </c>
      <c r="AC537" s="18">
        <v>0</v>
      </c>
      <c r="AD537" s="18">
        <v>9</v>
      </c>
      <c r="AE537" s="18">
        <v>1</v>
      </c>
      <c r="AF537" s="18">
        <v>3</v>
      </c>
      <c r="AG537" s="6">
        <v>2</v>
      </c>
      <c r="AH537" s="6">
        <v>1</v>
      </c>
      <c r="AI537" s="6">
        <v>0</v>
      </c>
      <c r="AJ537" s="6">
        <v>6</v>
      </c>
      <c r="AK537" s="18">
        <v>0</v>
      </c>
      <c r="AL537" s="18">
        <v>1</v>
      </c>
      <c r="AM537" s="18">
        <v>0</v>
      </c>
      <c r="AN537" s="18">
        <v>0.25</v>
      </c>
      <c r="AO537" s="18">
        <v>2000</v>
      </c>
      <c r="AP537" s="18">
        <v>0.5</v>
      </c>
      <c r="AQ537" s="18">
        <v>0</v>
      </c>
      <c r="AR537" s="6">
        <v>0</v>
      </c>
      <c r="AS537" s="18">
        <v>92003001</v>
      </c>
      <c r="AT537" s="19" t="s">
        <v>154</v>
      </c>
      <c r="AU537" s="18" t="s">
        <v>701</v>
      </c>
      <c r="AV537" s="18">
        <v>10000006</v>
      </c>
      <c r="AW537" s="18">
        <v>21100030</v>
      </c>
      <c r="AX537" s="19" t="s">
        <v>155</v>
      </c>
      <c r="AY537" s="19">
        <v>0</v>
      </c>
      <c r="AZ537" s="13">
        <v>0</v>
      </c>
      <c r="BA537" s="13">
        <v>0</v>
      </c>
      <c r="BB537" s="90" t="str">
        <f t="shared" si="44"/>
        <v>立即对目标范围内的怪物造成225%攻击伤害+420点固定伤害,并造成1秒眩晕效果</v>
      </c>
      <c r="BC537" s="18">
        <v>0</v>
      </c>
      <c r="BD537" s="11">
        <v>0</v>
      </c>
      <c r="BE537" s="18">
        <v>0</v>
      </c>
      <c r="BF537" s="18">
        <v>0</v>
      </c>
      <c r="BG537" s="18">
        <v>0</v>
      </c>
      <c r="BH537" s="18">
        <v>0</v>
      </c>
      <c r="BI537" s="9">
        <v>0</v>
      </c>
      <c r="BJ537" s="6">
        <v>0</v>
      </c>
      <c r="BK537" s="6">
        <v>0</v>
      </c>
      <c r="BL537" s="6">
        <v>0</v>
      </c>
      <c r="BM537" s="6">
        <v>0</v>
      </c>
      <c r="BN537" s="6">
        <v>0</v>
      </c>
      <c r="BO537" s="6">
        <v>0</v>
      </c>
    </row>
    <row r="538" ht="19.5" customHeight="1" spans="3:67">
      <c r="C538" s="11">
        <v>62011304</v>
      </c>
      <c r="D538" s="19" t="s">
        <v>666</v>
      </c>
      <c r="E538" s="11">
        <v>3</v>
      </c>
      <c r="F538" s="11">
        <v>62011301</v>
      </c>
      <c r="G538" s="11">
        <v>0</v>
      </c>
      <c r="H538" s="13">
        <v>3</v>
      </c>
      <c r="I538" s="11">
        <v>5</v>
      </c>
      <c r="J538" s="11">
        <v>0</v>
      </c>
      <c r="K538" s="11">
        <v>0</v>
      </c>
      <c r="L538" s="18">
        <v>0</v>
      </c>
      <c r="M538" s="18">
        <v>0</v>
      </c>
      <c r="N538" s="18">
        <v>1</v>
      </c>
      <c r="O538" s="18">
        <v>0</v>
      </c>
      <c r="P538" s="18">
        <v>0</v>
      </c>
      <c r="Q538" s="18">
        <v>0</v>
      </c>
      <c r="R538" s="6">
        <v>0</v>
      </c>
      <c r="S538" s="13">
        <v>0</v>
      </c>
      <c r="T538" s="11">
        <v>1</v>
      </c>
      <c r="U538" s="18">
        <v>2</v>
      </c>
      <c r="V538" s="18">
        <v>0</v>
      </c>
      <c r="W538" s="18">
        <v>2.25</v>
      </c>
      <c r="X538" s="18">
        <v>700</v>
      </c>
      <c r="Y538" s="18">
        <v>0</v>
      </c>
      <c r="Z538" s="18">
        <v>0</v>
      </c>
      <c r="AA538" s="18">
        <v>0</v>
      </c>
      <c r="AB538" s="18">
        <v>0</v>
      </c>
      <c r="AC538" s="18">
        <v>0</v>
      </c>
      <c r="AD538" s="18">
        <v>9</v>
      </c>
      <c r="AE538" s="18">
        <v>1</v>
      </c>
      <c r="AF538" s="18">
        <v>3</v>
      </c>
      <c r="AG538" s="6">
        <v>2</v>
      </c>
      <c r="AH538" s="6">
        <v>1</v>
      </c>
      <c r="AI538" s="6">
        <v>0</v>
      </c>
      <c r="AJ538" s="6">
        <v>6</v>
      </c>
      <c r="AK538" s="18">
        <v>0</v>
      </c>
      <c r="AL538" s="18">
        <v>1</v>
      </c>
      <c r="AM538" s="18">
        <v>0</v>
      </c>
      <c r="AN538" s="18">
        <v>0.25</v>
      </c>
      <c r="AO538" s="18">
        <v>2000</v>
      </c>
      <c r="AP538" s="18">
        <v>0.5</v>
      </c>
      <c r="AQ538" s="18">
        <v>0</v>
      </c>
      <c r="AR538" s="6">
        <v>0</v>
      </c>
      <c r="AS538" s="18">
        <v>92003001</v>
      </c>
      <c r="AT538" s="19" t="s">
        <v>154</v>
      </c>
      <c r="AU538" s="18" t="s">
        <v>701</v>
      </c>
      <c r="AV538" s="18">
        <v>10000006</v>
      </c>
      <c r="AW538" s="18">
        <v>21100030</v>
      </c>
      <c r="AX538" s="19" t="s">
        <v>155</v>
      </c>
      <c r="AY538" s="19">
        <v>0</v>
      </c>
      <c r="AZ538" s="13">
        <v>0</v>
      </c>
      <c r="BA538" s="13">
        <v>0</v>
      </c>
      <c r="BB538" s="90" t="str">
        <f t="shared" si="44"/>
        <v>立即对目标范围内的怪物造成225%攻击伤害+700点固定伤害,并造成1秒眩晕效果</v>
      </c>
      <c r="BC538" s="18">
        <v>0</v>
      </c>
      <c r="BD538" s="11">
        <v>0</v>
      </c>
      <c r="BE538" s="18">
        <v>0</v>
      </c>
      <c r="BF538" s="18">
        <v>0</v>
      </c>
      <c r="BG538" s="18">
        <v>0</v>
      </c>
      <c r="BH538" s="18">
        <v>0</v>
      </c>
      <c r="BI538" s="9">
        <v>0</v>
      </c>
      <c r="BJ538" s="6">
        <v>0</v>
      </c>
      <c r="BK538" s="6">
        <v>0</v>
      </c>
      <c r="BL538" s="6">
        <v>0</v>
      </c>
      <c r="BM538" s="6">
        <v>0</v>
      </c>
      <c r="BN538" s="6">
        <v>0</v>
      </c>
      <c r="BO538" s="6">
        <v>0</v>
      </c>
    </row>
    <row r="539" ht="19.5" customHeight="1" spans="3:67">
      <c r="C539" s="11">
        <v>62011305</v>
      </c>
      <c r="D539" s="19" t="s">
        <v>666</v>
      </c>
      <c r="E539" s="11">
        <v>4</v>
      </c>
      <c r="F539" s="11">
        <v>62011301</v>
      </c>
      <c r="G539" s="11">
        <v>0</v>
      </c>
      <c r="H539" s="13">
        <v>3</v>
      </c>
      <c r="I539" s="11">
        <v>5</v>
      </c>
      <c r="J539" s="11">
        <v>0</v>
      </c>
      <c r="K539" s="11">
        <v>0</v>
      </c>
      <c r="L539" s="18">
        <v>0</v>
      </c>
      <c r="M539" s="18">
        <v>0</v>
      </c>
      <c r="N539" s="18">
        <v>1</v>
      </c>
      <c r="O539" s="18">
        <v>0</v>
      </c>
      <c r="P539" s="18">
        <v>0</v>
      </c>
      <c r="Q539" s="18">
        <v>0</v>
      </c>
      <c r="R539" s="6">
        <v>0</v>
      </c>
      <c r="S539" s="13">
        <v>0</v>
      </c>
      <c r="T539" s="11">
        <v>1</v>
      </c>
      <c r="U539" s="18">
        <v>2</v>
      </c>
      <c r="V539" s="18">
        <v>0</v>
      </c>
      <c r="W539" s="18">
        <v>2.25</v>
      </c>
      <c r="X539" s="18">
        <v>1050</v>
      </c>
      <c r="Y539" s="18">
        <v>0</v>
      </c>
      <c r="Z539" s="18">
        <v>0</v>
      </c>
      <c r="AA539" s="18">
        <v>0</v>
      </c>
      <c r="AB539" s="18">
        <v>0</v>
      </c>
      <c r="AC539" s="18">
        <v>0</v>
      </c>
      <c r="AD539" s="18">
        <v>9</v>
      </c>
      <c r="AE539" s="18">
        <v>1</v>
      </c>
      <c r="AF539" s="18">
        <v>3</v>
      </c>
      <c r="AG539" s="6">
        <v>2</v>
      </c>
      <c r="AH539" s="6">
        <v>1</v>
      </c>
      <c r="AI539" s="6">
        <v>0</v>
      </c>
      <c r="AJ539" s="6">
        <v>6</v>
      </c>
      <c r="AK539" s="18">
        <v>0</v>
      </c>
      <c r="AL539" s="18">
        <v>1</v>
      </c>
      <c r="AM539" s="18">
        <v>0</v>
      </c>
      <c r="AN539" s="18">
        <v>0.25</v>
      </c>
      <c r="AO539" s="18">
        <v>2000</v>
      </c>
      <c r="AP539" s="18">
        <v>0.5</v>
      </c>
      <c r="AQ539" s="18">
        <v>0</v>
      </c>
      <c r="AR539" s="6">
        <v>0</v>
      </c>
      <c r="AS539" s="18">
        <v>92003001</v>
      </c>
      <c r="AT539" s="19" t="s">
        <v>154</v>
      </c>
      <c r="AU539" s="18" t="s">
        <v>701</v>
      </c>
      <c r="AV539" s="18">
        <v>10000006</v>
      </c>
      <c r="AW539" s="18">
        <v>21100030</v>
      </c>
      <c r="AX539" s="19" t="s">
        <v>155</v>
      </c>
      <c r="AY539" s="19">
        <v>0</v>
      </c>
      <c r="AZ539" s="13">
        <v>0</v>
      </c>
      <c r="BA539" s="13">
        <v>0</v>
      </c>
      <c r="BB539" s="90" t="str">
        <f t="shared" si="44"/>
        <v>立即对目标范围内的怪物造成225%攻击伤害+1050点固定伤害,并造成1秒眩晕效果</v>
      </c>
      <c r="BC539" s="18">
        <v>0</v>
      </c>
      <c r="BD539" s="11">
        <v>0</v>
      </c>
      <c r="BE539" s="18">
        <v>0</v>
      </c>
      <c r="BF539" s="18">
        <v>0</v>
      </c>
      <c r="BG539" s="18">
        <v>0</v>
      </c>
      <c r="BH539" s="18">
        <v>0</v>
      </c>
      <c r="BI539" s="9">
        <v>0</v>
      </c>
      <c r="BJ539" s="6">
        <v>0</v>
      </c>
      <c r="BK539" s="6">
        <v>0</v>
      </c>
      <c r="BL539" s="6">
        <v>0</v>
      </c>
      <c r="BM539" s="6">
        <v>0</v>
      </c>
      <c r="BN539" s="6">
        <v>0</v>
      </c>
      <c r="BO539" s="6">
        <v>0</v>
      </c>
    </row>
    <row r="540" ht="19.5" customHeight="1" spans="3:67">
      <c r="C540" s="11">
        <v>62011306</v>
      </c>
      <c r="D540" s="19" t="s">
        <v>666</v>
      </c>
      <c r="E540" s="11">
        <v>5</v>
      </c>
      <c r="F540" s="11">
        <v>62011301</v>
      </c>
      <c r="G540" s="11">
        <v>0</v>
      </c>
      <c r="H540" s="13">
        <v>3</v>
      </c>
      <c r="I540" s="11">
        <v>5</v>
      </c>
      <c r="J540" s="11">
        <v>0</v>
      </c>
      <c r="K540" s="11">
        <v>0</v>
      </c>
      <c r="L540" s="18">
        <v>0</v>
      </c>
      <c r="M540" s="18">
        <v>0</v>
      </c>
      <c r="N540" s="18">
        <v>1</v>
      </c>
      <c r="O540" s="18">
        <v>0</v>
      </c>
      <c r="P540" s="18">
        <v>0</v>
      </c>
      <c r="Q540" s="18">
        <v>0</v>
      </c>
      <c r="R540" s="6">
        <v>0</v>
      </c>
      <c r="S540" s="13">
        <v>0</v>
      </c>
      <c r="T540" s="11">
        <v>1</v>
      </c>
      <c r="U540" s="18">
        <v>2</v>
      </c>
      <c r="V540" s="18">
        <v>0</v>
      </c>
      <c r="W540" s="18">
        <v>2.25</v>
      </c>
      <c r="X540" s="18">
        <v>1400</v>
      </c>
      <c r="Y540" s="18">
        <v>0</v>
      </c>
      <c r="Z540" s="18">
        <v>0</v>
      </c>
      <c r="AA540" s="18">
        <v>0</v>
      </c>
      <c r="AB540" s="18">
        <v>0</v>
      </c>
      <c r="AC540" s="18">
        <v>0</v>
      </c>
      <c r="AD540" s="18">
        <v>9</v>
      </c>
      <c r="AE540" s="18">
        <v>1</v>
      </c>
      <c r="AF540" s="18">
        <v>3</v>
      </c>
      <c r="AG540" s="6">
        <v>2</v>
      </c>
      <c r="AH540" s="6">
        <v>1</v>
      </c>
      <c r="AI540" s="6">
        <v>0</v>
      </c>
      <c r="AJ540" s="6">
        <v>6</v>
      </c>
      <c r="AK540" s="18">
        <v>0</v>
      </c>
      <c r="AL540" s="18">
        <v>1</v>
      </c>
      <c r="AM540" s="18">
        <v>0</v>
      </c>
      <c r="AN540" s="18">
        <v>0.25</v>
      </c>
      <c r="AO540" s="18">
        <v>2000</v>
      </c>
      <c r="AP540" s="18">
        <v>0.5</v>
      </c>
      <c r="AQ540" s="18">
        <v>0</v>
      </c>
      <c r="AR540" s="6">
        <v>0</v>
      </c>
      <c r="AS540" s="18">
        <v>92003001</v>
      </c>
      <c r="AT540" s="19" t="s">
        <v>154</v>
      </c>
      <c r="AU540" s="18" t="s">
        <v>701</v>
      </c>
      <c r="AV540" s="18">
        <v>10000006</v>
      </c>
      <c r="AW540" s="18">
        <v>21100030</v>
      </c>
      <c r="AX540" s="19" t="s">
        <v>155</v>
      </c>
      <c r="AY540" s="19">
        <v>0</v>
      </c>
      <c r="AZ540" s="13">
        <v>0</v>
      </c>
      <c r="BA540" s="13">
        <v>0</v>
      </c>
      <c r="BB540" s="90" t="str">
        <f t="shared" si="44"/>
        <v>立即对目标范围内的怪物造成225%攻击伤害+1400点固定伤害,并造成1秒眩晕效果</v>
      </c>
      <c r="BC540" s="18">
        <v>0</v>
      </c>
      <c r="BD540" s="11">
        <v>0</v>
      </c>
      <c r="BE540" s="18">
        <v>0</v>
      </c>
      <c r="BF540" s="18">
        <v>0</v>
      </c>
      <c r="BG540" s="18">
        <v>0</v>
      </c>
      <c r="BH540" s="18">
        <v>0</v>
      </c>
      <c r="BI540" s="9">
        <v>0</v>
      </c>
      <c r="BJ540" s="6">
        <v>0</v>
      </c>
      <c r="BK540" s="6">
        <v>0</v>
      </c>
      <c r="BL540" s="6">
        <v>0</v>
      </c>
      <c r="BM540" s="6">
        <v>0</v>
      </c>
      <c r="BN540" s="6">
        <v>0</v>
      </c>
      <c r="BO540" s="6">
        <v>0</v>
      </c>
    </row>
    <row r="541" ht="20.1" customHeight="1" spans="3:67">
      <c r="C541" s="11">
        <v>62012101</v>
      </c>
      <c r="D541" s="19" t="s">
        <v>753</v>
      </c>
      <c r="E541" s="11">
        <v>0</v>
      </c>
      <c r="F541" s="18">
        <v>62012101</v>
      </c>
      <c r="G541" s="18">
        <f>C542</f>
        <v>62012102</v>
      </c>
      <c r="H541" s="13">
        <v>4</v>
      </c>
      <c r="I541" s="11">
        <v>1</v>
      </c>
      <c r="J541" s="11">
        <v>5</v>
      </c>
      <c r="K541" s="11">
        <v>0</v>
      </c>
      <c r="L541" s="18">
        <v>0</v>
      </c>
      <c r="M541" s="18">
        <v>0</v>
      </c>
      <c r="N541" s="18">
        <v>1</v>
      </c>
      <c r="O541" s="18">
        <v>0</v>
      </c>
      <c r="P541" s="18">
        <v>0</v>
      </c>
      <c r="Q541" s="18">
        <v>0</v>
      </c>
      <c r="R541" s="6">
        <v>0</v>
      </c>
      <c r="S541" s="13">
        <v>0</v>
      </c>
      <c r="T541" s="11">
        <v>1</v>
      </c>
      <c r="U541" s="18">
        <v>2</v>
      </c>
      <c r="V541" s="18">
        <v>0</v>
      </c>
      <c r="W541" s="18">
        <v>0.9</v>
      </c>
      <c r="X541" s="18">
        <v>225</v>
      </c>
      <c r="Y541" s="18">
        <v>0</v>
      </c>
      <c r="Z541" s="18">
        <v>0</v>
      </c>
      <c r="AA541" s="18">
        <v>0</v>
      </c>
      <c r="AB541" s="18">
        <v>0</v>
      </c>
      <c r="AC541" s="18">
        <v>0</v>
      </c>
      <c r="AD541" s="18">
        <v>7</v>
      </c>
      <c r="AE541" s="18">
        <v>1</v>
      </c>
      <c r="AF541" s="18">
        <v>3</v>
      </c>
      <c r="AG541" s="6">
        <v>2</v>
      </c>
      <c r="AH541" s="6">
        <v>1</v>
      </c>
      <c r="AI541" s="6">
        <v>0</v>
      </c>
      <c r="AJ541" s="6">
        <v>6</v>
      </c>
      <c r="AK541" s="18">
        <v>0</v>
      </c>
      <c r="AL541" s="18">
        <v>0</v>
      </c>
      <c r="AM541" s="18">
        <v>0</v>
      </c>
      <c r="AN541" s="18">
        <v>0.25</v>
      </c>
      <c r="AO541" s="18">
        <v>6000</v>
      </c>
      <c r="AP541" s="18">
        <v>0.5</v>
      </c>
      <c r="AQ541" s="18">
        <v>0</v>
      </c>
      <c r="AR541" s="6">
        <v>0</v>
      </c>
      <c r="AS541" s="18">
        <v>0</v>
      </c>
      <c r="AT541" s="19" t="s">
        <v>154</v>
      </c>
      <c r="AU541" s="18" t="s">
        <v>710</v>
      </c>
      <c r="AV541" s="18">
        <v>10002001</v>
      </c>
      <c r="AW541" s="18">
        <v>21100040</v>
      </c>
      <c r="AX541" s="19" t="s">
        <v>229</v>
      </c>
      <c r="AY541" s="19" t="s">
        <v>259</v>
      </c>
      <c r="AZ541" s="13">
        <v>0</v>
      </c>
      <c r="BA541" s="13">
        <v>0</v>
      </c>
      <c r="BB541" s="90" t="str">
        <f>"对目标区域释放法术,在此范围内的目标每秒造成"&amp;W541*100&amp;"%攻击伤害+"&amp;X541&amp;"点固定伤害,持续6秒"</f>
        <v>对目标区域释放法术,在此范围内的目标每秒造成90%攻击伤害+225点固定伤害,持续6秒</v>
      </c>
      <c r="BC541" s="18">
        <v>0</v>
      </c>
      <c r="BD541" s="11">
        <v>0</v>
      </c>
      <c r="BE541" s="18">
        <v>0</v>
      </c>
      <c r="BF541" s="18">
        <v>0</v>
      </c>
      <c r="BG541" s="18">
        <v>0</v>
      </c>
      <c r="BH541" s="18">
        <v>0</v>
      </c>
      <c r="BI541" s="9">
        <v>0</v>
      </c>
      <c r="BJ541" s="6">
        <v>0</v>
      </c>
      <c r="BK541" s="6">
        <v>0</v>
      </c>
      <c r="BL541" s="6">
        <v>0</v>
      </c>
      <c r="BM541" s="6">
        <v>0</v>
      </c>
      <c r="BN541" s="6">
        <v>0</v>
      </c>
      <c r="BO541" s="6">
        <v>0</v>
      </c>
    </row>
    <row r="542" ht="20.1" customHeight="1" spans="3:67">
      <c r="C542" s="11">
        <v>62012102</v>
      </c>
      <c r="D542" s="19" t="s">
        <v>753</v>
      </c>
      <c r="E542" s="11">
        <v>1</v>
      </c>
      <c r="F542" s="18">
        <v>62012101</v>
      </c>
      <c r="G542" s="18">
        <f t="shared" ref="G542:G543" si="45">C543</f>
        <v>62012103</v>
      </c>
      <c r="H542" s="13">
        <v>4</v>
      </c>
      <c r="I542" s="11">
        <v>1</v>
      </c>
      <c r="J542" s="11">
        <v>2</v>
      </c>
      <c r="K542" s="11">
        <v>0</v>
      </c>
      <c r="L542" s="18">
        <v>0</v>
      </c>
      <c r="M542" s="18">
        <v>0</v>
      </c>
      <c r="N542" s="18">
        <v>1</v>
      </c>
      <c r="O542" s="18">
        <v>0</v>
      </c>
      <c r="P542" s="18">
        <v>0</v>
      </c>
      <c r="Q542" s="18">
        <v>0</v>
      </c>
      <c r="R542" s="6">
        <v>0</v>
      </c>
      <c r="S542" s="13">
        <v>0</v>
      </c>
      <c r="T542" s="11">
        <v>1</v>
      </c>
      <c r="U542" s="18">
        <v>2</v>
      </c>
      <c r="V542" s="18">
        <v>0</v>
      </c>
      <c r="W542" s="18">
        <v>0.9</v>
      </c>
      <c r="X542" s="18">
        <v>225</v>
      </c>
      <c r="Y542" s="18">
        <v>0</v>
      </c>
      <c r="Z542" s="18">
        <v>0</v>
      </c>
      <c r="AA542" s="18">
        <v>0</v>
      </c>
      <c r="AB542" s="18">
        <v>0</v>
      </c>
      <c r="AC542" s="18">
        <v>0</v>
      </c>
      <c r="AD542" s="18">
        <v>7</v>
      </c>
      <c r="AE542" s="18">
        <v>1</v>
      </c>
      <c r="AF542" s="18">
        <v>3</v>
      </c>
      <c r="AG542" s="6">
        <v>2</v>
      </c>
      <c r="AH542" s="6">
        <v>1</v>
      </c>
      <c r="AI542" s="6">
        <v>0</v>
      </c>
      <c r="AJ542" s="6">
        <v>6</v>
      </c>
      <c r="AK542" s="18">
        <v>0</v>
      </c>
      <c r="AL542" s="18">
        <v>0</v>
      </c>
      <c r="AM542" s="18">
        <v>0</v>
      </c>
      <c r="AN542" s="18">
        <v>0.25</v>
      </c>
      <c r="AO542" s="18">
        <v>6000</v>
      </c>
      <c r="AP542" s="18">
        <v>0.5</v>
      </c>
      <c r="AQ542" s="18">
        <v>0</v>
      </c>
      <c r="AR542" s="6">
        <v>0</v>
      </c>
      <c r="AS542" s="18">
        <v>0</v>
      </c>
      <c r="AT542" s="19" t="s">
        <v>154</v>
      </c>
      <c r="AU542" s="18" t="s">
        <v>710</v>
      </c>
      <c r="AV542" s="18">
        <v>10002001</v>
      </c>
      <c r="AW542" s="18">
        <v>21100040</v>
      </c>
      <c r="AX542" s="19" t="s">
        <v>229</v>
      </c>
      <c r="AY542" s="19" t="s">
        <v>259</v>
      </c>
      <c r="AZ542" s="13">
        <v>0</v>
      </c>
      <c r="BA542" s="13">
        <v>0</v>
      </c>
      <c r="BB542" s="90" t="str">
        <f t="shared" ref="BB542:BB546" si="46">"对目标区域释放法术,在此范围内的目标每秒造成"&amp;W542*100&amp;"%攻击伤害+"&amp;X542&amp;"点固定伤害,持续6秒"</f>
        <v>对目标区域释放法术,在此范围内的目标每秒造成90%攻击伤害+225点固定伤害,持续6秒</v>
      </c>
      <c r="BC542" s="18">
        <v>0</v>
      </c>
      <c r="BD542" s="11">
        <v>0</v>
      </c>
      <c r="BE542" s="18">
        <v>0</v>
      </c>
      <c r="BF542" s="18">
        <v>0</v>
      </c>
      <c r="BG542" s="18">
        <v>0</v>
      </c>
      <c r="BH542" s="18">
        <v>0</v>
      </c>
      <c r="BI542" s="9">
        <v>0</v>
      </c>
      <c r="BJ542" s="6">
        <v>0</v>
      </c>
      <c r="BK542" s="6">
        <v>0</v>
      </c>
      <c r="BL542" s="6">
        <v>0</v>
      </c>
      <c r="BM542" s="6">
        <v>0</v>
      </c>
      <c r="BN542" s="6">
        <v>0</v>
      </c>
      <c r="BO542" s="6">
        <v>0</v>
      </c>
    </row>
    <row r="543" ht="20.1" customHeight="1" spans="3:67">
      <c r="C543" s="11">
        <v>62012103</v>
      </c>
      <c r="D543" s="19" t="s">
        <v>753</v>
      </c>
      <c r="E543" s="11">
        <v>2</v>
      </c>
      <c r="F543" s="18">
        <v>62012101</v>
      </c>
      <c r="G543" s="18">
        <f t="shared" si="45"/>
        <v>62012104</v>
      </c>
      <c r="H543" s="13">
        <v>4</v>
      </c>
      <c r="I543" s="11">
        <v>1</v>
      </c>
      <c r="J543" s="11">
        <v>2</v>
      </c>
      <c r="K543" s="11">
        <v>0</v>
      </c>
      <c r="L543" s="18">
        <v>0</v>
      </c>
      <c r="M543" s="18">
        <v>0</v>
      </c>
      <c r="N543" s="18">
        <v>1</v>
      </c>
      <c r="O543" s="18">
        <v>0</v>
      </c>
      <c r="P543" s="18">
        <v>0</v>
      </c>
      <c r="Q543" s="18">
        <v>0</v>
      </c>
      <c r="R543" s="6">
        <v>0</v>
      </c>
      <c r="S543" s="13">
        <v>0</v>
      </c>
      <c r="T543" s="11">
        <v>1</v>
      </c>
      <c r="U543" s="18">
        <v>2</v>
      </c>
      <c r="V543" s="18">
        <v>0</v>
      </c>
      <c r="W543" s="18">
        <v>0.9</v>
      </c>
      <c r="X543" s="18">
        <v>450</v>
      </c>
      <c r="Y543" s="18">
        <v>0</v>
      </c>
      <c r="Z543" s="18">
        <v>0</v>
      </c>
      <c r="AA543" s="18">
        <v>0</v>
      </c>
      <c r="AB543" s="18">
        <v>0</v>
      </c>
      <c r="AC543" s="18">
        <v>0</v>
      </c>
      <c r="AD543" s="18">
        <v>7</v>
      </c>
      <c r="AE543" s="18">
        <v>1</v>
      </c>
      <c r="AF543" s="18">
        <v>3</v>
      </c>
      <c r="AG543" s="6">
        <v>2</v>
      </c>
      <c r="AH543" s="6">
        <v>1</v>
      </c>
      <c r="AI543" s="6">
        <v>0</v>
      </c>
      <c r="AJ543" s="6">
        <v>6</v>
      </c>
      <c r="AK543" s="18">
        <v>0</v>
      </c>
      <c r="AL543" s="18">
        <v>0</v>
      </c>
      <c r="AM543" s="18">
        <v>0</v>
      </c>
      <c r="AN543" s="18">
        <v>0.25</v>
      </c>
      <c r="AO543" s="18">
        <v>6000</v>
      </c>
      <c r="AP543" s="18">
        <v>0.5</v>
      </c>
      <c r="AQ543" s="18">
        <v>0</v>
      </c>
      <c r="AR543" s="6">
        <v>0</v>
      </c>
      <c r="AS543" s="18">
        <v>0</v>
      </c>
      <c r="AT543" s="19" t="s">
        <v>154</v>
      </c>
      <c r="AU543" s="18" t="s">
        <v>710</v>
      </c>
      <c r="AV543" s="18">
        <v>10002001</v>
      </c>
      <c r="AW543" s="18">
        <v>21100040</v>
      </c>
      <c r="AX543" s="19" t="s">
        <v>229</v>
      </c>
      <c r="AY543" s="19" t="s">
        <v>259</v>
      </c>
      <c r="AZ543" s="13">
        <v>0</v>
      </c>
      <c r="BA543" s="13">
        <v>0</v>
      </c>
      <c r="BB543" s="90" t="str">
        <f t="shared" si="46"/>
        <v>对目标区域释放法术,在此范围内的目标每秒造成90%攻击伤害+450点固定伤害,持续6秒</v>
      </c>
      <c r="BC543" s="18">
        <v>0</v>
      </c>
      <c r="BD543" s="11">
        <v>0</v>
      </c>
      <c r="BE543" s="18">
        <v>0</v>
      </c>
      <c r="BF543" s="18">
        <v>0</v>
      </c>
      <c r="BG543" s="18">
        <v>0</v>
      </c>
      <c r="BH543" s="18">
        <v>0</v>
      </c>
      <c r="BI543" s="9">
        <v>0</v>
      </c>
      <c r="BJ543" s="6">
        <v>0</v>
      </c>
      <c r="BK543" s="6">
        <v>0</v>
      </c>
      <c r="BL543" s="6">
        <v>0</v>
      </c>
      <c r="BM543" s="6">
        <v>0</v>
      </c>
      <c r="BN543" s="6">
        <v>0</v>
      </c>
      <c r="BO543" s="6">
        <v>0</v>
      </c>
    </row>
    <row r="544" ht="20.1" customHeight="1" spans="3:67">
      <c r="C544" s="11">
        <v>62012104</v>
      </c>
      <c r="D544" s="19" t="s">
        <v>753</v>
      </c>
      <c r="E544" s="11">
        <v>3</v>
      </c>
      <c r="F544" s="18">
        <v>62012101</v>
      </c>
      <c r="G544" s="11">
        <v>0</v>
      </c>
      <c r="H544" s="13">
        <v>4</v>
      </c>
      <c r="I544" s="11">
        <v>1</v>
      </c>
      <c r="J544" s="11">
        <v>0</v>
      </c>
      <c r="K544" s="11">
        <v>0</v>
      </c>
      <c r="L544" s="18">
        <v>0</v>
      </c>
      <c r="M544" s="18">
        <v>0</v>
      </c>
      <c r="N544" s="18">
        <v>1</v>
      </c>
      <c r="O544" s="18">
        <v>0</v>
      </c>
      <c r="P544" s="18">
        <v>0</v>
      </c>
      <c r="Q544" s="18">
        <v>0</v>
      </c>
      <c r="R544" s="6">
        <v>0</v>
      </c>
      <c r="S544" s="13">
        <v>0</v>
      </c>
      <c r="T544" s="11">
        <v>1</v>
      </c>
      <c r="U544" s="18">
        <v>2</v>
      </c>
      <c r="V544" s="18">
        <v>0</v>
      </c>
      <c r="W544" s="18">
        <v>0.9</v>
      </c>
      <c r="X544" s="18">
        <v>750</v>
      </c>
      <c r="Y544" s="18">
        <v>0</v>
      </c>
      <c r="Z544" s="18">
        <v>0</v>
      </c>
      <c r="AA544" s="18">
        <v>0</v>
      </c>
      <c r="AB544" s="18">
        <v>0</v>
      </c>
      <c r="AC544" s="18">
        <v>0</v>
      </c>
      <c r="AD544" s="18">
        <v>7</v>
      </c>
      <c r="AE544" s="18">
        <v>1</v>
      </c>
      <c r="AF544" s="18">
        <v>3</v>
      </c>
      <c r="AG544" s="6">
        <v>2</v>
      </c>
      <c r="AH544" s="6">
        <v>1</v>
      </c>
      <c r="AI544" s="6">
        <v>0</v>
      </c>
      <c r="AJ544" s="6">
        <v>6</v>
      </c>
      <c r="AK544" s="18">
        <v>0</v>
      </c>
      <c r="AL544" s="18">
        <v>0</v>
      </c>
      <c r="AM544" s="18">
        <v>0</v>
      </c>
      <c r="AN544" s="18">
        <v>0.25</v>
      </c>
      <c r="AO544" s="18">
        <v>6000</v>
      </c>
      <c r="AP544" s="18">
        <v>0.5</v>
      </c>
      <c r="AQ544" s="18">
        <v>0</v>
      </c>
      <c r="AR544" s="6">
        <v>0</v>
      </c>
      <c r="AS544" s="18">
        <v>0</v>
      </c>
      <c r="AT544" s="19" t="s">
        <v>154</v>
      </c>
      <c r="AU544" s="18" t="s">
        <v>710</v>
      </c>
      <c r="AV544" s="18">
        <v>10002001</v>
      </c>
      <c r="AW544" s="18">
        <v>21100040</v>
      </c>
      <c r="AX544" s="19" t="s">
        <v>229</v>
      </c>
      <c r="AY544" s="19" t="s">
        <v>259</v>
      </c>
      <c r="AZ544" s="13">
        <v>0</v>
      </c>
      <c r="BA544" s="13">
        <v>0</v>
      </c>
      <c r="BB544" s="90" t="str">
        <f t="shared" si="46"/>
        <v>对目标区域释放法术,在此范围内的目标每秒造成90%攻击伤害+750点固定伤害,持续6秒</v>
      </c>
      <c r="BC544" s="18">
        <v>0</v>
      </c>
      <c r="BD544" s="11">
        <v>0</v>
      </c>
      <c r="BE544" s="18">
        <v>0</v>
      </c>
      <c r="BF544" s="18">
        <v>0</v>
      </c>
      <c r="BG544" s="18">
        <v>0</v>
      </c>
      <c r="BH544" s="18">
        <v>0</v>
      </c>
      <c r="BI544" s="9">
        <v>0</v>
      </c>
      <c r="BJ544" s="6">
        <v>0</v>
      </c>
      <c r="BK544" s="6">
        <v>0</v>
      </c>
      <c r="BL544" s="6">
        <v>0</v>
      </c>
      <c r="BM544" s="6">
        <v>0</v>
      </c>
      <c r="BN544" s="6">
        <v>0</v>
      </c>
      <c r="BO544" s="6">
        <v>0</v>
      </c>
    </row>
    <row r="545" ht="20.1" customHeight="1" spans="3:67">
      <c r="C545" s="11">
        <v>62012105</v>
      </c>
      <c r="D545" s="19" t="s">
        <v>753</v>
      </c>
      <c r="E545" s="11">
        <v>4</v>
      </c>
      <c r="F545" s="18">
        <v>62012101</v>
      </c>
      <c r="G545" s="11">
        <v>0</v>
      </c>
      <c r="H545" s="13">
        <v>4</v>
      </c>
      <c r="I545" s="11">
        <v>1</v>
      </c>
      <c r="J545" s="11">
        <v>0</v>
      </c>
      <c r="K545" s="11">
        <v>0</v>
      </c>
      <c r="L545" s="18">
        <v>0</v>
      </c>
      <c r="M545" s="18">
        <v>0</v>
      </c>
      <c r="N545" s="18">
        <v>1</v>
      </c>
      <c r="O545" s="18">
        <v>0</v>
      </c>
      <c r="P545" s="18">
        <v>0</v>
      </c>
      <c r="Q545" s="18">
        <v>0</v>
      </c>
      <c r="R545" s="6">
        <v>0</v>
      </c>
      <c r="S545" s="13">
        <v>0</v>
      </c>
      <c r="T545" s="11">
        <v>1</v>
      </c>
      <c r="U545" s="18">
        <v>2</v>
      </c>
      <c r="V545" s="18">
        <v>0</v>
      </c>
      <c r="W545" s="18">
        <v>0.9</v>
      </c>
      <c r="X545" s="18">
        <v>1125</v>
      </c>
      <c r="Y545" s="18">
        <v>0</v>
      </c>
      <c r="Z545" s="18">
        <v>0</v>
      </c>
      <c r="AA545" s="18">
        <v>0</v>
      </c>
      <c r="AB545" s="18">
        <v>0</v>
      </c>
      <c r="AC545" s="18">
        <v>0</v>
      </c>
      <c r="AD545" s="18">
        <v>7</v>
      </c>
      <c r="AE545" s="18">
        <v>1</v>
      </c>
      <c r="AF545" s="18">
        <v>3</v>
      </c>
      <c r="AG545" s="6">
        <v>2</v>
      </c>
      <c r="AH545" s="6">
        <v>1</v>
      </c>
      <c r="AI545" s="6">
        <v>0</v>
      </c>
      <c r="AJ545" s="6">
        <v>6</v>
      </c>
      <c r="AK545" s="18">
        <v>0</v>
      </c>
      <c r="AL545" s="18">
        <v>0</v>
      </c>
      <c r="AM545" s="18">
        <v>0</v>
      </c>
      <c r="AN545" s="18">
        <v>0.25</v>
      </c>
      <c r="AO545" s="18">
        <v>6000</v>
      </c>
      <c r="AP545" s="18">
        <v>0.5</v>
      </c>
      <c r="AQ545" s="18">
        <v>0</v>
      </c>
      <c r="AR545" s="6">
        <v>0</v>
      </c>
      <c r="AS545" s="18">
        <v>0</v>
      </c>
      <c r="AT545" s="19" t="s">
        <v>154</v>
      </c>
      <c r="AU545" s="18" t="s">
        <v>710</v>
      </c>
      <c r="AV545" s="18">
        <v>10002001</v>
      </c>
      <c r="AW545" s="18">
        <v>21100040</v>
      </c>
      <c r="AX545" s="19" t="s">
        <v>229</v>
      </c>
      <c r="AY545" s="19" t="s">
        <v>259</v>
      </c>
      <c r="AZ545" s="13">
        <v>0</v>
      </c>
      <c r="BA545" s="13">
        <v>0</v>
      </c>
      <c r="BB545" s="90" t="str">
        <f t="shared" si="46"/>
        <v>对目标区域释放法术,在此范围内的目标每秒造成90%攻击伤害+1125点固定伤害,持续6秒</v>
      </c>
      <c r="BC545" s="18">
        <v>0</v>
      </c>
      <c r="BD545" s="11">
        <v>0</v>
      </c>
      <c r="BE545" s="18">
        <v>0</v>
      </c>
      <c r="BF545" s="18">
        <v>0</v>
      </c>
      <c r="BG545" s="18">
        <v>0</v>
      </c>
      <c r="BH545" s="18">
        <v>0</v>
      </c>
      <c r="BI545" s="9">
        <v>0</v>
      </c>
      <c r="BJ545" s="6">
        <v>0</v>
      </c>
      <c r="BK545" s="6">
        <v>0</v>
      </c>
      <c r="BL545" s="6">
        <v>0</v>
      </c>
      <c r="BM545" s="6">
        <v>0</v>
      </c>
      <c r="BN545" s="6">
        <v>0</v>
      </c>
      <c r="BO545" s="6">
        <v>0</v>
      </c>
    </row>
    <row r="546" ht="20.1" customHeight="1" spans="3:67">
      <c r="C546" s="11">
        <v>62012106</v>
      </c>
      <c r="D546" s="19" t="s">
        <v>753</v>
      </c>
      <c r="E546" s="11">
        <v>5</v>
      </c>
      <c r="F546" s="18">
        <v>62012101</v>
      </c>
      <c r="G546" s="11">
        <v>0</v>
      </c>
      <c r="H546" s="13">
        <v>4</v>
      </c>
      <c r="I546" s="11">
        <v>1</v>
      </c>
      <c r="J546" s="11">
        <v>0</v>
      </c>
      <c r="K546" s="11">
        <v>0</v>
      </c>
      <c r="L546" s="18">
        <v>0</v>
      </c>
      <c r="M546" s="18">
        <v>0</v>
      </c>
      <c r="N546" s="18">
        <v>1</v>
      </c>
      <c r="O546" s="18">
        <v>0</v>
      </c>
      <c r="P546" s="18">
        <v>0</v>
      </c>
      <c r="Q546" s="18">
        <v>0</v>
      </c>
      <c r="R546" s="6">
        <v>0</v>
      </c>
      <c r="S546" s="13">
        <v>0</v>
      </c>
      <c r="T546" s="11">
        <v>1</v>
      </c>
      <c r="U546" s="18">
        <v>2</v>
      </c>
      <c r="V546" s="18">
        <v>0</v>
      </c>
      <c r="W546" s="18">
        <v>0.9</v>
      </c>
      <c r="X546" s="18">
        <v>1500</v>
      </c>
      <c r="Y546" s="18">
        <v>0</v>
      </c>
      <c r="Z546" s="18">
        <v>0</v>
      </c>
      <c r="AA546" s="18">
        <v>0</v>
      </c>
      <c r="AB546" s="18">
        <v>0</v>
      </c>
      <c r="AC546" s="18">
        <v>0</v>
      </c>
      <c r="AD546" s="18">
        <v>7</v>
      </c>
      <c r="AE546" s="18">
        <v>1</v>
      </c>
      <c r="AF546" s="18">
        <v>3</v>
      </c>
      <c r="AG546" s="6">
        <v>2</v>
      </c>
      <c r="AH546" s="6">
        <v>1</v>
      </c>
      <c r="AI546" s="6">
        <v>0</v>
      </c>
      <c r="AJ546" s="6">
        <v>6</v>
      </c>
      <c r="AK546" s="18">
        <v>0</v>
      </c>
      <c r="AL546" s="18">
        <v>0</v>
      </c>
      <c r="AM546" s="18">
        <v>0</v>
      </c>
      <c r="AN546" s="18">
        <v>0.25</v>
      </c>
      <c r="AO546" s="18">
        <v>6000</v>
      </c>
      <c r="AP546" s="18">
        <v>0.5</v>
      </c>
      <c r="AQ546" s="18">
        <v>0</v>
      </c>
      <c r="AR546" s="6">
        <v>0</v>
      </c>
      <c r="AS546" s="18">
        <v>0</v>
      </c>
      <c r="AT546" s="19" t="s">
        <v>154</v>
      </c>
      <c r="AU546" s="18" t="s">
        <v>710</v>
      </c>
      <c r="AV546" s="18">
        <v>10002001</v>
      </c>
      <c r="AW546" s="18">
        <v>21100040</v>
      </c>
      <c r="AX546" s="19" t="s">
        <v>229</v>
      </c>
      <c r="AY546" s="19" t="s">
        <v>259</v>
      </c>
      <c r="AZ546" s="13">
        <v>0</v>
      </c>
      <c r="BA546" s="13">
        <v>0</v>
      </c>
      <c r="BB546" s="90" t="str">
        <f t="shared" si="46"/>
        <v>对目标区域释放法术,在此范围内的目标每秒造成90%攻击伤害+1500点固定伤害,持续6秒</v>
      </c>
      <c r="BC546" s="18">
        <v>0</v>
      </c>
      <c r="BD546" s="11">
        <v>0</v>
      </c>
      <c r="BE546" s="18">
        <v>0</v>
      </c>
      <c r="BF546" s="18">
        <v>0</v>
      </c>
      <c r="BG546" s="18">
        <v>0</v>
      </c>
      <c r="BH546" s="18">
        <v>0</v>
      </c>
      <c r="BI546" s="9">
        <v>0</v>
      </c>
      <c r="BJ546" s="6">
        <v>0</v>
      </c>
      <c r="BK546" s="6">
        <v>0</v>
      </c>
      <c r="BL546" s="6">
        <v>0</v>
      </c>
      <c r="BM546" s="6">
        <v>0</v>
      </c>
      <c r="BN546" s="6">
        <v>0</v>
      </c>
      <c r="BO546" s="6">
        <v>0</v>
      </c>
    </row>
    <row r="547" ht="20.1" customHeight="1" spans="3:67">
      <c r="C547" s="11">
        <v>62012201</v>
      </c>
      <c r="D547" s="19" t="s">
        <v>667</v>
      </c>
      <c r="E547" s="11">
        <v>0</v>
      </c>
      <c r="F547" s="18">
        <v>62012201</v>
      </c>
      <c r="G547" s="18">
        <f>C548</f>
        <v>62012202</v>
      </c>
      <c r="H547" s="13">
        <v>3</v>
      </c>
      <c r="I547" s="11">
        <v>3</v>
      </c>
      <c r="J547" s="11">
        <v>5</v>
      </c>
      <c r="K547" s="11">
        <v>0</v>
      </c>
      <c r="L547" s="18">
        <v>0</v>
      </c>
      <c r="M547" s="18">
        <v>0</v>
      </c>
      <c r="N547" s="18">
        <v>1</v>
      </c>
      <c r="O547" s="18">
        <v>0</v>
      </c>
      <c r="P547" s="18">
        <v>0</v>
      </c>
      <c r="Q547" s="18">
        <v>0</v>
      </c>
      <c r="R547" s="6">
        <v>0</v>
      </c>
      <c r="S547" s="13">
        <v>0</v>
      </c>
      <c r="T547" s="11">
        <v>1</v>
      </c>
      <c r="U547" s="18">
        <v>2</v>
      </c>
      <c r="V547" s="18">
        <v>0</v>
      </c>
      <c r="W547" s="18">
        <v>2.25</v>
      </c>
      <c r="X547" s="18">
        <v>210</v>
      </c>
      <c r="Y547" s="18">
        <v>0</v>
      </c>
      <c r="Z547" s="18">
        <v>0</v>
      </c>
      <c r="AA547" s="18">
        <v>0</v>
      </c>
      <c r="AB547" s="18">
        <v>0</v>
      </c>
      <c r="AC547" s="18">
        <v>0</v>
      </c>
      <c r="AD547" s="18">
        <v>12</v>
      </c>
      <c r="AE547" s="18">
        <v>1</v>
      </c>
      <c r="AF547" s="18">
        <v>3.5</v>
      </c>
      <c r="AG547" s="6">
        <v>0</v>
      </c>
      <c r="AH547" s="6">
        <v>0</v>
      </c>
      <c r="AI547" s="6">
        <v>0</v>
      </c>
      <c r="AJ547" s="6">
        <v>4</v>
      </c>
      <c r="AK547" s="18">
        <v>0</v>
      </c>
      <c r="AL547" s="18">
        <v>0</v>
      </c>
      <c r="AM547" s="18">
        <v>0</v>
      </c>
      <c r="AN547" s="18">
        <v>0.25</v>
      </c>
      <c r="AO547" s="18">
        <v>2000</v>
      </c>
      <c r="AP547" s="18">
        <v>0</v>
      </c>
      <c r="AQ547" s="18">
        <v>0</v>
      </c>
      <c r="AR547" s="6">
        <v>0</v>
      </c>
      <c r="AS547" s="18">
        <v>92005001</v>
      </c>
      <c r="AT547" s="19" t="s">
        <v>154</v>
      </c>
      <c r="AU547" s="18" t="s">
        <v>348</v>
      </c>
      <c r="AV547" s="18">
        <v>10000009</v>
      </c>
      <c r="AW547" s="18">
        <v>21100050</v>
      </c>
      <c r="AX547" s="19" t="s">
        <v>155</v>
      </c>
      <c r="AY547" s="19">
        <v>0</v>
      </c>
      <c r="AZ547" s="13">
        <v>0</v>
      </c>
      <c r="BA547" s="13">
        <v>0</v>
      </c>
      <c r="BB547" s="90" t="str">
        <f>"立即对目标范围内的怪物造成"&amp;W547*100&amp;"%攻击伤害+"&amp;X547&amp;",并击退周围附近敌方目标"</f>
        <v>立即对目标范围内的怪物造成225%攻击伤害+210,并击退周围附近敌方目标</v>
      </c>
      <c r="BC547" s="18">
        <v>0</v>
      </c>
      <c r="BD547" s="11">
        <v>0</v>
      </c>
      <c r="BE547" s="18">
        <v>0</v>
      </c>
      <c r="BF547" s="18">
        <v>0</v>
      </c>
      <c r="BG547" s="18">
        <v>0</v>
      </c>
      <c r="BH547" s="18">
        <v>0</v>
      </c>
      <c r="BI547" s="9">
        <v>0</v>
      </c>
      <c r="BJ547" s="6">
        <v>0</v>
      </c>
      <c r="BK547" s="6">
        <v>0</v>
      </c>
      <c r="BL547" s="6">
        <v>0</v>
      </c>
      <c r="BM547" s="6">
        <v>0</v>
      </c>
      <c r="BN547" s="6">
        <v>0</v>
      </c>
      <c r="BO547" s="6">
        <v>0</v>
      </c>
    </row>
    <row r="548" ht="20.1" customHeight="1" spans="3:67">
      <c r="C548" s="11">
        <v>62012202</v>
      </c>
      <c r="D548" s="19" t="s">
        <v>667</v>
      </c>
      <c r="E548" s="11">
        <v>1</v>
      </c>
      <c r="F548" s="18">
        <v>62012201</v>
      </c>
      <c r="G548" s="18">
        <f t="shared" ref="G548:G549" si="47">C549</f>
        <v>62012203</v>
      </c>
      <c r="H548" s="13">
        <v>3</v>
      </c>
      <c r="I548" s="11">
        <v>3</v>
      </c>
      <c r="J548" s="11">
        <v>2</v>
      </c>
      <c r="K548" s="11">
        <v>0</v>
      </c>
      <c r="L548" s="18">
        <v>0</v>
      </c>
      <c r="M548" s="18">
        <v>0</v>
      </c>
      <c r="N548" s="18">
        <v>1</v>
      </c>
      <c r="O548" s="18">
        <v>0</v>
      </c>
      <c r="P548" s="18">
        <v>0</v>
      </c>
      <c r="Q548" s="18">
        <v>0</v>
      </c>
      <c r="R548" s="6">
        <v>0</v>
      </c>
      <c r="S548" s="13">
        <v>0</v>
      </c>
      <c r="T548" s="11">
        <v>1</v>
      </c>
      <c r="U548" s="18">
        <v>2</v>
      </c>
      <c r="V548" s="18">
        <v>0</v>
      </c>
      <c r="W548" s="18">
        <v>2.25</v>
      </c>
      <c r="X548" s="18">
        <v>210</v>
      </c>
      <c r="Y548" s="18">
        <v>0</v>
      </c>
      <c r="Z548" s="18">
        <v>0</v>
      </c>
      <c r="AA548" s="18">
        <v>0</v>
      </c>
      <c r="AB548" s="18">
        <v>0</v>
      </c>
      <c r="AC548" s="18">
        <v>0</v>
      </c>
      <c r="AD548" s="18">
        <v>12</v>
      </c>
      <c r="AE548" s="18">
        <v>1</v>
      </c>
      <c r="AF548" s="18">
        <v>3.5</v>
      </c>
      <c r="AG548" s="6">
        <v>0</v>
      </c>
      <c r="AH548" s="6">
        <v>0</v>
      </c>
      <c r="AI548" s="6">
        <v>0</v>
      </c>
      <c r="AJ548" s="6">
        <v>4</v>
      </c>
      <c r="AK548" s="18">
        <v>0</v>
      </c>
      <c r="AL548" s="18">
        <v>0</v>
      </c>
      <c r="AM548" s="18">
        <v>0</v>
      </c>
      <c r="AN548" s="18">
        <v>0.25</v>
      </c>
      <c r="AO548" s="18">
        <v>2000</v>
      </c>
      <c r="AP548" s="18">
        <v>0</v>
      </c>
      <c r="AQ548" s="18">
        <v>0</v>
      </c>
      <c r="AR548" s="6">
        <v>0</v>
      </c>
      <c r="AS548" s="18">
        <v>92005001</v>
      </c>
      <c r="AT548" s="19" t="s">
        <v>154</v>
      </c>
      <c r="AU548" s="18" t="s">
        <v>348</v>
      </c>
      <c r="AV548" s="18">
        <v>10000009</v>
      </c>
      <c r="AW548" s="18">
        <v>21100050</v>
      </c>
      <c r="AX548" s="19" t="s">
        <v>155</v>
      </c>
      <c r="AY548" s="19">
        <v>0</v>
      </c>
      <c r="AZ548" s="13">
        <v>0</v>
      </c>
      <c r="BA548" s="13">
        <v>0</v>
      </c>
      <c r="BB548" s="90" t="str">
        <f t="shared" ref="BB548:BB552" si="48">"立即对目标范围内的怪物造成"&amp;W548*100&amp;"%攻击伤害+"&amp;X548&amp;",并击退周围附近敌方目标"</f>
        <v>立即对目标范围内的怪物造成225%攻击伤害+210,并击退周围附近敌方目标</v>
      </c>
      <c r="BC548" s="18">
        <v>0</v>
      </c>
      <c r="BD548" s="11">
        <v>0</v>
      </c>
      <c r="BE548" s="18">
        <v>0</v>
      </c>
      <c r="BF548" s="18">
        <v>0</v>
      </c>
      <c r="BG548" s="18">
        <v>0</v>
      </c>
      <c r="BH548" s="18">
        <v>0</v>
      </c>
      <c r="BI548" s="9">
        <v>0</v>
      </c>
      <c r="BJ548" s="6">
        <v>0</v>
      </c>
      <c r="BK548" s="6">
        <v>0</v>
      </c>
      <c r="BL548" s="6">
        <v>0</v>
      </c>
      <c r="BM548" s="6">
        <v>0</v>
      </c>
      <c r="BN548" s="6">
        <v>0</v>
      </c>
      <c r="BO548" s="6">
        <v>0</v>
      </c>
    </row>
    <row r="549" ht="20.1" customHeight="1" spans="3:67">
      <c r="C549" s="11">
        <v>62012203</v>
      </c>
      <c r="D549" s="19" t="s">
        <v>667</v>
      </c>
      <c r="E549" s="11">
        <v>2</v>
      </c>
      <c r="F549" s="18">
        <v>62012201</v>
      </c>
      <c r="G549" s="18">
        <f t="shared" si="47"/>
        <v>62012204</v>
      </c>
      <c r="H549" s="13">
        <v>3</v>
      </c>
      <c r="I549" s="11">
        <v>3</v>
      </c>
      <c r="J549" s="11">
        <v>2</v>
      </c>
      <c r="K549" s="11">
        <v>0</v>
      </c>
      <c r="L549" s="18">
        <v>0</v>
      </c>
      <c r="M549" s="18">
        <v>0</v>
      </c>
      <c r="N549" s="18">
        <v>1</v>
      </c>
      <c r="O549" s="18">
        <v>0</v>
      </c>
      <c r="P549" s="18">
        <v>0</v>
      </c>
      <c r="Q549" s="18">
        <v>0</v>
      </c>
      <c r="R549" s="6">
        <v>0</v>
      </c>
      <c r="S549" s="13">
        <v>0</v>
      </c>
      <c r="T549" s="11">
        <v>1</v>
      </c>
      <c r="U549" s="18">
        <v>2</v>
      </c>
      <c r="V549" s="18">
        <v>0</v>
      </c>
      <c r="W549" s="18">
        <v>2.25</v>
      </c>
      <c r="X549" s="18">
        <v>420</v>
      </c>
      <c r="Y549" s="18">
        <v>0</v>
      </c>
      <c r="Z549" s="18">
        <v>0</v>
      </c>
      <c r="AA549" s="18">
        <v>0</v>
      </c>
      <c r="AB549" s="18">
        <v>0</v>
      </c>
      <c r="AC549" s="18">
        <v>0</v>
      </c>
      <c r="AD549" s="18">
        <v>12</v>
      </c>
      <c r="AE549" s="18">
        <v>1</v>
      </c>
      <c r="AF549" s="18">
        <v>3.5</v>
      </c>
      <c r="AG549" s="6">
        <v>0</v>
      </c>
      <c r="AH549" s="6">
        <v>0</v>
      </c>
      <c r="AI549" s="6">
        <v>0</v>
      </c>
      <c r="AJ549" s="6">
        <v>4</v>
      </c>
      <c r="AK549" s="18">
        <v>0</v>
      </c>
      <c r="AL549" s="18">
        <v>0</v>
      </c>
      <c r="AM549" s="18">
        <v>0</v>
      </c>
      <c r="AN549" s="18">
        <v>0.25</v>
      </c>
      <c r="AO549" s="18">
        <v>2000</v>
      </c>
      <c r="AP549" s="18">
        <v>0</v>
      </c>
      <c r="AQ549" s="18">
        <v>0</v>
      </c>
      <c r="AR549" s="6">
        <v>0</v>
      </c>
      <c r="AS549" s="18">
        <v>92005001</v>
      </c>
      <c r="AT549" s="19" t="s">
        <v>154</v>
      </c>
      <c r="AU549" s="18" t="s">
        <v>348</v>
      </c>
      <c r="AV549" s="18">
        <v>10000009</v>
      </c>
      <c r="AW549" s="18">
        <v>21100050</v>
      </c>
      <c r="AX549" s="19" t="s">
        <v>155</v>
      </c>
      <c r="AY549" s="19">
        <v>0</v>
      </c>
      <c r="AZ549" s="13">
        <v>0</v>
      </c>
      <c r="BA549" s="13">
        <v>0</v>
      </c>
      <c r="BB549" s="90" t="str">
        <f t="shared" si="48"/>
        <v>立即对目标范围内的怪物造成225%攻击伤害+420,并击退周围附近敌方目标</v>
      </c>
      <c r="BC549" s="18">
        <v>0</v>
      </c>
      <c r="BD549" s="11">
        <v>0</v>
      </c>
      <c r="BE549" s="18">
        <v>0</v>
      </c>
      <c r="BF549" s="18">
        <v>0</v>
      </c>
      <c r="BG549" s="18">
        <v>0</v>
      </c>
      <c r="BH549" s="18">
        <v>0</v>
      </c>
      <c r="BI549" s="9">
        <v>0</v>
      </c>
      <c r="BJ549" s="6">
        <v>0</v>
      </c>
      <c r="BK549" s="6">
        <v>0</v>
      </c>
      <c r="BL549" s="6">
        <v>0</v>
      </c>
      <c r="BM549" s="6">
        <v>0</v>
      </c>
      <c r="BN549" s="6">
        <v>0</v>
      </c>
      <c r="BO549" s="6">
        <v>0</v>
      </c>
    </row>
    <row r="550" ht="20.1" customHeight="1" spans="3:67">
      <c r="C550" s="11">
        <v>62012204</v>
      </c>
      <c r="D550" s="19" t="s">
        <v>667</v>
      </c>
      <c r="E550" s="11">
        <v>3</v>
      </c>
      <c r="F550" s="18">
        <v>62012201</v>
      </c>
      <c r="G550" s="11">
        <v>0</v>
      </c>
      <c r="H550" s="13">
        <v>3</v>
      </c>
      <c r="I550" s="11">
        <v>3</v>
      </c>
      <c r="J550" s="11">
        <v>0</v>
      </c>
      <c r="K550" s="11">
        <v>0</v>
      </c>
      <c r="L550" s="18">
        <v>0</v>
      </c>
      <c r="M550" s="18">
        <v>0</v>
      </c>
      <c r="N550" s="18">
        <v>1</v>
      </c>
      <c r="O550" s="18">
        <v>0</v>
      </c>
      <c r="P550" s="18">
        <v>0</v>
      </c>
      <c r="Q550" s="18">
        <v>0</v>
      </c>
      <c r="R550" s="6">
        <v>0</v>
      </c>
      <c r="S550" s="13">
        <v>0</v>
      </c>
      <c r="T550" s="11">
        <v>1</v>
      </c>
      <c r="U550" s="18">
        <v>2</v>
      </c>
      <c r="V550" s="18">
        <v>0</v>
      </c>
      <c r="W550" s="18">
        <v>2.25</v>
      </c>
      <c r="X550" s="18">
        <v>700</v>
      </c>
      <c r="Y550" s="18">
        <v>0</v>
      </c>
      <c r="Z550" s="18">
        <v>0</v>
      </c>
      <c r="AA550" s="18">
        <v>0</v>
      </c>
      <c r="AB550" s="18">
        <v>0</v>
      </c>
      <c r="AC550" s="18">
        <v>0</v>
      </c>
      <c r="AD550" s="18">
        <v>12</v>
      </c>
      <c r="AE550" s="18">
        <v>1</v>
      </c>
      <c r="AF550" s="18">
        <v>3.5</v>
      </c>
      <c r="AG550" s="6">
        <v>0</v>
      </c>
      <c r="AH550" s="6">
        <v>0</v>
      </c>
      <c r="AI550" s="6">
        <v>0</v>
      </c>
      <c r="AJ550" s="6">
        <v>4</v>
      </c>
      <c r="AK550" s="18">
        <v>0</v>
      </c>
      <c r="AL550" s="18">
        <v>0</v>
      </c>
      <c r="AM550" s="18">
        <v>0</v>
      </c>
      <c r="AN550" s="18">
        <v>0.25</v>
      </c>
      <c r="AO550" s="18">
        <v>2000</v>
      </c>
      <c r="AP550" s="18">
        <v>0</v>
      </c>
      <c r="AQ550" s="18">
        <v>0</v>
      </c>
      <c r="AR550" s="6">
        <v>0</v>
      </c>
      <c r="AS550" s="18">
        <v>92005001</v>
      </c>
      <c r="AT550" s="19" t="s">
        <v>154</v>
      </c>
      <c r="AU550" s="18" t="s">
        <v>348</v>
      </c>
      <c r="AV550" s="18">
        <v>10000009</v>
      </c>
      <c r="AW550" s="18">
        <v>21100050</v>
      </c>
      <c r="AX550" s="19" t="s">
        <v>155</v>
      </c>
      <c r="AY550" s="19">
        <v>0</v>
      </c>
      <c r="AZ550" s="13">
        <v>0</v>
      </c>
      <c r="BA550" s="13">
        <v>0</v>
      </c>
      <c r="BB550" s="90" t="str">
        <f t="shared" si="48"/>
        <v>立即对目标范围内的怪物造成225%攻击伤害+700,并击退周围附近敌方目标</v>
      </c>
      <c r="BC550" s="18">
        <v>0</v>
      </c>
      <c r="BD550" s="11">
        <v>0</v>
      </c>
      <c r="BE550" s="18">
        <v>0</v>
      </c>
      <c r="BF550" s="18">
        <v>0</v>
      </c>
      <c r="BG550" s="18">
        <v>0</v>
      </c>
      <c r="BH550" s="18">
        <v>0</v>
      </c>
      <c r="BI550" s="9">
        <v>0</v>
      </c>
      <c r="BJ550" s="6">
        <v>0</v>
      </c>
      <c r="BK550" s="6">
        <v>0</v>
      </c>
      <c r="BL550" s="6">
        <v>0</v>
      </c>
      <c r="BM550" s="6">
        <v>0</v>
      </c>
      <c r="BN550" s="6">
        <v>0</v>
      </c>
      <c r="BO550" s="6">
        <v>0</v>
      </c>
    </row>
    <row r="551" ht="20.1" customHeight="1" spans="3:67">
      <c r="C551" s="11">
        <v>62012205</v>
      </c>
      <c r="D551" s="19" t="s">
        <v>667</v>
      </c>
      <c r="E551" s="11">
        <v>4</v>
      </c>
      <c r="F551" s="18">
        <v>62012201</v>
      </c>
      <c r="G551" s="11">
        <v>0</v>
      </c>
      <c r="H551" s="13">
        <v>3</v>
      </c>
      <c r="I551" s="11">
        <v>3</v>
      </c>
      <c r="J551" s="11">
        <v>0</v>
      </c>
      <c r="K551" s="11">
        <v>0</v>
      </c>
      <c r="L551" s="18">
        <v>0</v>
      </c>
      <c r="M551" s="18">
        <v>0</v>
      </c>
      <c r="N551" s="18">
        <v>1</v>
      </c>
      <c r="O551" s="18">
        <v>0</v>
      </c>
      <c r="P551" s="18">
        <v>0</v>
      </c>
      <c r="Q551" s="18">
        <v>0</v>
      </c>
      <c r="R551" s="6">
        <v>0</v>
      </c>
      <c r="S551" s="13">
        <v>0</v>
      </c>
      <c r="T551" s="11">
        <v>1</v>
      </c>
      <c r="U551" s="18">
        <v>2</v>
      </c>
      <c r="V551" s="18">
        <v>0</v>
      </c>
      <c r="W551" s="18">
        <v>2.25</v>
      </c>
      <c r="X551" s="18">
        <v>1050</v>
      </c>
      <c r="Y551" s="18">
        <v>0</v>
      </c>
      <c r="Z551" s="18">
        <v>0</v>
      </c>
      <c r="AA551" s="18">
        <v>0</v>
      </c>
      <c r="AB551" s="18">
        <v>0</v>
      </c>
      <c r="AC551" s="18">
        <v>0</v>
      </c>
      <c r="AD551" s="18">
        <v>12</v>
      </c>
      <c r="AE551" s="18">
        <v>1</v>
      </c>
      <c r="AF551" s="18">
        <v>3.5</v>
      </c>
      <c r="AG551" s="6">
        <v>0</v>
      </c>
      <c r="AH551" s="6">
        <v>0</v>
      </c>
      <c r="AI551" s="6">
        <v>0</v>
      </c>
      <c r="AJ551" s="6">
        <v>4</v>
      </c>
      <c r="AK551" s="18">
        <v>0</v>
      </c>
      <c r="AL551" s="18">
        <v>0</v>
      </c>
      <c r="AM551" s="18">
        <v>0</v>
      </c>
      <c r="AN551" s="18">
        <v>0.25</v>
      </c>
      <c r="AO551" s="18">
        <v>2000</v>
      </c>
      <c r="AP551" s="18">
        <v>0</v>
      </c>
      <c r="AQ551" s="18">
        <v>0</v>
      </c>
      <c r="AR551" s="6">
        <v>0</v>
      </c>
      <c r="AS551" s="18">
        <v>92005001</v>
      </c>
      <c r="AT551" s="19" t="s">
        <v>154</v>
      </c>
      <c r="AU551" s="18" t="s">
        <v>348</v>
      </c>
      <c r="AV551" s="18">
        <v>10000009</v>
      </c>
      <c r="AW551" s="18">
        <v>21100050</v>
      </c>
      <c r="AX551" s="19" t="s">
        <v>155</v>
      </c>
      <c r="AY551" s="19">
        <v>0</v>
      </c>
      <c r="AZ551" s="13">
        <v>0</v>
      </c>
      <c r="BA551" s="13">
        <v>0</v>
      </c>
      <c r="BB551" s="90" t="str">
        <f t="shared" si="48"/>
        <v>立即对目标范围内的怪物造成225%攻击伤害+1050,并击退周围附近敌方目标</v>
      </c>
      <c r="BC551" s="18">
        <v>0</v>
      </c>
      <c r="BD551" s="11">
        <v>0</v>
      </c>
      <c r="BE551" s="18">
        <v>0</v>
      </c>
      <c r="BF551" s="18">
        <v>0</v>
      </c>
      <c r="BG551" s="18">
        <v>0</v>
      </c>
      <c r="BH551" s="18">
        <v>0</v>
      </c>
      <c r="BI551" s="9">
        <v>0</v>
      </c>
      <c r="BJ551" s="6">
        <v>0</v>
      </c>
      <c r="BK551" s="6">
        <v>0</v>
      </c>
      <c r="BL551" s="6">
        <v>0</v>
      </c>
      <c r="BM551" s="6">
        <v>0</v>
      </c>
      <c r="BN551" s="6">
        <v>0</v>
      </c>
      <c r="BO551" s="6">
        <v>0</v>
      </c>
    </row>
    <row r="552" ht="20.1" customHeight="1" spans="3:67">
      <c r="C552" s="11">
        <v>62012206</v>
      </c>
      <c r="D552" s="19" t="s">
        <v>667</v>
      </c>
      <c r="E552" s="11">
        <v>5</v>
      </c>
      <c r="F552" s="18">
        <v>62012201</v>
      </c>
      <c r="G552" s="11">
        <v>0</v>
      </c>
      <c r="H552" s="13">
        <v>3</v>
      </c>
      <c r="I552" s="11">
        <v>3</v>
      </c>
      <c r="J552" s="11">
        <v>0</v>
      </c>
      <c r="K552" s="11">
        <v>0</v>
      </c>
      <c r="L552" s="18">
        <v>0</v>
      </c>
      <c r="M552" s="18">
        <v>0</v>
      </c>
      <c r="N552" s="18">
        <v>1</v>
      </c>
      <c r="O552" s="18">
        <v>0</v>
      </c>
      <c r="P552" s="18">
        <v>0</v>
      </c>
      <c r="Q552" s="18">
        <v>0</v>
      </c>
      <c r="R552" s="6">
        <v>0</v>
      </c>
      <c r="S552" s="13">
        <v>0</v>
      </c>
      <c r="T552" s="11">
        <v>1</v>
      </c>
      <c r="U552" s="18">
        <v>2</v>
      </c>
      <c r="V552" s="18">
        <v>0</v>
      </c>
      <c r="W552" s="18">
        <v>2.25</v>
      </c>
      <c r="X552" s="18">
        <v>1400</v>
      </c>
      <c r="Y552" s="18">
        <v>0</v>
      </c>
      <c r="Z552" s="18">
        <v>0</v>
      </c>
      <c r="AA552" s="18">
        <v>0</v>
      </c>
      <c r="AB552" s="18">
        <v>0</v>
      </c>
      <c r="AC552" s="18">
        <v>0</v>
      </c>
      <c r="AD552" s="18">
        <v>12</v>
      </c>
      <c r="AE552" s="18">
        <v>1</v>
      </c>
      <c r="AF552" s="18">
        <v>3.5</v>
      </c>
      <c r="AG552" s="6">
        <v>0</v>
      </c>
      <c r="AH552" s="6">
        <v>0</v>
      </c>
      <c r="AI552" s="6">
        <v>0</v>
      </c>
      <c r="AJ552" s="6">
        <v>4</v>
      </c>
      <c r="AK552" s="18">
        <v>0</v>
      </c>
      <c r="AL552" s="18">
        <v>0</v>
      </c>
      <c r="AM552" s="18">
        <v>0</v>
      </c>
      <c r="AN552" s="18">
        <v>0.25</v>
      </c>
      <c r="AO552" s="18">
        <v>2000</v>
      </c>
      <c r="AP552" s="18">
        <v>0</v>
      </c>
      <c r="AQ552" s="18">
        <v>0</v>
      </c>
      <c r="AR552" s="6">
        <v>0</v>
      </c>
      <c r="AS552" s="18">
        <v>92005001</v>
      </c>
      <c r="AT552" s="19" t="s">
        <v>154</v>
      </c>
      <c r="AU552" s="18" t="s">
        <v>348</v>
      </c>
      <c r="AV552" s="18">
        <v>10000009</v>
      </c>
      <c r="AW552" s="18">
        <v>21100050</v>
      </c>
      <c r="AX552" s="19" t="s">
        <v>155</v>
      </c>
      <c r="AY552" s="19">
        <v>0</v>
      </c>
      <c r="AZ552" s="13">
        <v>0</v>
      </c>
      <c r="BA552" s="13">
        <v>0</v>
      </c>
      <c r="BB552" s="90" t="str">
        <f t="shared" si="48"/>
        <v>立即对目标范围内的怪物造成225%攻击伤害+1400,并击退周围附近敌方目标</v>
      </c>
      <c r="BC552" s="18">
        <v>0</v>
      </c>
      <c r="BD552" s="11">
        <v>0</v>
      </c>
      <c r="BE552" s="18">
        <v>0</v>
      </c>
      <c r="BF552" s="18">
        <v>0</v>
      </c>
      <c r="BG552" s="18">
        <v>0</v>
      </c>
      <c r="BH552" s="18">
        <v>0</v>
      </c>
      <c r="BI552" s="9">
        <v>0</v>
      </c>
      <c r="BJ552" s="6">
        <v>0</v>
      </c>
      <c r="BK552" s="6">
        <v>0</v>
      </c>
      <c r="BL552" s="6">
        <v>0</v>
      </c>
      <c r="BM552" s="6">
        <v>0</v>
      </c>
      <c r="BN552" s="6">
        <v>0</v>
      </c>
      <c r="BO552" s="6">
        <v>0</v>
      </c>
    </row>
    <row r="553" ht="19.5" customHeight="1" spans="3:67">
      <c r="C553" s="11">
        <v>62012301</v>
      </c>
      <c r="D553" s="19" t="s">
        <v>754</v>
      </c>
      <c r="E553" s="11">
        <v>0</v>
      </c>
      <c r="F553" s="18">
        <v>62012301</v>
      </c>
      <c r="G553" s="18">
        <f>C554</f>
        <v>62012302</v>
      </c>
      <c r="H553" s="13">
        <v>4</v>
      </c>
      <c r="I553" s="11">
        <v>5</v>
      </c>
      <c r="J553" s="11">
        <v>5</v>
      </c>
      <c r="K553" s="11">
        <v>0</v>
      </c>
      <c r="L553" s="18">
        <v>0</v>
      </c>
      <c r="M553" s="18">
        <v>0</v>
      </c>
      <c r="N553" s="18">
        <v>1</v>
      </c>
      <c r="O553" s="18">
        <v>0</v>
      </c>
      <c r="P553" s="18">
        <v>0</v>
      </c>
      <c r="Q553" s="18">
        <v>0</v>
      </c>
      <c r="R553" s="6">
        <v>0</v>
      </c>
      <c r="S553" s="13">
        <v>0</v>
      </c>
      <c r="T553" s="11">
        <v>1</v>
      </c>
      <c r="U553" s="18">
        <v>2</v>
      </c>
      <c r="V553" s="18">
        <v>0</v>
      </c>
      <c r="W553" s="18">
        <v>3.5</v>
      </c>
      <c r="X553" s="18">
        <v>300</v>
      </c>
      <c r="Y553" s="18">
        <v>0</v>
      </c>
      <c r="Z553" s="18">
        <v>0</v>
      </c>
      <c r="AA553" s="18">
        <v>0</v>
      </c>
      <c r="AB553" s="18">
        <v>0</v>
      </c>
      <c r="AC553" s="18">
        <v>0</v>
      </c>
      <c r="AD553" s="18">
        <v>9</v>
      </c>
      <c r="AE553" s="18">
        <v>1</v>
      </c>
      <c r="AF553" s="18">
        <v>3</v>
      </c>
      <c r="AG553" s="6">
        <v>2</v>
      </c>
      <c r="AH553" s="6">
        <v>1</v>
      </c>
      <c r="AI553" s="6">
        <v>0</v>
      </c>
      <c r="AJ553" s="6">
        <v>4</v>
      </c>
      <c r="AK553" s="18">
        <v>0</v>
      </c>
      <c r="AL553" s="18">
        <v>1</v>
      </c>
      <c r="AM553" s="18">
        <v>0</v>
      </c>
      <c r="AN553" s="18">
        <v>0.25</v>
      </c>
      <c r="AO553" s="18">
        <v>30000</v>
      </c>
      <c r="AP553" s="18">
        <v>0</v>
      </c>
      <c r="AQ553" s="18">
        <v>0</v>
      </c>
      <c r="AR553" s="6">
        <v>0</v>
      </c>
      <c r="AS553" s="18" t="s">
        <v>153</v>
      </c>
      <c r="AT553" s="19" t="s">
        <v>154</v>
      </c>
      <c r="AU553" s="18" t="s">
        <v>348</v>
      </c>
      <c r="AV553" s="18">
        <v>10003002</v>
      </c>
      <c r="AW553" s="18">
        <v>21100060</v>
      </c>
      <c r="AX553" s="19" t="s">
        <v>155</v>
      </c>
      <c r="AY553" s="19">
        <v>0</v>
      </c>
      <c r="AZ553" s="13">
        <v>0</v>
      </c>
      <c r="BA553" s="13">
        <v>0</v>
      </c>
      <c r="BB553" s="90" t="str">
        <f>"蓄力1秒,立即对目标范围内的怪物造成"&amp;W553*100&amp;"%攻击伤害+"&amp;X553&amp;"点固定伤害"</f>
        <v>蓄力1秒,立即对目标范围内的怪物造成350%攻击伤害+300点固定伤害</v>
      </c>
      <c r="BC553" s="18">
        <v>0</v>
      </c>
      <c r="BD553" s="11">
        <v>0</v>
      </c>
      <c r="BE553" s="18">
        <v>0</v>
      </c>
      <c r="BF553" s="18">
        <v>0</v>
      </c>
      <c r="BG553" s="18">
        <v>0</v>
      </c>
      <c r="BH553" s="18">
        <v>0</v>
      </c>
      <c r="BI553" s="9">
        <v>0</v>
      </c>
      <c r="BJ553" s="6">
        <v>0</v>
      </c>
      <c r="BK553" s="6">
        <v>0</v>
      </c>
      <c r="BL553" s="6">
        <v>0</v>
      </c>
      <c r="BM553" s="6">
        <v>0</v>
      </c>
      <c r="BN553" s="6">
        <v>0</v>
      </c>
      <c r="BO553" s="6">
        <v>0</v>
      </c>
    </row>
    <row r="554" ht="19.5" customHeight="1" spans="3:67">
      <c r="C554" s="11">
        <v>62012302</v>
      </c>
      <c r="D554" s="19" t="s">
        <v>754</v>
      </c>
      <c r="E554" s="11">
        <v>1</v>
      </c>
      <c r="F554" s="18">
        <v>62012301</v>
      </c>
      <c r="G554" s="18">
        <f t="shared" ref="G554:G555" si="49">C555</f>
        <v>62012303</v>
      </c>
      <c r="H554" s="13">
        <v>4</v>
      </c>
      <c r="I554" s="11">
        <v>5</v>
      </c>
      <c r="J554" s="11">
        <v>2</v>
      </c>
      <c r="K554" s="11">
        <v>0</v>
      </c>
      <c r="L554" s="18">
        <v>0</v>
      </c>
      <c r="M554" s="18">
        <v>0</v>
      </c>
      <c r="N554" s="18">
        <v>1</v>
      </c>
      <c r="O554" s="18">
        <v>0</v>
      </c>
      <c r="P554" s="18">
        <v>0</v>
      </c>
      <c r="Q554" s="18">
        <v>0</v>
      </c>
      <c r="R554" s="6">
        <v>0</v>
      </c>
      <c r="S554" s="13">
        <v>0</v>
      </c>
      <c r="T554" s="11">
        <v>1</v>
      </c>
      <c r="U554" s="18">
        <v>2</v>
      </c>
      <c r="V554" s="18">
        <v>0</v>
      </c>
      <c r="W554" s="18">
        <v>3.5</v>
      </c>
      <c r="X554" s="18">
        <v>300</v>
      </c>
      <c r="Y554" s="18">
        <v>0</v>
      </c>
      <c r="Z554" s="18">
        <v>0</v>
      </c>
      <c r="AA554" s="18">
        <v>0</v>
      </c>
      <c r="AB554" s="18">
        <v>0</v>
      </c>
      <c r="AC554" s="18">
        <v>0</v>
      </c>
      <c r="AD554" s="18">
        <v>9</v>
      </c>
      <c r="AE554" s="18">
        <v>1</v>
      </c>
      <c r="AF554" s="18">
        <v>3</v>
      </c>
      <c r="AG554" s="6">
        <v>2</v>
      </c>
      <c r="AH554" s="6">
        <v>1</v>
      </c>
      <c r="AI554" s="6">
        <v>0</v>
      </c>
      <c r="AJ554" s="6">
        <v>4</v>
      </c>
      <c r="AK554" s="18">
        <v>0</v>
      </c>
      <c r="AL554" s="18">
        <v>1</v>
      </c>
      <c r="AM554" s="18">
        <v>0</v>
      </c>
      <c r="AN554" s="18">
        <v>0.25</v>
      </c>
      <c r="AO554" s="18">
        <v>30000</v>
      </c>
      <c r="AP554" s="18">
        <v>0</v>
      </c>
      <c r="AQ554" s="18">
        <v>0</v>
      </c>
      <c r="AR554" s="6">
        <v>0</v>
      </c>
      <c r="AS554" s="18" t="s">
        <v>153</v>
      </c>
      <c r="AT554" s="19" t="s">
        <v>154</v>
      </c>
      <c r="AU554" s="18" t="s">
        <v>348</v>
      </c>
      <c r="AV554" s="18">
        <v>10003002</v>
      </c>
      <c r="AW554" s="18">
        <v>21100060</v>
      </c>
      <c r="AX554" s="19" t="s">
        <v>155</v>
      </c>
      <c r="AY554" s="19">
        <v>0</v>
      </c>
      <c r="AZ554" s="13">
        <v>0</v>
      </c>
      <c r="BA554" s="13">
        <v>0</v>
      </c>
      <c r="BB554" s="90" t="str">
        <f t="shared" ref="BB554:BB558" si="50">"蓄力1秒,立即对目标范围内的怪物造成"&amp;W554*100&amp;"%攻击伤害+"&amp;X554&amp;"点固定伤害"</f>
        <v>蓄力1秒,立即对目标范围内的怪物造成350%攻击伤害+300点固定伤害</v>
      </c>
      <c r="BC554" s="18">
        <v>0</v>
      </c>
      <c r="BD554" s="11">
        <v>0</v>
      </c>
      <c r="BE554" s="18">
        <v>0</v>
      </c>
      <c r="BF554" s="18">
        <v>0</v>
      </c>
      <c r="BG554" s="18">
        <v>0</v>
      </c>
      <c r="BH554" s="18">
        <v>0</v>
      </c>
      <c r="BI554" s="9">
        <v>0</v>
      </c>
      <c r="BJ554" s="6">
        <v>0</v>
      </c>
      <c r="BK554" s="6">
        <v>0</v>
      </c>
      <c r="BL554" s="6">
        <v>0</v>
      </c>
      <c r="BM554" s="6">
        <v>0</v>
      </c>
      <c r="BN554" s="6">
        <v>0</v>
      </c>
      <c r="BO554" s="6">
        <v>0</v>
      </c>
    </row>
    <row r="555" ht="19.5" customHeight="1" spans="3:67">
      <c r="C555" s="11">
        <v>62012303</v>
      </c>
      <c r="D555" s="19" t="s">
        <v>754</v>
      </c>
      <c r="E555" s="11">
        <v>2</v>
      </c>
      <c r="F555" s="18">
        <v>62012301</v>
      </c>
      <c r="G555" s="18">
        <f t="shared" si="49"/>
        <v>62012304</v>
      </c>
      <c r="H555" s="13">
        <v>4</v>
      </c>
      <c r="I555" s="11">
        <v>5</v>
      </c>
      <c r="J555" s="11">
        <v>2</v>
      </c>
      <c r="K555" s="11">
        <v>0</v>
      </c>
      <c r="L555" s="18">
        <v>0</v>
      </c>
      <c r="M555" s="18">
        <v>0</v>
      </c>
      <c r="N555" s="18">
        <v>1</v>
      </c>
      <c r="O555" s="18">
        <v>0</v>
      </c>
      <c r="P555" s="18">
        <v>0</v>
      </c>
      <c r="Q555" s="18">
        <v>0</v>
      </c>
      <c r="R555" s="6">
        <v>0</v>
      </c>
      <c r="S555" s="13">
        <v>0</v>
      </c>
      <c r="T555" s="11">
        <v>1</v>
      </c>
      <c r="U555" s="18">
        <v>2</v>
      </c>
      <c r="V555" s="18">
        <v>0</v>
      </c>
      <c r="W555" s="18">
        <v>3.5</v>
      </c>
      <c r="X555" s="18">
        <v>600</v>
      </c>
      <c r="Y555" s="18">
        <v>0</v>
      </c>
      <c r="Z555" s="18">
        <v>0</v>
      </c>
      <c r="AA555" s="18">
        <v>0</v>
      </c>
      <c r="AB555" s="18">
        <v>0</v>
      </c>
      <c r="AC555" s="18">
        <v>0</v>
      </c>
      <c r="AD555" s="18">
        <v>9</v>
      </c>
      <c r="AE555" s="18">
        <v>1</v>
      </c>
      <c r="AF555" s="18">
        <v>3</v>
      </c>
      <c r="AG555" s="6">
        <v>2</v>
      </c>
      <c r="AH555" s="6">
        <v>1</v>
      </c>
      <c r="AI555" s="6">
        <v>0</v>
      </c>
      <c r="AJ555" s="6">
        <v>4</v>
      </c>
      <c r="AK555" s="18">
        <v>0</v>
      </c>
      <c r="AL555" s="18">
        <v>1</v>
      </c>
      <c r="AM555" s="18">
        <v>0</v>
      </c>
      <c r="AN555" s="18">
        <v>0.25</v>
      </c>
      <c r="AO555" s="18">
        <v>30000</v>
      </c>
      <c r="AP555" s="18">
        <v>0</v>
      </c>
      <c r="AQ555" s="18">
        <v>0</v>
      </c>
      <c r="AR555" s="6">
        <v>0</v>
      </c>
      <c r="AS555" s="18" t="s">
        <v>153</v>
      </c>
      <c r="AT555" s="19" t="s">
        <v>154</v>
      </c>
      <c r="AU555" s="18" t="s">
        <v>348</v>
      </c>
      <c r="AV555" s="18">
        <v>10003002</v>
      </c>
      <c r="AW555" s="18">
        <v>21100060</v>
      </c>
      <c r="AX555" s="19" t="s">
        <v>155</v>
      </c>
      <c r="AY555" s="19">
        <v>0</v>
      </c>
      <c r="AZ555" s="13">
        <v>0</v>
      </c>
      <c r="BA555" s="13">
        <v>0</v>
      </c>
      <c r="BB555" s="90" t="str">
        <f t="shared" si="50"/>
        <v>蓄力1秒,立即对目标范围内的怪物造成350%攻击伤害+600点固定伤害</v>
      </c>
      <c r="BC555" s="18">
        <v>0</v>
      </c>
      <c r="BD555" s="11">
        <v>0</v>
      </c>
      <c r="BE555" s="18">
        <v>0</v>
      </c>
      <c r="BF555" s="18">
        <v>0</v>
      </c>
      <c r="BG555" s="18">
        <v>0</v>
      </c>
      <c r="BH555" s="18">
        <v>0</v>
      </c>
      <c r="BI555" s="9">
        <v>0</v>
      </c>
      <c r="BJ555" s="6">
        <v>0</v>
      </c>
      <c r="BK555" s="6">
        <v>0</v>
      </c>
      <c r="BL555" s="6">
        <v>0</v>
      </c>
      <c r="BM555" s="6">
        <v>0</v>
      </c>
      <c r="BN555" s="6">
        <v>0</v>
      </c>
      <c r="BO555" s="6">
        <v>0</v>
      </c>
    </row>
    <row r="556" ht="19.5" customHeight="1" spans="3:67">
      <c r="C556" s="11">
        <v>62012304</v>
      </c>
      <c r="D556" s="19" t="s">
        <v>754</v>
      </c>
      <c r="E556" s="11">
        <v>3</v>
      </c>
      <c r="F556" s="18">
        <v>62012301</v>
      </c>
      <c r="G556" s="18">
        <v>0</v>
      </c>
      <c r="H556" s="13">
        <v>4</v>
      </c>
      <c r="I556" s="11">
        <v>5</v>
      </c>
      <c r="J556" s="11">
        <v>0</v>
      </c>
      <c r="K556" s="11">
        <v>0</v>
      </c>
      <c r="L556" s="18">
        <v>0</v>
      </c>
      <c r="M556" s="18">
        <v>0</v>
      </c>
      <c r="N556" s="18">
        <v>1</v>
      </c>
      <c r="O556" s="18">
        <v>0</v>
      </c>
      <c r="P556" s="18">
        <v>0</v>
      </c>
      <c r="Q556" s="18">
        <v>0</v>
      </c>
      <c r="R556" s="6">
        <v>0</v>
      </c>
      <c r="S556" s="13">
        <v>0</v>
      </c>
      <c r="T556" s="11">
        <v>1</v>
      </c>
      <c r="U556" s="18">
        <v>2</v>
      </c>
      <c r="V556" s="18">
        <v>0</v>
      </c>
      <c r="W556" s="18">
        <v>3.5</v>
      </c>
      <c r="X556" s="18">
        <v>1000</v>
      </c>
      <c r="Y556" s="18">
        <v>0</v>
      </c>
      <c r="Z556" s="18">
        <v>0</v>
      </c>
      <c r="AA556" s="18">
        <v>0</v>
      </c>
      <c r="AB556" s="18">
        <v>0</v>
      </c>
      <c r="AC556" s="18">
        <v>0</v>
      </c>
      <c r="AD556" s="18">
        <v>9</v>
      </c>
      <c r="AE556" s="18">
        <v>1</v>
      </c>
      <c r="AF556" s="18">
        <v>3</v>
      </c>
      <c r="AG556" s="6">
        <v>2</v>
      </c>
      <c r="AH556" s="6">
        <v>1</v>
      </c>
      <c r="AI556" s="6">
        <v>0</v>
      </c>
      <c r="AJ556" s="6">
        <v>4</v>
      </c>
      <c r="AK556" s="18">
        <v>0</v>
      </c>
      <c r="AL556" s="18">
        <v>1</v>
      </c>
      <c r="AM556" s="18">
        <v>0</v>
      </c>
      <c r="AN556" s="18">
        <v>0.25</v>
      </c>
      <c r="AO556" s="18">
        <v>30000</v>
      </c>
      <c r="AP556" s="18">
        <v>0</v>
      </c>
      <c r="AQ556" s="18">
        <v>0</v>
      </c>
      <c r="AR556" s="6">
        <v>0</v>
      </c>
      <c r="AS556" s="18" t="s">
        <v>153</v>
      </c>
      <c r="AT556" s="19" t="s">
        <v>154</v>
      </c>
      <c r="AU556" s="18" t="s">
        <v>348</v>
      </c>
      <c r="AV556" s="18">
        <v>10003002</v>
      </c>
      <c r="AW556" s="18">
        <v>21100060</v>
      </c>
      <c r="AX556" s="19" t="s">
        <v>155</v>
      </c>
      <c r="AY556" s="19">
        <v>0</v>
      </c>
      <c r="AZ556" s="13">
        <v>0</v>
      </c>
      <c r="BA556" s="13">
        <v>0</v>
      </c>
      <c r="BB556" s="90" t="str">
        <f t="shared" si="50"/>
        <v>蓄力1秒,立即对目标范围内的怪物造成350%攻击伤害+1000点固定伤害</v>
      </c>
      <c r="BC556" s="18">
        <v>0</v>
      </c>
      <c r="BD556" s="11">
        <v>0</v>
      </c>
      <c r="BE556" s="18">
        <v>0</v>
      </c>
      <c r="BF556" s="18">
        <v>0</v>
      </c>
      <c r="BG556" s="18">
        <v>0</v>
      </c>
      <c r="BH556" s="18">
        <v>0</v>
      </c>
      <c r="BI556" s="9">
        <v>0</v>
      </c>
      <c r="BJ556" s="6">
        <v>0</v>
      </c>
      <c r="BK556" s="6">
        <v>0</v>
      </c>
      <c r="BL556" s="6">
        <v>0</v>
      </c>
      <c r="BM556" s="6">
        <v>0</v>
      </c>
      <c r="BN556" s="6">
        <v>0</v>
      </c>
      <c r="BO556" s="6">
        <v>0</v>
      </c>
    </row>
    <row r="557" ht="19.5" customHeight="1" spans="3:67">
      <c r="C557" s="11">
        <v>62012305</v>
      </c>
      <c r="D557" s="19" t="s">
        <v>754</v>
      </c>
      <c r="E557" s="11">
        <v>4</v>
      </c>
      <c r="F557" s="18">
        <v>62012301</v>
      </c>
      <c r="G557" s="18">
        <v>0</v>
      </c>
      <c r="H557" s="13">
        <v>4</v>
      </c>
      <c r="I557" s="11">
        <v>5</v>
      </c>
      <c r="J557" s="11">
        <v>0</v>
      </c>
      <c r="K557" s="11">
        <v>0</v>
      </c>
      <c r="L557" s="18">
        <v>0</v>
      </c>
      <c r="M557" s="18">
        <v>0</v>
      </c>
      <c r="N557" s="18">
        <v>1</v>
      </c>
      <c r="O557" s="18">
        <v>0</v>
      </c>
      <c r="P557" s="18">
        <v>0</v>
      </c>
      <c r="Q557" s="18">
        <v>0</v>
      </c>
      <c r="R557" s="6">
        <v>0</v>
      </c>
      <c r="S557" s="13">
        <v>0</v>
      </c>
      <c r="T557" s="11">
        <v>1</v>
      </c>
      <c r="U557" s="18">
        <v>2</v>
      </c>
      <c r="V557" s="18">
        <v>0</v>
      </c>
      <c r="W557" s="18">
        <v>3.5</v>
      </c>
      <c r="X557" s="18">
        <v>1500</v>
      </c>
      <c r="Y557" s="18">
        <v>0</v>
      </c>
      <c r="Z557" s="18">
        <v>0</v>
      </c>
      <c r="AA557" s="18">
        <v>0</v>
      </c>
      <c r="AB557" s="18">
        <v>0</v>
      </c>
      <c r="AC557" s="18">
        <v>0</v>
      </c>
      <c r="AD557" s="18">
        <v>9</v>
      </c>
      <c r="AE557" s="18">
        <v>1</v>
      </c>
      <c r="AF557" s="18">
        <v>3</v>
      </c>
      <c r="AG557" s="6">
        <v>2</v>
      </c>
      <c r="AH557" s="6">
        <v>1</v>
      </c>
      <c r="AI557" s="6">
        <v>0</v>
      </c>
      <c r="AJ557" s="6">
        <v>4</v>
      </c>
      <c r="AK557" s="18">
        <v>0</v>
      </c>
      <c r="AL557" s="18">
        <v>1</v>
      </c>
      <c r="AM557" s="18">
        <v>0</v>
      </c>
      <c r="AN557" s="18">
        <v>0.25</v>
      </c>
      <c r="AO557" s="18">
        <v>30000</v>
      </c>
      <c r="AP557" s="18">
        <v>0</v>
      </c>
      <c r="AQ557" s="18">
        <v>0</v>
      </c>
      <c r="AR557" s="6">
        <v>0</v>
      </c>
      <c r="AS557" s="18" t="s">
        <v>153</v>
      </c>
      <c r="AT557" s="19" t="s">
        <v>154</v>
      </c>
      <c r="AU557" s="18" t="s">
        <v>348</v>
      </c>
      <c r="AV557" s="18">
        <v>10003002</v>
      </c>
      <c r="AW557" s="18">
        <v>21100060</v>
      </c>
      <c r="AX557" s="19" t="s">
        <v>155</v>
      </c>
      <c r="AY557" s="19">
        <v>0</v>
      </c>
      <c r="AZ557" s="13">
        <v>0</v>
      </c>
      <c r="BA557" s="13">
        <v>0</v>
      </c>
      <c r="BB557" s="90" t="str">
        <f t="shared" si="50"/>
        <v>蓄力1秒,立即对目标范围内的怪物造成350%攻击伤害+1500点固定伤害</v>
      </c>
      <c r="BC557" s="18">
        <v>0</v>
      </c>
      <c r="BD557" s="11">
        <v>0</v>
      </c>
      <c r="BE557" s="18">
        <v>0</v>
      </c>
      <c r="BF557" s="18">
        <v>0</v>
      </c>
      <c r="BG557" s="18">
        <v>0</v>
      </c>
      <c r="BH557" s="18">
        <v>0</v>
      </c>
      <c r="BI557" s="9">
        <v>0</v>
      </c>
      <c r="BJ557" s="6">
        <v>0</v>
      </c>
      <c r="BK557" s="6">
        <v>0</v>
      </c>
      <c r="BL557" s="6">
        <v>0</v>
      </c>
      <c r="BM557" s="6">
        <v>0</v>
      </c>
      <c r="BN557" s="6">
        <v>0</v>
      </c>
      <c r="BO557" s="6">
        <v>0</v>
      </c>
    </row>
    <row r="558" ht="19.5" customHeight="1" spans="3:67">
      <c r="C558" s="11">
        <v>62012306</v>
      </c>
      <c r="D558" s="19" t="s">
        <v>754</v>
      </c>
      <c r="E558" s="11">
        <v>5</v>
      </c>
      <c r="F558" s="18">
        <v>62012301</v>
      </c>
      <c r="G558" s="18">
        <v>0</v>
      </c>
      <c r="H558" s="13">
        <v>4</v>
      </c>
      <c r="I558" s="11">
        <v>5</v>
      </c>
      <c r="J558" s="11">
        <v>0</v>
      </c>
      <c r="K558" s="11">
        <v>0</v>
      </c>
      <c r="L558" s="18">
        <v>0</v>
      </c>
      <c r="M558" s="18">
        <v>0</v>
      </c>
      <c r="N558" s="18">
        <v>1</v>
      </c>
      <c r="O558" s="18">
        <v>0</v>
      </c>
      <c r="P558" s="18">
        <v>0</v>
      </c>
      <c r="Q558" s="18">
        <v>0</v>
      </c>
      <c r="R558" s="6">
        <v>0</v>
      </c>
      <c r="S558" s="13">
        <v>0</v>
      </c>
      <c r="T558" s="11">
        <v>1</v>
      </c>
      <c r="U558" s="18">
        <v>2</v>
      </c>
      <c r="V558" s="18">
        <v>0</v>
      </c>
      <c r="W558" s="18">
        <v>3.5</v>
      </c>
      <c r="X558" s="18">
        <v>2000</v>
      </c>
      <c r="Y558" s="18">
        <v>0</v>
      </c>
      <c r="Z558" s="18">
        <v>0</v>
      </c>
      <c r="AA558" s="18">
        <v>0</v>
      </c>
      <c r="AB558" s="18">
        <v>0</v>
      </c>
      <c r="AC558" s="18">
        <v>0</v>
      </c>
      <c r="AD558" s="18">
        <v>9</v>
      </c>
      <c r="AE558" s="18">
        <v>1</v>
      </c>
      <c r="AF558" s="18">
        <v>3</v>
      </c>
      <c r="AG558" s="6">
        <v>2</v>
      </c>
      <c r="AH558" s="6">
        <v>1</v>
      </c>
      <c r="AI558" s="6">
        <v>0</v>
      </c>
      <c r="AJ558" s="6">
        <v>4</v>
      </c>
      <c r="AK558" s="18">
        <v>0</v>
      </c>
      <c r="AL558" s="18">
        <v>1</v>
      </c>
      <c r="AM558" s="18">
        <v>0</v>
      </c>
      <c r="AN558" s="18">
        <v>0.25</v>
      </c>
      <c r="AO558" s="18">
        <v>30000</v>
      </c>
      <c r="AP558" s="18">
        <v>0</v>
      </c>
      <c r="AQ558" s="18">
        <v>0</v>
      </c>
      <c r="AR558" s="6">
        <v>0</v>
      </c>
      <c r="AS558" s="18" t="s">
        <v>153</v>
      </c>
      <c r="AT558" s="19" t="s">
        <v>154</v>
      </c>
      <c r="AU558" s="18" t="s">
        <v>348</v>
      </c>
      <c r="AV558" s="18">
        <v>10003002</v>
      </c>
      <c r="AW558" s="18">
        <v>21100060</v>
      </c>
      <c r="AX558" s="19" t="s">
        <v>155</v>
      </c>
      <c r="AY558" s="19">
        <v>0</v>
      </c>
      <c r="AZ558" s="13">
        <v>0</v>
      </c>
      <c r="BA558" s="13">
        <v>0</v>
      </c>
      <c r="BB558" s="90" t="str">
        <f t="shared" si="50"/>
        <v>蓄力1秒,立即对目标范围内的怪物造成350%攻击伤害+2000点固定伤害</v>
      </c>
      <c r="BC558" s="18">
        <v>0</v>
      </c>
      <c r="BD558" s="11">
        <v>0</v>
      </c>
      <c r="BE558" s="18">
        <v>0</v>
      </c>
      <c r="BF558" s="18">
        <v>0</v>
      </c>
      <c r="BG558" s="18">
        <v>0</v>
      </c>
      <c r="BH558" s="18">
        <v>0</v>
      </c>
      <c r="BI558" s="9">
        <v>0</v>
      </c>
      <c r="BJ558" s="6">
        <v>0</v>
      </c>
      <c r="BK558" s="6">
        <v>0</v>
      </c>
      <c r="BL558" s="6">
        <v>0</v>
      </c>
      <c r="BM558" s="6">
        <v>0</v>
      </c>
      <c r="BN558" s="6">
        <v>0</v>
      </c>
      <c r="BO558" s="6">
        <v>0</v>
      </c>
    </row>
    <row r="559" ht="20.1" customHeight="1" spans="3:67">
      <c r="C559" s="85">
        <v>620211011</v>
      </c>
      <c r="D559" s="86" t="s">
        <v>693</v>
      </c>
      <c r="E559" s="85">
        <v>0</v>
      </c>
      <c r="F559" s="85">
        <v>62021201</v>
      </c>
      <c r="G559" s="85">
        <v>62021102</v>
      </c>
      <c r="H559" s="85">
        <v>0</v>
      </c>
      <c r="I559" s="85">
        <v>30</v>
      </c>
      <c r="J559" s="85">
        <v>5</v>
      </c>
      <c r="K559" s="85">
        <v>0</v>
      </c>
      <c r="L559" s="85">
        <v>0</v>
      </c>
      <c r="M559" s="85">
        <v>0</v>
      </c>
      <c r="N559" s="85">
        <v>1</v>
      </c>
      <c r="O559" s="85">
        <v>0</v>
      </c>
      <c r="P559" s="85">
        <v>0</v>
      </c>
      <c r="Q559" s="85">
        <v>0</v>
      </c>
      <c r="R559" s="85">
        <v>0</v>
      </c>
      <c r="S559" s="85">
        <v>0</v>
      </c>
      <c r="T559" s="85">
        <v>1</v>
      </c>
      <c r="U559" s="85">
        <v>2</v>
      </c>
      <c r="V559" s="85">
        <v>0</v>
      </c>
      <c r="W559" s="85">
        <v>2</v>
      </c>
      <c r="X559" s="85">
        <v>1050</v>
      </c>
      <c r="Y559" s="85">
        <v>1</v>
      </c>
      <c r="Z559" s="85">
        <v>0</v>
      </c>
      <c r="AA559" s="85">
        <v>0</v>
      </c>
      <c r="AB559" s="85">
        <v>0</v>
      </c>
      <c r="AC559" s="85">
        <v>0</v>
      </c>
      <c r="AD559" s="85">
        <v>9</v>
      </c>
      <c r="AE559" s="85">
        <v>1</v>
      </c>
      <c r="AF559" s="85">
        <v>3</v>
      </c>
      <c r="AG559" s="85">
        <v>2</v>
      </c>
      <c r="AH559" s="85">
        <v>1</v>
      </c>
      <c r="AI559" s="85">
        <v>2</v>
      </c>
      <c r="AJ559" s="85">
        <v>8</v>
      </c>
      <c r="AK559" s="85">
        <v>0</v>
      </c>
      <c r="AL559" s="85">
        <v>0</v>
      </c>
      <c r="AM559" s="85">
        <v>0</v>
      </c>
      <c r="AN559" s="85">
        <v>0.5</v>
      </c>
      <c r="AO559" s="85">
        <v>3000</v>
      </c>
      <c r="AP559" s="85">
        <v>0.4</v>
      </c>
      <c r="AQ559" s="85">
        <v>0</v>
      </c>
      <c r="AR559" s="85">
        <v>92012001</v>
      </c>
      <c r="AS559" s="85" t="s">
        <v>672</v>
      </c>
      <c r="AT559" s="86" t="s">
        <v>468</v>
      </c>
      <c r="AU559" s="85" t="s">
        <v>165</v>
      </c>
      <c r="AV559" s="85">
        <v>10000015</v>
      </c>
      <c r="AW559" s="85">
        <v>21101021</v>
      </c>
      <c r="AX559" s="86" t="s">
        <v>664</v>
      </c>
      <c r="AY559" s="85">
        <v>1</v>
      </c>
      <c r="AZ559" s="85">
        <v>0</v>
      </c>
      <c r="BA559" s="85">
        <v>0</v>
      </c>
      <c r="BB559" s="89" t="str">
        <f>"立即对当前脚下敌人目标造成"&amp;W559*100&amp;"%攻击伤害+"&amp;X559&amp;"点固定伤害和使目标眩晕1秒,并迅速跳跃至目标区域"</f>
        <v>立即对当前脚下敌人目标造成200%攻击伤害+1050点固定伤害和使目标眩晕1秒,并迅速跳跃至目标区域</v>
      </c>
      <c r="BC559" s="85">
        <v>0</v>
      </c>
      <c r="BD559" s="85">
        <v>0</v>
      </c>
      <c r="BE559" s="85">
        <v>0</v>
      </c>
      <c r="BF559" s="85">
        <v>0</v>
      </c>
      <c r="BG559" s="85">
        <v>0</v>
      </c>
      <c r="BH559" s="85">
        <v>0</v>
      </c>
      <c r="BI559" s="91">
        <v>0</v>
      </c>
      <c r="BJ559" s="85">
        <v>0</v>
      </c>
      <c r="BK559" s="6">
        <v>0</v>
      </c>
      <c r="BL559" s="6">
        <v>0</v>
      </c>
      <c r="BM559" s="6">
        <v>0</v>
      </c>
      <c r="BN559" s="6">
        <v>0</v>
      </c>
      <c r="BO559" s="6">
        <v>0</v>
      </c>
    </row>
    <row r="560" ht="20.1" customHeight="1" spans="3:67">
      <c r="C560" s="85">
        <v>620211021</v>
      </c>
      <c r="D560" s="86" t="s">
        <v>693</v>
      </c>
      <c r="E560" s="85">
        <v>1</v>
      </c>
      <c r="F560" s="85">
        <v>62021201</v>
      </c>
      <c r="G560" s="85">
        <v>62021103</v>
      </c>
      <c r="H560" s="85">
        <v>0</v>
      </c>
      <c r="I560" s="85">
        <v>37</v>
      </c>
      <c r="J560" s="85">
        <v>2</v>
      </c>
      <c r="K560" s="85">
        <v>0</v>
      </c>
      <c r="L560" s="85">
        <v>0</v>
      </c>
      <c r="M560" s="85">
        <v>0</v>
      </c>
      <c r="N560" s="85">
        <v>1</v>
      </c>
      <c r="O560" s="85">
        <v>0</v>
      </c>
      <c r="P560" s="85">
        <v>0</v>
      </c>
      <c r="Q560" s="85">
        <v>0</v>
      </c>
      <c r="R560" s="85">
        <v>0</v>
      </c>
      <c r="S560" s="85">
        <v>0</v>
      </c>
      <c r="T560" s="85">
        <v>1</v>
      </c>
      <c r="U560" s="85">
        <v>2</v>
      </c>
      <c r="V560" s="85">
        <v>0</v>
      </c>
      <c r="W560" s="85">
        <v>2</v>
      </c>
      <c r="X560" s="85">
        <v>1050</v>
      </c>
      <c r="Y560" s="85">
        <v>1</v>
      </c>
      <c r="Z560" s="85">
        <v>0</v>
      </c>
      <c r="AA560" s="85">
        <v>0</v>
      </c>
      <c r="AB560" s="85">
        <v>0</v>
      </c>
      <c r="AC560" s="85">
        <v>0</v>
      </c>
      <c r="AD560" s="85">
        <v>9</v>
      </c>
      <c r="AE560" s="85">
        <v>1</v>
      </c>
      <c r="AF560" s="85">
        <v>3</v>
      </c>
      <c r="AG560" s="85">
        <v>2</v>
      </c>
      <c r="AH560" s="85">
        <v>1</v>
      </c>
      <c r="AI560" s="85">
        <v>2</v>
      </c>
      <c r="AJ560" s="85">
        <v>8</v>
      </c>
      <c r="AK560" s="85">
        <v>0</v>
      </c>
      <c r="AL560" s="85">
        <v>0</v>
      </c>
      <c r="AM560" s="85">
        <v>0</v>
      </c>
      <c r="AN560" s="85">
        <v>0.5</v>
      </c>
      <c r="AO560" s="85">
        <v>3000</v>
      </c>
      <c r="AP560" s="85">
        <v>0.4</v>
      </c>
      <c r="AQ560" s="85">
        <v>0</v>
      </c>
      <c r="AR560" s="85">
        <v>92012001</v>
      </c>
      <c r="AS560" s="85" t="s">
        <v>672</v>
      </c>
      <c r="AT560" s="86" t="s">
        <v>468</v>
      </c>
      <c r="AU560" s="85" t="s">
        <v>165</v>
      </c>
      <c r="AV560" s="85">
        <v>10000015</v>
      </c>
      <c r="AW560" s="85">
        <v>21101021</v>
      </c>
      <c r="AX560" s="86" t="s">
        <v>664</v>
      </c>
      <c r="AY560" s="85">
        <v>1</v>
      </c>
      <c r="AZ560" s="85">
        <v>0</v>
      </c>
      <c r="BA560" s="85">
        <v>0</v>
      </c>
      <c r="BB560" s="89" t="str">
        <f t="shared" ref="BB560:BB564" si="51">"立即对当前脚下敌人目标造成"&amp;W560*100&amp;"%攻击伤害+"&amp;X560&amp;"点固定伤害和使目标眩晕1秒,并迅速跳跃至目标区域"</f>
        <v>立即对当前脚下敌人目标造成200%攻击伤害+1050点固定伤害和使目标眩晕1秒,并迅速跳跃至目标区域</v>
      </c>
      <c r="BC560" s="85">
        <v>0</v>
      </c>
      <c r="BD560" s="85">
        <v>0</v>
      </c>
      <c r="BE560" s="85">
        <v>0</v>
      </c>
      <c r="BF560" s="85">
        <v>0</v>
      </c>
      <c r="BG560" s="85">
        <v>0</v>
      </c>
      <c r="BH560" s="85">
        <v>0</v>
      </c>
      <c r="BI560" s="91">
        <v>0</v>
      </c>
      <c r="BJ560" s="85">
        <v>0</v>
      </c>
      <c r="BK560" s="6">
        <v>0</v>
      </c>
      <c r="BL560" s="6">
        <v>0</v>
      </c>
      <c r="BM560" s="6">
        <v>0</v>
      </c>
      <c r="BN560" s="6">
        <v>0</v>
      </c>
      <c r="BO560" s="6">
        <v>0</v>
      </c>
    </row>
    <row r="561" ht="20.1" customHeight="1" spans="3:67">
      <c r="C561" s="85">
        <v>620211031</v>
      </c>
      <c r="D561" s="86" t="s">
        <v>693</v>
      </c>
      <c r="E561" s="85">
        <v>2</v>
      </c>
      <c r="F561" s="85">
        <v>62021201</v>
      </c>
      <c r="G561" s="85">
        <v>62021104</v>
      </c>
      <c r="H561" s="85">
        <v>0</v>
      </c>
      <c r="I561" s="85">
        <v>42</v>
      </c>
      <c r="J561" s="85">
        <v>2</v>
      </c>
      <c r="K561" s="85">
        <v>0</v>
      </c>
      <c r="L561" s="85">
        <v>0</v>
      </c>
      <c r="M561" s="85">
        <v>0</v>
      </c>
      <c r="N561" s="85">
        <v>1</v>
      </c>
      <c r="O561" s="85">
        <v>0</v>
      </c>
      <c r="P561" s="85">
        <v>0</v>
      </c>
      <c r="Q561" s="85">
        <v>0</v>
      </c>
      <c r="R561" s="85">
        <v>0</v>
      </c>
      <c r="S561" s="85">
        <v>0</v>
      </c>
      <c r="T561" s="85">
        <v>1</v>
      </c>
      <c r="U561" s="85">
        <v>2</v>
      </c>
      <c r="V561" s="85">
        <v>0</v>
      </c>
      <c r="W561" s="85">
        <v>2</v>
      </c>
      <c r="X561" s="85">
        <v>1400</v>
      </c>
      <c r="Y561" s="85">
        <v>1</v>
      </c>
      <c r="Z561" s="85">
        <v>0</v>
      </c>
      <c r="AA561" s="85">
        <v>0</v>
      </c>
      <c r="AB561" s="85">
        <v>0</v>
      </c>
      <c r="AC561" s="85">
        <v>0</v>
      </c>
      <c r="AD561" s="85">
        <v>9</v>
      </c>
      <c r="AE561" s="85">
        <v>1</v>
      </c>
      <c r="AF561" s="85">
        <v>3</v>
      </c>
      <c r="AG561" s="85">
        <v>2</v>
      </c>
      <c r="AH561" s="85">
        <v>1</v>
      </c>
      <c r="AI561" s="85">
        <v>2</v>
      </c>
      <c r="AJ561" s="85">
        <v>8</v>
      </c>
      <c r="AK561" s="85">
        <v>0</v>
      </c>
      <c r="AL561" s="85">
        <v>0</v>
      </c>
      <c r="AM561" s="85">
        <v>0</v>
      </c>
      <c r="AN561" s="85">
        <v>0.5</v>
      </c>
      <c r="AO561" s="85">
        <v>3000</v>
      </c>
      <c r="AP561" s="85">
        <v>0.4</v>
      </c>
      <c r="AQ561" s="85">
        <v>0</v>
      </c>
      <c r="AR561" s="85">
        <v>92012001</v>
      </c>
      <c r="AS561" s="85" t="s">
        <v>672</v>
      </c>
      <c r="AT561" s="86" t="s">
        <v>468</v>
      </c>
      <c r="AU561" s="85" t="s">
        <v>165</v>
      </c>
      <c r="AV561" s="85">
        <v>10000015</v>
      </c>
      <c r="AW561" s="85">
        <v>21101021</v>
      </c>
      <c r="AX561" s="86" t="s">
        <v>664</v>
      </c>
      <c r="AY561" s="85">
        <v>1</v>
      </c>
      <c r="AZ561" s="85">
        <v>0</v>
      </c>
      <c r="BA561" s="85">
        <v>0</v>
      </c>
      <c r="BB561" s="89" t="str">
        <f t="shared" si="51"/>
        <v>立即对当前脚下敌人目标造成200%攻击伤害+1400点固定伤害和使目标眩晕1秒,并迅速跳跃至目标区域</v>
      </c>
      <c r="BC561" s="85">
        <v>0</v>
      </c>
      <c r="BD561" s="85">
        <v>0</v>
      </c>
      <c r="BE561" s="85">
        <v>0</v>
      </c>
      <c r="BF561" s="85">
        <v>0</v>
      </c>
      <c r="BG561" s="85">
        <v>0</v>
      </c>
      <c r="BH561" s="85">
        <v>0</v>
      </c>
      <c r="BI561" s="91">
        <v>0</v>
      </c>
      <c r="BJ561" s="85">
        <v>0</v>
      </c>
      <c r="BK561" s="6">
        <v>0</v>
      </c>
      <c r="BL561" s="6">
        <v>0</v>
      </c>
      <c r="BM561" s="6">
        <v>0</v>
      </c>
      <c r="BN561" s="6">
        <v>0</v>
      </c>
      <c r="BO561" s="6">
        <v>0</v>
      </c>
    </row>
    <row r="562" ht="20.1" customHeight="1" spans="3:67">
      <c r="C562" s="85">
        <v>620211041</v>
      </c>
      <c r="D562" s="86" t="s">
        <v>693</v>
      </c>
      <c r="E562" s="85">
        <v>3</v>
      </c>
      <c r="F562" s="85">
        <v>62021201</v>
      </c>
      <c r="G562" s="85">
        <v>0</v>
      </c>
      <c r="H562" s="85">
        <v>0</v>
      </c>
      <c r="I562" s="85">
        <v>0</v>
      </c>
      <c r="J562" s="85">
        <v>0</v>
      </c>
      <c r="K562" s="85">
        <v>0</v>
      </c>
      <c r="L562" s="85">
        <v>0</v>
      </c>
      <c r="M562" s="85">
        <v>0</v>
      </c>
      <c r="N562" s="85">
        <v>1</v>
      </c>
      <c r="O562" s="85">
        <v>0</v>
      </c>
      <c r="P562" s="85">
        <v>0</v>
      </c>
      <c r="Q562" s="85">
        <v>0</v>
      </c>
      <c r="R562" s="85">
        <v>0</v>
      </c>
      <c r="S562" s="85">
        <v>0</v>
      </c>
      <c r="T562" s="85">
        <v>1</v>
      </c>
      <c r="U562" s="85">
        <v>2</v>
      </c>
      <c r="V562" s="85">
        <v>0</v>
      </c>
      <c r="W562" s="85">
        <v>2</v>
      </c>
      <c r="X562" s="85">
        <v>1750</v>
      </c>
      <c r="Y562" s="85">
        <v>1</v>
      </c>
      <c r="Z562" s="85">
        <v>0</v>
      </c>
      <c r="AA562" s="85">
        <v>0</v>
      </c>
      <c r="AB562" s="85">
        <v>0</v>
      </c>
      <c r="AC562" s="85">
        <v>0</v>
      </c>
      <c r="AD562" s="85">
        <v>9</v>
      </c>
      <c r="AE562" s="85">
        <v>1</v>
      </c>
      <c r="AF562" s="85">
        <v>3</v>
      </c>
      <c r="AG562" s="85">
        <v>2</v>
      </c>
      <c r="AH562" s="85">
        <v>1</v>
      </c>
      <c r="AI562" s="85">
        <v>2</v>
      </c>
      <c r="AJ562" s="85">
        <v>8</v>
      </c>
      <c r="AK562" s="85">
        <v>0</v>
      </c>
      <c r="AL562" s="85">
        <v>0</v>
      </c>
      <c r="AM562" s="85">
        <v>0</v>
      </c>
      <c r="AN562" s="85">
        <v>0.5</v>
      </c>
      <c r="AO562" s="85">
        <v>3000</v>
      </c>
      <c r="AP562" s="85">
        <v>0.4</v>
      </c>
      <c r="AQ562" s="85">
        <v>0</v>
      </c>
      <c r="AR562" s="85">
        <v>92012001</v>
      </c>
      <c r="AS562" s="85" t="s">
        <v>672</v>
      </c>
      <c r="AT562" s="86" t="s">
        <v>468</v>
      </c>
      <c r="AU562" s="85" t="s">
        <v>165</v>
      </c>
      <c r="AV562" s="85">
        <v>10000015</v>
      </c>
      <c r="AW562" s="85">
        <v>21101021</v>
      </c>
      <c r="AX562" s="86" t="s">
        <v>664</v>
      </c>
      <c r="AY562" s="85">
        <v>1</v>
      </c>
      <c r="AZ562" s="85">
        <v>0</v>
      </c>
      <c r="BA562" s="85">
        <v>0</v>
      </c>
      <c r="BB562" s="89" t="str">
        <f t="shared" si="51"/>
        <v>立即对当前脚下敌人目标造成200%攻击伤害+1750点固定伤害和使目标眩晕1秒,并迅速跳跃至目标区域</v>
      </c>
      <c r="BC562" s="85">
        <v>0</v>
      </c>
      <c r="BD562" s="85">
        <v>0</v>
      </c>
      <c r="BE562" s="85">
        <v>0</v>
      </c>
      <c r="BF562" s="85">
        <v>0</v>
      </c>
      <c r="BG562" s="85">
        <v>0</v>
      </c>
      <c r="BH562" s="85">
        <v>0</v>
      </c>
      <c r="BI562" s="91">
        <v>0</v>
      </c>
      <c r="BJ562" s="85">
        <v>0</v>
      </c>
      <c r="BK562" s="6">
        <v>0</v>
      </c>
      <c r="BL562" s="6">
        <v>0</v>
      </c>
      <c r="BM562" s="6">
        <v>0</v>
      </c>
      <c r="BN562" s="6">
        <v>0</v>
      </c>
      <c r="BO562" s="6">
        <v>0</v>
      </c>
    </row>
    <row r="563" ht="20.1" customHeight="1" spans="3:67">
      <c r="C563" s="85">
        <v>620211051</v>
      </c>
      <c r="D563" s="86" t="s">
        <v>693</v>
      </c>
      <c r="E563" s="85">
        <v>4</v>
      </c>
      <c r="F563" s="85">
        <v>62021201</v>
      </c>
      <c r="G563" s="85">
        <v>0</v>
      </c>
      <c r="H563" s="85">
        <v>0</v>
      </c>
      <c r="I563" s="85">
        <v>0</v>
      </c>
      <c r="J563" s="85">
        <v>0</v>
      </c>
      <c r="K563" s="85">
        <v>0</v>
      </c>
      <c r="L563" s="85">
        <v>0</v>
      </c>
      <c r="M563" s="85">
        <v>0</v>
      </c>
      <c r="N563" s="85">
        <v>1</v>
      </c>
      <c r="O563" s="85">
        <v>0</v>
      </c>
      <c r="P563" s="85">
        <v>0</v>
      </c>
      <c r="Q563" s="85">
        <v>0</v>
      </c>
      <c r="R563" s="85">
        <v>0</v>
      </c>
      <c r="S563" s="85">
        <v>0</v>
      </c>
      <c r="T563" s="85">
        <v>1</v>
      </c>
      <c r="U563" s="85">
        <v>2</v>
      </c>
      <c r="V563" s="85">
        <v>0</v>
      </c>
      <c r="W563" s="85">
        <v>2</v>
      </c>
      <c r="X563" s="85">
        <v>2100</v>
      </c>
      <c r="Y563" s="85">
        <v>1</v>
      </c>
      <c r="Z563" s="85">
        <v>0</v>
      </c>
      <c r="AA563" s="85">
        <v>0</v>
      </c>
      <c r="AB563" s="85">
        <v>0</v>
      </c>
      <c r="AC563" s="85">
        <v>0</v>
      </c>
      <c r="AD563" s="85">
        <v>9</v>
      </c>
      <c r="AE563" s="85">
        <v>1</v>
      </c>
      <c r="AF563" s="85">
        <v>3</v>
      </c>
      <c r="AG563" s="85">
        <v>2</v>
      </c>
      <c r="AH563" s="85">
        <v>1</v>
      </c>
      <c r="AI563" s="85">
        <v>2</v>
      </c>
      <c r="AJ563" s="85">
        <v>8</v>
      </c>
      <c r="AK563" s="85">
        <v>0</v>
      </c>
      <c r="AL563" s="85">
        <v>0</v>
      </c>
      <c r="AM563" s="85">
        <v>0</v>
      </c>
      <c r="AN563" s="85">
        <v>0.5</v>
      </c>
      <c r="AO563" s="85">
        <v>3000</v>
      </c>
      <c r="AP563" s="85">
        <v>0.4</v>
      </c>
      <c r="AQ563" s="85">
        <v>0</v>
      </c>
      <c r="AR563" s="85">
        <v>92012001</v>
      </c>
      <c r="AS563" s="85" t="s">
        <v>672</v>
      </c>
      <c r="AT563" s="86" t="s">
        <v>468</v>
      </c>
      <c r="AU563" s="85" t="s">
        <v>165</v>
      </c>
      <c r="AV563" s="85">
        <v>10000015</v>
      </c>
      <c r="AW563" s="85">
        <v>21101021</v>
      </c>
      <c r="AX563" s="86" t="s">
        <v>664</v>
      </c>
      <c r="AY563" s="85">
        <v>1</v>
      </c>
      <c r="AZ563" s="85">
        <v>0</v>
      </c>
      <c r="BA563" s="85">
        <v>0</v>
      </c>
      <c r="BB563" s="89" t="str">
        <f t="shared" si="51"/>
        <v>立即对当前脚下敌人目标造成200%攻击伤害+2100点固定伤害和使目标眩晕1秒,并迅速跳跃至目标区域</v>
      </c>
      <c r="BC563" s="85">
        <v>0</v>
      </c>
      <c r="BD563" s="85">
        <v>0</v>
      </c>
      <c r="BE563" s="85">
        <v>0</v>
      </c>
      <c r="BF563" s="85">
        <v>0</v>
      </c>
      <c r="BG563" s="85">
        <v>0</v>
      </c>
      <c r="BH563" s="85">
        <v>0</v>
      </c>
      <c r="BI563" s="91">
        <v>0</v>
      </c>
      <c r="BJ563" s="85">
        <v>0</v>
      </c>
      <c r="BK563" s="6">
        <v>0</v>
      </c>
      <c r="BL563" s="6">
        <v>0</v>
      </c>
      <c r="BM563" s="6">
        <v>0</v>
      </c>
      <c r="BN563" s="6">
        <v>0</v>
      </c>
      <c r="BO563" s="6">
        <v>0</v>
      </c>
    </row>
    <row r="564" ht="20.1" customHeight="1" spans="3:67">
      <c r="C564" s="85">
        <v>620211061</v>
      </c>
      <c r="D564" s="86" t="s">
        <v>693</v>
      </c>
      <c r="E564" s="85">
        <v>5</v>
      </c>
      <c r="F564" s="85">
        <v>62021201</v>
      </c>
      <c r="G564" s="85">
        <v>0</v>
      </c>
      <c r="H564" s="85">
        <v>0</v>
      </c>
      <c r="I564" s="85">
        <v>0</v>
      </c>
      <c r="J564" s="85">
        <v>0</v>
      </c>
      <c r="K564" s="85">
        <v>0</v>
      </c>
      <c r="L564" s="85">
        <v>0</v>
      </c>
      <c r="M564" s="85">
        <v>0</v>
      </c>
      <c r="N564" s="85">
        <v>1</v>
      </c>
      <c r="O564" s="85">
        <v>0</v>
      </c>
      <c r="P564" s="85">
        <v>0</v>
      </c>
      <c r="Q564" s="85">
        <v>0</v>
      </c>
      <c r="R564" s="85">
        <v>0</v>
      </c>
      <c r="S564" s="85">
        <v>0</v>
      </c>
      <c r="T564" s="85">
        <v>1</v>
      </c>
      <c r="U564" s="85">
        <v>2</v>
      </c>
      <c r="V564" s="85">
        <v>0</v>
      </c>
      <c r="W564" s="85">
        <v>2</v>
      </c>
      <c r="X564" s="85">
        <v>2450</v>
      </c>
      <c r="Y564" s="85">
        <v>1</v>
      </c>
      <c r="Z564" s="85">
        <v>0</v>
      </c>
      <c r="AA564" s="85">
        <v>0</v>
      </c>
      <c r="AB564" s="85">
        <v>0</v>
      </c>
      <c r="AC564" s="85">
        <v>0</v>
      </c>
      <c r="AD564" s="85">
        <v>9</v>
      </c>
      <c r="AE564" s="85">
        <v>1</v>
      </c>
      <c r="AF564" s="85">
        <v>3</v>
      </c>
      <c r="AG564" s="85">
        <v>2</v>
      </c>
      <c r="AH564" s="85">
        <v>1</v>
      </c>
      <c r="AI564" s="85">
        <v>2</v>
      </c>
      <c r="AJ564" s="85">
        <v>8</v>
      </c>
      <c r="AK564" s="85">
        <v>0</v>
      </c>
      <c r="AL564" s="85">
        <v>0</v>
      </c>
      <c r="AM564" s="85">
        <v>0</v>
      </c>
      <c r="AN564" s="85">
        <v>0.5</v>
      </c>
      <c r="AO564" s="85">
        <v>3000</v>
      </c>
      <c r="AP564" s="85">
        <v>0.4</v>
      </c>
      <c r="AQ564" s="85">
        <v>0</v>
      </c>
      <c r="AR564" s="85">
        <v>92012001</v>
      </c>
      <c r="AS564" s="85" t="s">
        <v>672</v>
      </c>
      <c r="AT564" s="86" t="s">
        <v>468</v>
      </c>
      <c r="AU564" s="85" t="s">
        <v>165</v>
      </c>
      <c r="AV564" s="85">
        <v>10000015</v>
      </c>
      <c r="AW564" s="85">
        <v>21101021</v>
      </c>
      <c r="AX564" s="86" t="s">
        <v>664</v>
      </c>
      <c r="AY564" s="85">
        <v>1</v>
      </c>
      <c r="AZ564" s="85">
        <v>0</v>
      </c>
      <c r="BA564" s="85">
        <v>0</v>
      </c>
      <c r="BB564" s="89" t="str">
        <f t="shared" si="51"/>
        <v>立即对当前脚下敌人目标造成200%攻击伤害+2450点固定伤害和使目标眩晕1秒,并迅速跳跃至目标区域</v>
      </c>
      <c r="BC564" s="85">
        <v>0</v>
      </c>
      <c r="BD564" s="85">
        <v>0</v>
      </c>
      <c r="BE564" s="85">
        <v>0</v>
      </c>
      <c r="BF564" s="85">
        <v>0</v>
      </c>
      <c r="BG564" s="85">
        <v>0</v>
      </c>
      <c r="BH564" s="85">
        <v>0</v>
      </c>
      <c r="BI564" s="91">
        <v>0</v>
      </c>
      <c r="BJ564" s="85">
        <v>0</v>
      </c>
      <c r="BK564" s="6">
        <v>0</v>
      </c>
      <c r="BL564" s="6">
        <v>0</v>
      </c>
      <c r="BM564" s="6">
        <v>0</v>
      </c>
      <c r="BN564" s="6">
        <v>0</v>
      </c>
      <c r="BO564" s="6">
        <v>0</v>
      </c>
    </row>
    <row r="565" ht="20.1" customHeight="1" spans="1:67">
      <c r="A565" s="92"/>
      <c r="B565" s="92"/>
      <c r="C565" s="11">
        <v>62021101</v>
      </c>
      <c r="D565" s="11" t="s">
        <v>682</v>
      </c>
      <c r="E565" s="11">
        <v>0</v>
      </c>
      <c r="F565" s="11">
        <v>61021101</v>
      </c>
      <c r="G565" s="11">
        <v>62021102</v>
      </c>
      <c r="H565" s="11">
        <v>0</v>
      </c>
      <c r="I565" s="11">
        <v>18</v>
      </c>
      <c r="J565" s="11">
        <v>5</v>
      </c>
      <c r="K565" s="11">
        <v>0</v>
      </c>
      <c r="L565" s="11">
        <v>0</v>
      </c>
      <c r="M565" s="11">
        <v>0</v>
      </c>
      <c r="N565" s="11">
        <v>1</v>
      </c>
      <c r="O565" s="11">
        <v>0</v>
      </c>
      <c r="P565" s="11">
        <v>0</v>
      </c>
      <c r="Q565" s="11">
        <v>0</v>
      </c>
      <c r="R565" s="11">
        <v>0</v>
      </c>
      <c r="S565" s="11">
        <v>0</v>
      </c>
      <c r="T565" s="11">
        <v>1</v>
      </c>
      <c r="U565" s="11">
        <v>2</v>
      </c>
      <c r="V565" s="11">
        <v>0</v>
      </c>
      <c r="W565" s="11">
        <v>0</v>
      </c>
      <c r="X565" s="11">
        <v>0</v>
      </c>
      <c r="Y565" s="11">
        <v>0</v>
      </c>
      <c r="Z565" s="11">
        <v>0</v>
      </c>
      <c r="AA565" s="11">
        <v>0</v>
      </c>
      <c r="AB565" s="11">
        <v>0</v>
      </c>
      <c r="AC565" s="11">
        <v>0</v>
      </c>
      <c r="AD565" s="11">
        <v>30</v>
      </c>
      <c r="AE565" s="11">
        <v>0</v>
      </c>
      <c r="AF565" s="11">
        <v>0</v>
      </c>
      <c r="AG565" s="11">
        <v>2</v>
      </c>
      <c r="AH565" s="11">
        <v>0</v>
      </c>
      <c r="AI565" s="11">
        <v>0</v>
      </c>
      <c r="AJ565" s="11">
        <v>0</v>
      </c>
      <c r="AK565" s="11">
        <v>0</v>
      </c>
      <c r="AL565" s="11">
        <v>0</v>
      </c>
      <c r="AM565" s="11">
        <v>0</v>
      </c>
      <c r="AN565" s="11">
        <v>0</v>
      </c>
      <c r="AO565" s="11">
        <v>1000</v>
      </c>
      <c r="AP565" s="11">
        <v>0</v>
      </c>
      <c r="AQ565" s="11">
        <v>0</v>
      </c>
      <c r="AR565" s="11">
        <v>90002001</v>
      </c>
      <c r="AS565" s="11" t="s">
        <v>153</v>
      </c>
      <c r="AT565" s="11" t="s">
        <v>154</v>
      </c>
      <c r="AU565" s="11" t="s">
        <v>246</v>
      </c>
      <c r="AV565" s="11">
        <v>0</v>
      </c>
      <c r="AW565" s="11">
        <v>0</v>
      </c>
      <c r="AX565" s="11" t="s">
        <v>155</v>
      </c>
      <c r="AY565" s="11" t="s">
        <v>153</v>
      </c>
      <c r="AZ565" s="11">
        <v>0</v>
      </c>
      <c r="BA565" s="11">
        <v>0</v>
      </c>
      <c r="BB565" s="84" t="s">
        <v>755</v>
      </c>
      <c r="BC565" s="11">
        <v>0</v>
      </c>
      <c r="BD565" s="11">
        <v>0</v>
      </c>
      <c r="BE565" s="11">
        <v>0</v>
      </c>
      <c r="BF565" s="11">
        <v>0</v>
      </c>
      <c r="BG565" s="11">
        <v>0</v>
      </c>
      <c r="BH565" s="11">
        <v>0</v>
      </c>
      <c r="BI565" s="11">
        <v>0</v>
      </c>
      <c r="BJ565" s="11">
        <v>1</v>
      </c>
      <c r="BK565" s="6">
        <v>0</v>
      </c>
      <c r="BL565" s="6">
        <v>0</v>
      </c>
      <c r="BM565" s="6">
        <v>0</v>
      </c>
      <c r="BN565" s="6">
        <v>0</v>
      </c>
      <c r="BO565" s="6">
        <v>0</v>
      </c>
    </row>
    <row r="566" ht="20.1" customHeight="1" spans="1:67">
      <c r="A566" s="92"/>
      <c r="B566" s="92"/>
      <c r="C566" s="11">
        <v>62021102</v>
      </c>
      <c r="D566" s="11" t="s">
        <v>682</v>
      </c>
      <c r="E566" s="11">
        <v>1</v>
      </c>
      <c r="F566" s="11">
        <v>61021101</v>
      </c>
      <c r="G566" s="11">
        <v>62021103</v>
      </c>
      <c r="H566" s="11">
        <v>0</v>
      </c>
      <c r="I566" s="11">
        <v>27</v>
      </c>
      <c r="J566" s="11">
        <v>2</v>
      </c>
      <c r="K566" s="11">
        <v>0</v>
      </c>
      <c r="L566" s="11">
        <v>0</v>
      </c>
      <c r="M566" s="11">
        <v>0</v>
      </c>
      <c r="N566" s="11">
        <v>1</v>
      </c>
      <c r="O566" s="11">
        <v>0</v>
      </c>
      <c r="P566" s="11">
        <v>0</v>
      </c>
      <c r="Q566" s="11">
        <v>0</v>
      </c>
      <c r="R566" s="11">
        <v>0</v>
      </c>
      <c r="S566" s="11">
        <v>0</v>
      </c>
      <c r="T566" s="11">
        <v>1</v>
      </c>
      <c r="U566" s="11">
        <v>2</v>
      </c>
      <c r="V566" s="11">
        <v>0</v>
      </c>
      <c r="W566" s="11">
        <v>0</v>
      </c>
      <c r="X566" s="11">
        <v>0</v>
      </c>
      <c r="Y566" s="11">
        <v>0</v>
      </c>
      <c r="Z566" s="11">
        <v>0</v>
      </c>
      <c r="AA566" s="11">
        <v>0</v>
      </c>
      <c r="AB566" s="11">
        <v>0</v>
      </c>
      <c r="AC566" s="11">
        <v>0</v>
      </c>
      <c r="AD566" s="11">
        <v>30</v>
      </c>
      <c r="AE566" s="11">
        <v>0</v>
      </c>
      <c r="AF566" s="11">
        <v>0</v>
      </c>
      <c r="AG566" s="11">
        <v>2</v>
      </c>
      <c r="AH566" s="11">
        <v>0</v>
      </c>
      <c r="AI566" s="11">
        <v>0</v>
      </c>
      <c r="AJ566" s="11">
        <v>0</v>
      </c>
      <c r="AK566" s="11">
        <v>0</v>
      </c>
      <c r="AL566" s="11">
        <v>0</v>
      </c>
      <c r="AM566" s="11">
        <v>0</v>
      </c>
      <c r="AN566" s="11">
        <v>0</v>
      </c>
      <c r="AO566" s="11">
        <v>1000</v>
      </c>
      <c r="AP566" s="11">
        <v>0</v>
      </c>
      <c r="AQ566" s="11">
        <v>0</v>
      </c>
      <c r="AR566" s="11">
        <v>90002001</v>
      </c>
      <c r="AS566" s="11" t="s">
        <v>153</v>
      </c>
      <c r="AT566" s="11" t="s">
        <v>154</v>
      </c>
      <c r="AU566" s="11" t="s">
        <v>246</v>
      </c>
      <c r="AV566" s="11">
        <v>0</v>
      </c>
      <c r="AW566" s="11">
        <v>0</v>
      </c>
      <c r="AX566" s="11" t="s">
        <v>155</v>
      </c>
      <c r="AY566" s="11" t="s">
        <v>153</v>
      </c>
      <c r="AZ566" s="11">
        <v>0</v>
      </c>
      <c r="BA566" s="11">
        <v>0</v>
      </c>
      <c r="BB566" s="84" t="s">
        <v>755</v>
      </c>
      <c r="BC566" s="11">
        <v>0</v>
      </c>
      <c r="BD566" s="11">
        <v>0</v>
      </c>
      <c r="BE566" s="11">
        <v>0</v>
      </c>
      <c r="BF566" s="11">
        <v>0</v>
      </c>
      <c r="BG566" s="11">
        <v>0</v>
      </c>
      <c r="BH566" s="11">
        <v>0</v>
      </c>
      <c r="BI566" s="11">
        <v>0</v>
      </c>
      <c r="BJ566" s="11">
        <v>1</v>
      </c>
      <c r="BK566" s="6">
        <v>0</v>
      </c>
      <c r="BL566" s="6">
        <v>0</v>
      </c>
      <c r="BM566" s="6">
        <v>0</v>
      </c>
      <c r="BN566" s="6">
        <v>0</v>
      </c>
      <c r="BO566" s="6">
        <v>0</v>
      </c>
    </row>
    <row r="567" ht="20.1" customHeight="1" spans="1:67">
      <c r="A567" s="92"/>
      <c r="B567" s="92"/>
      <c r="C567" s="11">
        <v>62021103</v>
      </c>
      <c r="D567" s="11" t="s">
        <v>682</v>
      </c>
      <c r="E567" s="11">
        <v>2</v>
      </c>
      <c r="F567" s="11">
        <v>61021101</v>
      </c>
      <c r="G567" s="11">
        <v>62021104</v>
      </c>
      <c r="H567" s="11">
        <v>0</v>
      </c>
      <c r="I567" s="11">
        <v>32</v>
      </c>
      <c r="J567" s="11">
        <v>2</v>
      </c>
      <c r="K567" s="11">
        <v>0</v>
      </c>
      <c r="L567" s="11">
        <v>0</v>
      </c>
      <c r="M567" s="11">
        <v>0</v>
      </c>
      <c r="N567" s="11">
        <v>1</v>
      </c>
      <c r="O567" s="11">
        <v>0</v>
      </c>
      <c r="P567" s="11">
        <v>0</v>
      </c>
      <c r="Q567" s="11">
        <v>0</v>
      </c>
      <c r="R567" s="11">
        <v>0</v>
      </c>
      <c r="S567" s="11">
        <v>0</v>
      </c>
      <c r="T567" s="11">
        <v>1</v>
      </c>
      <c r="U567" s="11">
        <v>2</v>
      </c>
      <c r="V567" s="11">
        <v>0</v>
      </c>
      <c r="W567" s="11">
        <v>0</v>
      </c>
      <c r="X567" s="11">
        <v>0</v>
      </c>
      <c r="Y567" s="11">
        <v>0</v>
      </c>
      <c r="Z567" s="11">
        <v>0</v>
      </c>
      <c r="AA567" s="11">
        <v>0</v>
      </c>
      <c r="AB567" s="11">
        <v>0</v>
      </c>
      <c r="AC567" s="11">
        <v>0</v>
      </c>
      <c r="AD567" s="11">
        <v>30</v>
      </c>
      <c r="AE567" s="11">
        <v>0</v>
      </c>
      <c r="AF567" s="11">
        <v>0</v>
      </c>
      <c r="AG567" s="11">
        <v>2</v>
      </c>
      <c r="AH567" s="11">
        <v>0</v>
      </c>
      <c r="AI567" s="11">
        <v>0</v>
      </c>
      <c r="AJ567" s="11">
        <v>0</v>
      </c>
      <c r="AK567" s="11">
        <v>0</v>
      </c>
      <c r="AL567" s="11">
        <v>0</v>
      </c>
      <c r="AM567" s="11">
        <v>0</v>
      </c>
      <c r="AN567" s="11">
        <v>0</v>
      </c>
      <c r="AO567" s="11">
        <v>1000</v>
      </c>
      <c r="AP567" s="11">
        <v>0</v>
      </c>
      <c r="AQ567" s="11">
        <v>0</v>
      </c>
      <c r="AR567" s="11">
        <v>90002002</v>
      </c>
      <c r="AS567" s="11" t="s">
        <v>153</v>
      </c>
      <c r="AT567" s="11" t="s">
        <v>154</v>
      </c>
      <c r="AU567" s="11" t="s">
        <v>246</v>
      </c>
      <c r="AV567" s="11">
        <v>0</v>
      </c>
      <c r="AW567" s="11">
        <v>0</v>
      </c>
      <c r="AX567" s="11" t="s">
        <v>155</v>
      </c>
      <c r="AY567" s="11" t="s">
        <v>153</v>
      </c>
      <c r="AZ567" s="11">
        <v>0</v>
      </c>
      <c r="BA567" s="11">
        <v>0</v>
      </c>
      <c r="BB567" s="84" t="s">
        <v>756</v>
      </c>
      <c r="BC567" s="11">
        <v>0</v>
      </c>
      <c r="BD567" s="11">
        <v>0</v>
      </c>
      <c r="BE567" s="11">
        <v>0</v>
      </c>
      <c r="BF567" s="11">
        <v>0</v>
      </c>
      <c r="BG567" s="11">
        <v>0</v>
      </c>
      <c r="BH567" s="11">
        <v>0</v>
      </c>
      <c r="BI567" s="11">
        <v>0</v>
      </c>
      <c r="BJ567" s="11">
        <v>1</v>
      </c>
      <c r="BK567" s="6">
        <v>0</v>
      </c>
      <c r="BL567" s="6">
        <v>0</v>
      </c>
      <c r="BM567" s="6">
        <v>0</v>
      </c>
      <c r="BN567" s="6">
        <v>0</v>
      </c>
      <c r="BO567" s="6">
        <v>0</v>
      </c>
    </row>
    <row r="568" ht="20.1" customHeight="1" spans="1:67">
      <c r="A568" s="92"/>
      <c r="B568" s="92"/>
      <c r="C568" s="11">
        <v>62021104</v>
      </c>
      <c r="D568" s="11" t="s">
        <v>682</v>
      </c>
      <c r="E568" s="11">
        <v>3</v>
      </c>
      <c r="F568" s="11">
        <v>61021101</v>
      </c>
      <c r="G568" s="11">
        <v>0</v>
      </c>
      <c r="H568" s="11">
        <v>0</v>
      </c>
      <c r="I568" s="11">
        <v>0</v>
      </c>
      <c r="J568" s="11">
        <v>0</v>
      </c>
      <c r="K568" s="11">
        <v>0</v>
      </c>
      <c r="L568" s="11">
        <v>0</v>
      </c>
      <c r="M568" s="11">
        <v>0</v>
      </c>
      <c r="N568" s="11">
        <v>1</v>
      </c>
      <c r="O568" s="11">
        <v>0</v>
      </c>
      <c r="P568" s="11">
        <v>0</v>
      </c>
      <c r="Q568" s="11">
        <v>0</v>
      </c>
      <c r="R568" s="11">
        <v>0</v>
      </c>
      <c r="S568" s="11">
        <v>0</v>
      </c>
      <c r="T568" s="11">
        <v>1</v>
      </c>
      <c r="U568" s="11">
        <v>2</v>
      </c>
      <c r="V568" s="11">
        <v>0</v>
      </c>
      <c r="W568" s="11">
        <v>0</v>
      </c>
      <c r="X568" s="11">
        <v>0</v>
      </c>
      <c r="Y568" s="11">
        <v>0</v>
      </c>
      <c r="Z568" s="11">
        <v>0</v>
      </c>
      <c r="AA568" s="11">
        <v>0</v>
      </c>
      <c r="AB568" s="11">
        <v>0</v>
      </c>
      <c r="AC568" s="11">
        <v>0</v>
      </c>
      <c r="AD568" s="11">
        <v>30</v>
      </c>
      <c r="AE568" s="11">
        <v>0</v>
      </c>
      <c r="AF568" s="11">
        <v>0</v>
      </c>
      <c r="AG568" s="11">
        <v>2</v>
      </c>
      <c r="AH568" s="11">
        <v>0</v>
      </c>
      <c r="AI568" s="11">
        <v>0</v>
      </c>
      <c r="AJ568" s="11">
        <v>0</v>
      </c>
      <c r="AK568" s="11">
        <v>0</v>
      </c>
      <c r="AL568" s="11">
        <v>0</v>
      </c>
      <c r="AM568" s="11">
        <v>0</v>
      </c>
      <c r="AN568" s="11">
        <v>0</v>
      </c>
      <c r="AO568" s="11">
        <v>1000</v>
      </c>
      <c r="AP568" s="11">
        <v>0</v>
      </c>
      <c r="AQ568" s="11">
        <v>0</v>
      </c>
      <c r="AR568" s="11">
        <v>90002003</v>
      </c>
      <c r="AS568" s="11" t="s">
        <v>153</v>
      </c>
      <c r="AT568" s="11" t="s">
        <v>154</v>
      </c>
      <c r="AU568" s="11" t="s">
        <v>246</v>
      </c>
      <c r="AV568" s="11">
        <v>0</v>
      </c>
      <c r="AW568" s="11">
        <v>0</v>
      </c>
      <c r="AX568" s="11" t="s">
        <v>155</v>
      </c>
      <c r="AY568" s="11" t="s">
        <v>153</v>
      </c>
      <c r="AZ568" s="11">
        <v>0</v>
      </c>
      <c r="BA568" s="11">
        <v>0</v>
      </c>
      <c r="BB568" s="84" t="s">
        <v>757</v>
      </c>
      <c r="BC568" s="11">
        <v>0</v>
      </c>
      <c r="BD568" s="11">
        <v>0</v>
      </c>
      <c r="BE568" s="11">
        <v>0</v>
      </c>
      <c r="BF568" s="11">
        <v>0</v>
      </c>
      <c r="BG568" s="11">
        <v>0</v>
      </c>
      <c r="BH568" s="11">
        <v>0</v>
      </c>
      <c r="BI568" s="11">
        <v>0</v>
      </c>
      <c r="BJ568" s="11">
        <v>1</v>
      </c>
      <c r="BK568" s="6">
        <v>0</v>
      </c>
      <c r="BL568" s="6">
        <v>0</v>
      </c>
      <c r="BM568" s="6">
        <v>0</v>
      </c>
      <c r="BN568" s="6">
        <v>0</v>
      </c>
      <c r="BO568" s="6">
        <v>0</v>
      </c>
    </row>
    <row r="569" ht="20.1" customHeight="1" spans="1:67">
      <c r="A569" s="92"/>
      <c r="B569" s="92"/>
      <c r="C569" s="11">
        <v>62021105</v>
      </c>
      <c r="D569" s="11" t="s">
        <v>682</v>
      </c>
      <c r="E569" s="11">
        <v>4</v>
      </c>
      <c r="F569" s="11">
        <v>61021101</v>
      </c>
      <c r="G569" s="11">
        <v>0</v>
      </c>
      <c r="H569" s="11">
        <v>0</v>
      </c>
      <c r="I569" s="11">
        <v>0</v>
      </c>
      <c r="J569" s="11">
        <v>0</v>
      </c>
      <c r="K569" s="11">
        <v>0</v>
      </c>
      <c r="L569" s="11">
        <v>0</v>
      </c>
      <c r="M569" s="11">
        <v>0</v>
      </c>
      <c r="N569" s="11">
        <v>1</v>
      </c>
      <c r="O569" s="11">
        <v>0</v>
      </c>
      <c r="P569" s="11">
        <v>0</v>
      </c>
      <c r="Q569" s="11">
        <v>0</v>
      </c>
      <c r="R569" s="11">
        <v>0</v>
      </c>
      <c r="S569" s="11">
        <v>0</v>
      </c>
      <c r="T569" s="11">
        <v>1</v>
      </c>
      <c r="U569" s="11">
        <v>2</v>
      </c>
      <c r="V569" s="11">
        <v>0</v>
      </c>
      <c r="W569" s="11">
        <v>0</v>
      </c>
      <c r="X569" s="11">
        <v>0</v>
      </c>
      <c r="Y569" s="11">
        <v>0</v>
      </c>
      <c r="Z569" s="11">
        <v>0</v>
      </c>
      <c r="AA569" s="11">
        <v>0</v>
      </c>
      <c r="AB569" s="11">
        <v>0</v>
      </c>
      <c r="AC569" s="11">
        <v>0</v>
      </c>
      <c r="AD569" s="11">
        <v>30</v>
      </c>
      <c r="AE569" s="11">
        <v>0</v>
      </c>
      <c r="AF569" s="11">
        <v>0</v>
      </c>
      <c r="AG569" s="11">
        <v>2</v>
      </c>
      <c r="AH569" s="11">
        <v>0</v>
      </c>
      <c r="AI569" s="11">
        <v>0</v>
      </c>
      <c r="AJ569" s="11">
        <v>0</v>
      </c>
      <c r="AK569" s="11">
        <v>0</v>
      </c>
      <c r="AL569" s="11">
        <v>0</v>
      </c>
      <c r="AM569" s="11">
        <v>0</v>
      </c>
      <c r="AN569" s="11">
        <v>0</v>
      </c>
      <c r="AO569" s="11">
        <v>1000</v>
      </c>
      <c r="AP569" s="11">
        <v>0</v>
      </c>
      <c r="AQ569" s="11">
        <v>0</v>
      </c>
      <c r="AR569" s="11">
        <v>90002004</v>
      </c>
      <c r="AS569" s="11" t="s">
        <v>153</v>
      </c>
      <c r="AT569" s="11" t="s">
        <v>154</v>
      </c>
      <c r="AU569" s="11" t="s">
        <v>246</v>
      </c>
      <c r="AV569" s="11">
        <v>0</v>
      </c>
      <c r="AW569" s="11">
        <v>0</v>
      </c>
      <c r="AX569" s="11" t="s">
        <v>155</v>
      </c>
      <c r="AY569" s="11" t="s">
        <v>153</v>
      </c>
      <c r="AZ569" s="11">
        <v>0</v>
      </c>
      <c r="BA569" s="11">
        <v>0</v>
      </c>
      <c r="BB569" s="84" t="s">
        <v>247</v>
      </c>
      <c r="BC569" s="11">
        <v>0</v>
      </c>
      <c r="BD569" s="11">
        <v>0</v>
      </c>
      <c r="BE569" s="11">
        <v>0</v>
      </c>
      <c r="BF569" s="11">
        <v>0</v>
      </c>
      <c r="BG569" s="11">
        <v>0</v>
      </c>
      <c r="BH569" s="11">
        <v>0</v>
      </c>
      <c r="BI569" s="11">
        <v>0</v>
      </c>
      <c r="BJ569" s="11">
        <v>1</v>
      </c>
      <c r="BK569" s="6">
        <v>0</v>
      </c>
      <c r="BL569" s="6">
        <v>0</v>
      </c>
      <c r="BM569" s="6">
        <v>0</v>
      </c>
      <c r="BN569" s="6">
        <v>0</v>
      </c>
      <c r="BO569" s="6">
        <v>0</v>
      </c>
    </row>
    <row r="570" ht="20.1" customHeight="1" spans="1:67">
      <c r="A570" s="92"/>
      <c r="B570" s="92"/>
      <c r="C570" s="11">
        <v>62021106</v>
      </c>
      <c r="D570" s="11" t="s">
        <v>682</v>
      </c>
      <c r="E570" s="11">
        <v>5</v>
      </c>
      <c r="F570" s="11">
        <v>61021101</v>
      </c>
      <c r="G570" s="11">
        <v>0</v>
      </c>
      <c r="H570" s="11">
        <v>0</v>
      </c>
      <c r="I570" s="11">
        <v>0</v>
      </c>
      <c r="J570" s="11">
        <v>0</v>
      </c>
      <c r="K570" s="11">
        <v>0</v>
      </c>
      <c r="L570" s="11">
        <v>0</v>
      </c>
      <c r="M570" s="11">
        <v>0</v>
      </c>
      <c r="N570" s="11">
        <v>1</v>
      </c>
      <c r="O570" s="11">
        <v>0</v>
      </c>
      <c r="P570" s="11">
        <v>0</v>
      </c>
      <c r="Q570" s="11">
        <v>0</v>
      </c>
      <c r="R570" s="11">
        <v>0</v>
      </c>
      <c r="S570" s="11">
        <v>0</v>
      </c>
      <c r="T570" s="11">
        <v>1</v>
      </c>
      <c r="U570" s="11">
        <v>2</v>
      </c>
      <c r="V570" s="11">
        <v>0</v>
      </c>
      <c r="W570" s="11">
        <v>0</v>
      </c>
      <c r="X570" s="11">
        <v>0</v>
      </c>
      <c r="Y570" s="11">
        <v>0</v>
      </c>
      <c r="Z570" s="11">
        <v>0</v>
      </c>
      <c r="AA570" s="11">
        <v>0</v>
      </c>
      <c r="AB570" s="11">
        <v>0</v>
      </c>
      <c r="AC570" s="11">
        <v>0</v>
      </c>
      <c r="AD570" s="11">
        <v>30</v>
      </c>
      <c r="AE570" s="11">
        <v>0</v>
      </c>
      <c r="AF570" s="11">
        <v>0</v>
      </c>
      <c r="AG570" s="11">
        <v>2</v>
      </c>
      <c r="AH570" s="11">
        <v>0</v>
      </c>
      <c r="AI570" s="11">
        <v>0</v>
      </c>
      <c r="AJ570" s="11">
        <v>0</v>
      </c>
      <c r="AK570" s="11">
        <v>0</v>
      </c>
      <c r="AL570" s="11">
        <v>0</v>
      </c>
      <c r="AM570" s="11">
        <v>0</v>
      </c>
      <c r="AN570" s="11">
        <v>0</v>
      </c>
      <c r="AO570" s="11">
        <v>1000</v>
      </c>
      <c r="AP570" s="11">
        <v>0</v>
      </c>
      <c r="AQ570" s="11">
        <v>0</v>
      </c>
      <c r="AR570" s="11">
        <v>90002005</v>
      </c>
      <c r="AS570" s="11" t="s">
        <v>153</v>
      </c>
      <c r="AT570" s="11" t="s">
        <v>154</v>
      </c>
      <c r="AU570" s="11" t="s">
        <v>246</v>
      </c>
      <c r="AV570" s="11">
        <v>0</v>
      </c>
      <c r="AW570" s="11">
        <v>0</v>
      </c>
      <c r="AX570" s="11" t="s">
        <v>155</v>
      </c>
      <c r="AY570" s="11" t="s">
        <v>153</v>
      </c>
      <c r="AZ570" s="11">
        <v>0</v>
      </c>
      <c r="BA570" s="11">
        <v>0</v>
      </c>
      <c r="BB570" s="84" t="s">
        <v>758</v>
      </c>
      <c r="BC570" s="11">
        <v>0</v>
      </c>
      <c r="BD570" s="11">
        <v>0</v>
      </c>
      <c r="BE570" s="11">
        <v>0</v>
      </c>
      <c r="BF570" s="11">
        <v>0</v>
      </c>
      <c r="BG570" s="11">
        <v>0</v>
      </c>
      <c r="BH570" s="11">
        <v>0</v>
      </c>
      <c r="BI570" s="11">
        <v>0</v>
      </c>
      <c r="BJ570" s="11">
        <v>1</v>
      </c>
      <c r="BK570" s="6">
        <v>0</v>
      </c>
      <c r="BL570" s="6">
        <v>0</v>
      </c>
      <c r="BM570" s="6">
        <v>0</v>
      </c>
      <c r="BN570" s="6">
        <v>0</v>
      </c>
      <c r="BO570" s="6">
        <v>0</v>
      </c>
    </row>
    <row r="571" ht="19.5" customHeight="1" spans="1:67">
      <c r="A571" s="92"/>
      <c r="B571" s="92"/>
      <c r="C571" s="11">
        <v>62021201</v>
      </c>
      <c r="D571" s="19" t="s">
        <v>759</v>
      </c>
      <c r="E571" s="11">
        <v>0</v>
      </c>
      <c r="F571" s="18">
        <v>62021301</v>
      </c>
      <c r="G571" s="11">
        <v>62021202</v>
      </c>
      <c r="H571" s="13">
        <v>0</v>
      </c>
      <c r="I571" s="11">
        <v>25</v>
      </c>
      <c r="J571" s="11">
        <v>5</v>
      </c>
      <c r="K571" s="11">
        <v>0</v>
      </c>
      <c r="L571" s="18">
        <v>0</v>
      </c>
      <c r="M571" s="18">
        <v>0</v>
      </c>
      <c r="N571" s="18">
        <v>1</v>
      </c>
      <c r="O571" s="18">
        <v>0</v>
      </c>
      <c r="P571" s="18">
        <v>0</v>
      </c>
      <c r="Q571" s="18">
        <v>0</v>
      </c>
      <c r="R571" s="6">
        <v>0</v>
      </c>
      <c r="S571" s="13">
        <v>0</v>
      </c>
      <c r="T571" s="11">
        <v>1</v>
      </c>
      <c r="U571" s="18">
        <v>2</v>
      </c>
      <c r="V571" s="18">
        <v>0</v>
      </c>
      <c r="W571" s="18">
        <v>2.5</v>
      </c>
      <c r="X571" s="18">
        <v>1500</v>
      </c>
      <c r="Y571" s="18">
        <v>0</v>
      </c>
      <c r="Z571" s="18">
        <v>0</v>
      </c>
      <c r="AA571" s="18">
        <v>0</v>
      </c>
      <c r="AB571" s="18">
        <v>0</v>
      </c>
      <c r="AC571" s="18">
        <v>0</v>
      </c>
      <c r="AD571" s="18">
        <v>12</v>
      </c>
      <c r="AE571" s="18">
        <v>1</v>
      </c>
      <c r="AF571" s="18">
        <v>3</v>
      </c>
      <c r="AG571" s="6">
        <v>2</v>
      </c>
      <c r="AH571" s="6">
        <v>2</v>
      </c>
      <c r="AI571" s="6">
        <v>0</v>
      </c>
      <c r="AJ571" s="6">
        <v>4</v>
      </c>
      <c r="AK571" s="18">
        <v>0</v>
      </c>
      <c r="AL571" s="18">
        <v>0</v>
      </c>
      <c r="AM571" s="18">
        <v>0</v>
      </c>
      <c r="AN571" s="18">
        <v>0.25</v>
      </c>
      <c r="AO571" s="18">
        <v>2000</v>
      </c>
      <c r="AP571" s="18">
        <v>0.5</v>
      </c>
      <c r="AQ571" s="18">
        <v>10</v>
      </c>
      <c r="AR571" s="6">
        <v>0</v>
      </c>
      <c r="AS571" s="18">
        <v>92002001</v>
      </c>
      <c r="AT571" s="19" t="s">
        <v>154</v>
      </c>
      <c r="AU571" s="18" t="s">
        <v>355</v>
      </c>
      <c r="AV571" s="18">
        <v>10003002</v>
      </c>
      <c r="AW571" s="18">
        <v>21101030</v>
      </c>
      <c r="AX571" s="19" t="s">
        <v>379</v>
      </c>
      <c r="AY571" s="19">
        <v>0</v>
      </c>
      <c r="AZ571" s="13">
        <v>0</v>
      </c>
      <c r="BA571" s="13">
        <v>0</v>
      </c>
      <c r="BB571" s="90" t="str">
        <f>"立即对指定前方区域释放冲击波,冲击波对触碰的怪物造成"&amp;W571*100&amp;"%攻击伤害+"&amp;X571&amp;"点固定伤害"</f>
        <v>立即对指定前方区域释放冲击波,冲击波对触碰的怪物造成250%攻击伤害+1500点固定伤害</v>
      </c>
      <c r="BC571" s="18">
        <v>0</v>
      </c>
      <c r="BD571" s="11">
        <v>0</v>
      </c>
      <c r="BE571" s="18">
        <v>0</v>
      </c>
      <c r="BF571" s="18">
        <v>0</v>
      </c>
      <c r="BG571" s="18">
        <v>0</v>
      </c>
      <c r="BH571" s="18">
        <v>0</v>
      </c>
      <c r="BI571" s="9">
        <v>0</v>
      </c>
      <c r="BJ571" s="6">
        <v>0</v>
      </c>
      <c r="BK571" s="6">
        <v>0</v>
      </c>
      <c r="BL571" s="6">
        <v>0</v>
      </c>
      <c r="BM571" s="6">
        <v>0</v>
      </c>
      <c r="BN571" s="6">
        <v>0</v>
      </c>
      <c r="BO571" s="6">
        <v>0</v>
      </c>
    </row>
    <row r="572" ht="19.5" customHeight="1" spans="3:67">
      <c r="C572" s="11">
        <v>62021202</v>
      </c>
      <c r="D572" s="19" t="s">
        <v>759</v>
      </c>
      <c r="E572" s="11">
        <v>1</v>
      </c>
      <c r="F572" s="18">
        <v>62021301</v>
      </c>
      <c r="G572" s="11">
        <v>62021203</v>
      </c>
      <c r="H572" s="13">
        <v>0</v>
      </c>
      <c r="I572" s="11">
        <v>32</v>
      </c>
      <c r="J572" s="11">
        <v>2</v>
      </c>
      <c r="K572" s="11">
        <v>0</v>
      </c>
      <c r="L572" s="18">
        <v>0</v>
      </c>
      <c r="M572" s="18">
        <v>0</v>
      </c>
      <c r="N572" s="18">
        <v>1</v>
      </c>
      <c r="O572" s="18">
        <v>0</v>
      </c>
      <c r="P572" s="18">
        <v>0</v>
      </c>
      <c r="Q572" s="18">
        <v>0</v>
      </c>
      <c r="R572" s="6">
        <v>0</v>
      </c>
      <c r="S572" s="13">
        <v>0</v>
      </c>
      <c r="T572" s="11">
        <v>1</v>
      </c>
      <c r="U572" s="18">
        <v>2</v>
      </c>
      <c r="V572" s="18">
        <v>0</v>
      </c>
      <c r="W572" s="18">
        <v>2.5</v>
      </c>
      <c r="X572" s="18">
        <v>1500</v>
      </c>
      <c r="Y572" s="18">
        <v>0</v>
      </c>
      <c r="Z572" s="18">
        <v>0</v>
      </c>
      <c r="AA572" s="18">
        <v>0</v>
      </c>
      <c r="AB572" s="18">
        <v>0</v>
      </c>
      <c r="AC572" s="18">
        <v>0</v>
      </c>
      <c r="AD572" s="18">
        <v>12</v>
      </c>
      <c r="AE572" s="18">
        <v>1</v>
      </c>
      <c r="AF572" s="18">
        <v>3</v>
      </c>
      <c r="AG572" s="6">
        <v>2</v>
      </c>
      <c r="AH572" s="6">
        <v>2</v>
      </c>
      <c r="AI572" s="6">
        <v>0</v>
      </c>
      <c r="AJ572" s="6">
        <v>4</v>
      </c>
      <c r="AK572" s="18">
        <v>0</v>
      </c>
      <c r="AL572" s="18">
        <v>0</v>
      </c>
      <c r="AM572" s="18">
        <v>0</v>
      </c>
      <c r="AN572" s="18">
        <v>0.25</v>
      </c>
      <c r="AO572" s="18">
        <v>2000</v>
      </c>
      <c r="AP572" s="18">
        <v>0.5</v>
      </c>
      <c r="AQ572" s="18">
        <v>10</v>
      </c>
      <c r="AR572" s="6">
        <v>0</v>
      </c>
      <c r="AS572" s="18">
        <v>92002001</v>
      </c>
      <c r="AT572" s="19" t="s">
        <v>154</v>
      </c>
      <c r="AU572" s="18" t="s">
        <v>355</v>
      </c>
      <c r="AV572" s="18">
        <v>10003002</v>
      </c>
      <c r="AW572" s="18">
        <v>21101030</v>
      </c>
      <c r="AX572" s="19" t="s">
        <v>379</v>
      </c>
      <c r="AY572" s="19">
        <v>0</v>
      </c>
      <c r="AZ572" s="13">
        <v>0</v>
      </c>
      <c r="BA572" s="13">
        <v>0</v>
      </c>
      <c r="BB572" s="90" t="str">
        <f t="shared" ref="BB572:BB576" si="52">"立即对指定前方区域释放冲击波,冲击波对触碰的怪物造成"&amp;W572*100&amp;"%攻击伤害+"&amp;X572&amp;"点固定伤害"</f>
        <v>立即对指定前方区域释放冲击波,冲击波对触碰的怪物造成250%攻击伤害+1500点固定伤害</v>
      </c>
      <c r="BC572" s="18">
        <v>0</v>
      </c>
      <c r="BD572" s="11">
        <v>0</v>
      </c>
      <c r="BE572" s="18">
        <v>0</v>
      </c>
      <c r="BF572" s="18">
        <v>0</v>
      </c>
      <c r="BG572" s="18">
        <v>0</v>
      </c>
      <c r="BH572" s="18">
        <v>0</v>
      </c>
      <c r="BI572" s="9">
        <v>0</v>
      </c>
      <c r="BJ572" s="6">
        <v>0</v>
      </c>
      <c r="BK572" s="6">
        <v>0</v>
      </c>
      <c r="BL572" s="6">
        <v>0</v>
      </c>
      <c r="BM572" s="6">
        <v>0</v>
      </c>
      <c r="BN572" s="6">
        <v>0</v>
      </c>
      <c r="BO572" s="6">
        <v>0</v>
      </c>
    </row>
    <row r="573" ht="19.5" customHeight="1" spans="3:67">
      <c r="C573" s="11">
        <v>62021203</v>
      </c>
      <c r="D573" s="19" t="s">
        <v>759</v>
      </c>
      <c r="E573" s="11">
        <v>2</v>
      </c>
      <c r="F573" s="18">
        <v>62021301</v>
      </c>
      <c r="G573" s="11">
        <v>62021204</v>
      </c>
      <c r="H573" s="13">
        <v>0</v>
      </c>
      <c r="I573" s="11">
        <v>37</v>
      </c>
      <c r="J573" s="11">
        <v>2</v>
      </c>
      <c r="K573" s="11">
        <v>0</v>
      </c>
      <c r="L573" s="18">
        <v>0</v>
      </c>
      <c r="M573" s="18">
        <v>0</v>
      </c>
      <c r="N573" s="18">
        <v>1</v>
      </c>
      <c r="O573" s="18">
        <v>0</v>
      </c>
      <c r="P573" s="18">
        <v>0</v>
      </c>
      <c r="Q573" s="18">
        <v>0</v>
      </c>
      <c r="R573" s="6">
        <v>0</v>
      </c>
      <c r="S573" s="13">
        <v>0</v>
      </c>
      <c r="T573" s="11">
        <v>1</v>
      </c>
      <c r="U573" s="18">
        <v>2</v>
      </c>
      <c r="V573" s="18">
        <v>0</v>
      </c>
      <c r="W573" s="18">
        <v>2.5</v>
      </c>
      <c r="X573" s="18">
        <v>2000</v>
      </c>
      <c r="Y573" s="18">
        <v>0</v>
      </c>
      <c r="Z573" s="18">
        <v>0</v>
      </c>
      <c r="AA573" s="18">
        <v>0</v>
      </c>
      <c r="AB573" s="18">
        <v>0</v>
      </c>
      <c r="AC573" s="18">
        <v>0</v>
      </c>
      <c r="AD573" s="18">
        <v>12</v>
      </c>
      <c r="AE573" s="18">
        <v>1</v>
      </c>
      <c r="AF573" s="18">
        <v>3</v>
      </c>
      <c r="AG573" s="6">
        <v>2</v>
      </c>
      <c r="AH573" s="6">
        <v>2</v>
      </c>
      <c r="AI573" s="6">
        <v>0</v>
      </c>
      <c r="AJ573" s="6">
        <v>4</v>
      </c>
      <c r="AK573" s="18">
        <v>0</v>
      </c>
      <c r="AL573" s="18">
        <v>0</v>
      </c>
      <c r="AM573" s="18">
        <v>0</v>
      </c>
      <c r="AN573" s="18">
        <v>0.25</v>
      </c>
      <c r="AO573" s="18">
        <v>2000</v>
      </c>
      <c r="AP573" s="18">
        <v>0.5</v>
      </c>
      <c r="AQ573" s="18">
        <v>10</v>
      </c>
      <c r="AR573" s="6">
        <v>0</v>
      </c>
      <c r="AS573" s="18">
        <v>92002001</v>
      </c>
      <c r="AT573" s="19" t="s">
        <v>154</v>
      </c>
      <c r="AU573" s="18" t="s">
        <v>355</v>
      </c>
      <c r="AV573" s="18">
        <v>10003002</v>
      </c>
      <c r="AW573" s="18">
        <v>21101030</v>
      </c>
      <c r="AX573" s="19" t="s">
        <v>379</v>
      </c>
      <c r="AY573" s="19">
        <v>0</v>
      </c>
      <c r="AZ573" s="13">
        <v>0</v>
      </c>
      <c r="BA573" s="13">
        <v>0</v>
      </c>
      <c r="BB573" s="90" t="str">
        <f t="shared" si="52"/>
        <v>立即对指定前方区域释放冲击波,冲击波对触碰的怪物造成250%攻击伤害+2000点固定伤害</v>
      </c>
      <c r="BC573" s="18">
        <v>0</v>
      </c>
      <c r="BD573" s="11">
        <v>0</v>
      </c>
      <c r="BE573" s="18">
        <v>0</v>
      </c>
      <c r="BF573" s="18">
        <v>0</v>
      </c>
      <c r="BG573" s="18">
        <v>0</v>
      </c>
      <c r="BH573" s="18">
        <v>0</v>
      </c>
      <c r="BI573" s="9">
        <v>0</v>
      </c>
      <c r="BJ573" s="6">
        <v>0</v>
      </c>
      <c r="BK573" s="6">
        <v>0</v>
      </c>
      <c r="BL573" s="6">
        <v>0</v>
      </c>
      <c r="BM573" s="6">
        <v>0</v>
      </c>
      <c r="BN573" s="6">
        <v>0</v>
      </c>
      <c r="BO573" s="6">
        <v>0</v>
      </c>
    </row>
    <row r="574" ht="19.5" customHeight="1" spans="3:67">
      <c r="C574" s="11">
        <v>62021204</v>
      </c>
      <c r="D574" s="19" t="s">
        <v>759</v>
      </c>
      <c r="E574" s="11">
        <v>3</v>
      </c>
      <c r="F574" s="18">
        <v>62021301</v>
      </c>
      <c r="G574" s="18">
        <v>0</v>
      </c>
      <c r="H574" s="13">
        <v>0</v>
      </c>
      <c r="I574" s="11">
        <v>0</v>
      </c>
      <c r="J574" s="11">
        <v>0</v>
      </c>
      <c r="K574" s="11">
        <v>0</v>
      </c>
      <c r="L574" s="18">
        <v>0</v>
      </c>
      <c r="M574" s="18">
        <v>0</v>
      </c>
      <c r="N574" s="18">
        <v>1</v>
      </c>
      <c r="O574" s="18">
        <v>0</v>
      </c>
      <c r="P574" s="18">
        <v>0</v>
      </c>
      <c r="Q574" s="18">
        <v>0</v>
      </c>
      <c r="R574" s="6">
        <v>0</v>
      </c>
      <c r="S574" s="13">
        <v>0</v>
      </c>
      <c r="T574" s="11">
        <v>1</v>
      </c>
      <c r="U574" s="18">
        <v>2</v>
      </c>
      <c r="V574" s="18">
        <v>0</v>
      </c>
      <c r="W574" s="18">
        <v>2.5</v>
      </c>
      <c r="X574" s="18">
        <v>2500</v>
      </c>
      <c r="Y574" s="18">
        <v>0</v>
      </c>
      <c r="Z574" s="18">
        <v>0</v>
      </c>
      <c r="AA574" s="18">
        <v>0</v>
      </c>
      <c r="AB574" s="18">
        <v>0</v>
      </c>
      <c r="AC574" s="18">
        <v>0</v>
      </c>
      <c r="AD574" s="18">
        <v>12</v>
      </c>
      <c r="AE574" s="18">
        <v>1</v>
      </c>
      <c r="AF574" s="18">
        <v>3</v>
      </c>
      <c r="AG574" s="6">
        <v>2</v>
      </c>
      <c r="AH574" s="6">
        <v>2</v>
      </c>
      <c r="AI574" s="6">
        <v>0</v>
      </c>
      <c r="AJ574" s="6">
        <v>4</v>
      </c>
      <c r="AK574" s="18">
        <v>0</v>
      </c>
      <c r="AL574" s="18">
        <v>0</v>
      </c>
      <c r="AM574" s="18">
        <v>0</v>
      </c>
      <c r="AN574" s="18">
        <v>0.25</v>
      </c>
      <c r="AO574" s="18">
        <v>2000</v>
      </c>
      <c r="AP574" s="18">
        <v>0.5</v>
      </c>
      <c r="AQ574" s="18">
        <v>10</v>
      </c>
      <c r="AR574" s="6">
        <v>0</v>
      </c>
      <c r="AS574" s="18">
        <v>92002001</v>
      </c>
      <c r="AT574" s="19" t="s">
        <v>154</v>
      </c>
      <c r="AU574" s="18" t="s">
        <v>355</v>
      </c>
      <c r="AV574" s="18">
        <v>10003002</v>
      </c>
      <c r="AW574" s="18">
        <v>21101030</v>
      </c>
      <c r="AX574" s="19" t="s">
        <v>379</v>
      </c>
      <c r="AY574" s="19">
        <v>0</v>
      </c>
      <c r="AZ574" s="13">
        <v>0</v>
      </c>
      <c r="BA574" s="13">
        <v>0</v>
      </c>
      <c r="BB574" s="90" t="str">
        <f t="shared" si="52"/>
        <v>立即对指定前方区域释放冲击波,冲击波对触碰的怪物造成250%攻击伤害+2500点固定伤害</v>
      </c>
      <c r="BC574" s="18">
        <v>0</v>
      </c>
      <c r="BD574" s="11">
        <v>0</v>
      </c>
      <c r="BE574" s="18">
        <v>0</v>
      </c>
      <c r="BF574" s="18">
        <v>0</v>
      </c>
      <c r="BG574" s="18">
        <v>0</v>
      </c>
      <c r="BH574" s="18">
        <v>0</v>
      </c>
      <c r="BI574" s="9">
        <v>0</v>
      </c>
      <c r="BJ574" s="6">
        <v>0</v>
      </c>
      <c r="BK574" s="6">
        <v>0</v>
      </c>
      <c r="BL574" s="6">
        <v>0</v>
      </c>
      <c r="BM574" s="6">
        <v>0</v>
      </c>
      <c r="BN574" s="6">
        <v>0</v>
      </c>
      <c r="BO574" s="6">
        <v>0</v>
      </c>
    </row>
    <row r="575" ht="19.5" customHeight="1" spans="3:67">
      <c r="C575" s="11">
        <v>62021205</v>
      </c>
      <c r="D575" s="19" t="s">
        <v>759</v>
      </c>
      <c r="E575" s="11">
        <v>4</v>
      </c>
      <c r="F575" s="18">
        <v>62021301</v>
      </c>
      <c r="G575" s="18">
        <v>0</v>
      </c>
      <c r="H575" s="13">
        <v>0</v>
      </c>
      <c r="I575" s="11">
        <v>0</v>
      </c>
      <c r="J575" s="11">
        <v>0</v>
      </c>
      <c r="K575" s="11">
        <v>0</v>
      </c>
      <c r="L575" s="18">
        <v>0</v>
      </c>
      <c r="M575" s="18">
        <v>0</v>
      </c>
      <c r="N575" s="18">
        <v>1</v>
      </c>
      <c r="O575" s="18">
        <v>0</v>
      </c>
      <c r="P575" s="18">
        <v>0</v>
      </c>
      <c r="Q575" s="18">
        <v>0</v>
      </c>
      <c r="R575" s="6">
        <v>0</v>
      </c>
      <c r="S575" s="13">
        <v>0</v>
      </c>
      <c r="T575" s="11">
        <v>1</v>
      </c>
      <c r="U575" s="18">
        <v>2</v>
      </c>
      <c r="V575" s="18">
        <v>0</v>
      </c>
      <c r="W575" s="18">
        <v>2.5</v>
      </c>
      <c r="X575" s="18">
        <v>3000</v>
      </c>
      <c r="Y575" s="18">
        <v>0</v>
      </c>
      <c r="Z575" s="18">
        <v>0</v>
      </c>
      <c r="AA575" s="18">
        <v>0</v>
      </c>
      <c r="AB575" s="18">
        <v>0</v>
      </c>
      <c r="AC575" s="18">
        <v>0</v>
      </c>
      <c r="AD575" s="18">
        <v>12</v>
      </c>
      <c r="AE575" s="18">
        <v>1</v>
      </c>
      <c r="AF575" s="18">
        <v>3</v>
      </c>
      <c r="AG575" s="6">
        <v>2</v>
      </c>
      <c r="AH575" s="6">
        <v>2</v>
      </c>
      <c r="AI575" s="6">
        <v>0</v>
      </c>
      <c r="AJ575" s="6">
        <v>4</v>
      </c>
      <c r="AK575" s="18">
        <v>0</v>
      </c>
      <c r="AL575" s="18">
        <v>0</v>
      </c>
      <c r="AM575" s="18">
        <v>0</v>
      </c>
      <c r="AN575" s="18">
        <v>0.25</v>
      </c>
      <c r="AO575" s="18">
        <v>2000</v>
      </c>
      <c r="AP575" s="18">
        <v>0.5</v>
      </c>
      <c r="AQ575" s="18">
        <v>10</v>
      </c>
      <c r="AR575" s="6">
        <v>0</v>
      </c>
      <c r="AS575" s="18">
        <v>92002001</v>
      </c>
      <c r="AT575" s="19" t="s">
        <v>154</v>
      </c>
      <c r="AU575" s="18" t="s">
        <v>355</v>
      </c>
      <c r="AV575" s="18">
        <v>10003002</v>
      </c>
      <c r="AW575" s="18">
        <v>21101030</v>
      </c>
      <c r="AX575" s="19" t="s">
        <v>379</v>
      </c>
      <c r="AY575" s="19">
        <v>0</v>
      </c>
      <c r="AZ575" s="13">
        <v>0</v>
      </c>
      <c r="BA575" s="13">
        <v>0</v>
      </c>
      <c r="BB575" s="90" t="str">
        <f t="shared" si="52"/>
        <v>立即对指定前方区域释放冲击波,冲击波对触碰的怪物造成250%攻击伤害+3000点固定伤害</v>
      </c>
      <c r="BC575" s="18">
        <v>0</v>
      </c>
      <c r="BD575" s="11">
        <v>0</v>
      </c>
      <c r="BE575" s="18">
        <v>0</v>
      </c>
      <c r="BF575" s="18">
        <v>0</v>
      </c>
      <c r="BG575" s="18">
        <v>0</v>
      </c>
      <c r="BH575" s="18">
        <v>0</v>
      </c>
      <c r="BI575" s="9">
        <v>0</v>
      </c>
      <c r="BJ575" s="6">
        <v>0</v>
      </c>
      <c r="BK575" s="6">
        <v>0</v>
      </c>
      <c r="BL575" s="6">
        <v>0</v>
      </c>
      <c r="BM575" s="6">
        <v>0</v>
      </c>
      <c r="BN575" s="6">
        <v>0</v>
      </c>
      <c r="BO575" s="6">
        <v>0</v>
      </c>
    </row>
    <row r="576" ht="19.5" customHeight="1" spans="3:67">
      <c r="C576" s="11">
        <v>62021206</v>
      </c>
      <c r="D576" s="19" t="s">
        <v>759</v>
      </c>
      <c r="E576" s="11">
        <v>5</v>
      </c>
      <c r="F576" s="18">
        <v>62021301</v>
      </c>
      <c r="G576" s="18">
        <v>0</v>
      </c>
      <c r="H576" s="13">
        <v>0</v>
      </c>
      <c r="I576" s="11">
        <v>0</v>
      </c>
      <c r="J576" s="11">
        <v>0</v>
      </c>
      <c r="K576" s="11">
        <v>0</v>
      </c>
      <c r="L576" s="18">
        <v>0</v>
      </c>
      <c r="M576" s="18">
        <v>0</v>
      </c>
      <c r="N576" s="18">
        <v>1</v>
      </c>
      <c r="O576" s="18">
        <v>0</v>
      </c>
      <c r="P576" s="18">
        <v>0</v>
      </c>
      <c r="Q576" s="18">
        <v>0</v>
      </c>
      <c r="R576" s="6">
        <v>0</v>
      </c>
      <c r="S576" s="13">
        <v>0</v>
      </c>
      <c r="T576" s="11">
        <v>1</v>
      </c>
      <c r="U576" s="18">
        <v>2</v>
      </c>
      <c r="V576" s="18">
        <v>0</v>
      </c>
      <c r="W576" s="18">
        <v>2.5</v>
      </c>
      <c r="X576" s="18">
        <v>3500</v>
      </c>
      <c r="Y576" s="18">
        <v>0</v>
      </c>
      <c r="Z576" s="18">
        <v>0</v>
      </c>
      <c r="AA576" s="18">
        <v>0</v>
      </c>
      <c r="AB576" s="18">
        <v>0</v>
      </c>
      <c r="AC576" s="18">
        <v>0</v>
      </c>
      <c r="AD576" s="18">
        <v>12</v>
      </c>
      <c r="AE576" s="18">
        <v>1</v>
      </c>
      <c r="AF576" s="18">
        <v>3</v>
      </c>
      <c r="AG576" s="6">
        <v>2</v>
      </c>
      <c r="AH576" s="6">
        <v>2</v>
      </c>
      <c r="AI576" s="6">
        <v>0</v>
      </c>
      <c r="AJ576" s="6">
        <v>4</v>
      </c>
      <c r="AK576" s="18">
        <v>0</v>
      </c>
      <c r="AL576" s="18">
        <v>0</v>
      </c>
      <c r="AM576" s="18">
        <v>0</v>
      </c>
      <c r="AN576" s="18">
        <v>0.25</v>
      </c>
      <c r="AO576" s="18">
        <v>2000</v>
      </c>
      <c r="AP576" s="18">
        <v>0.5</v>
      </c>
      <c r="AQ576" s="18">
        <v>10</v>
      </c>
      <c r="AR576" s="6">
        <v>0</v>
      </c>
      <c r="AS576" s="18">
        <v>92002001</v>
      </c>
      <c r="AT576" s="19" t="s">
        <v>154</v>
      </c>
      <c r="AU576" s="18" t="s">
        <v>355</v>
      </c>
      <c r="AV576" s="18">
        <v>10003002</v>
      </c>
      <c r="AW576" s="18">
        <v>21101030</v>
      </c>
      <c r="AX576" s="19" t="s">
        <v>379</v>
      </c>
      <c r="AY576" s="19">
        <v>0</v>
      </c>
      <c r="AZ576" s="13">
        <v>0</v>
      </c>
      <c r="BA576" s="13">
        <v>0</v>
      </c>
      <c r="BB576" s="90" t="str">
        <f t="shared" si="52"/>
        <v>立即对指定前方区域释放冲击波,冲击波对触碰的怪物造成250%攻击伤害+3500点固定伤害</v>
      </c>
      <c r="BC576" s="18">
        <v>0</v>
      </c>
      <c r="BD576" s="11">
        <v>0</v>
      </c>
      <c r="BE576" s="18">
        <v>0</v>
      </c>
      <c r="BF576" s="18">
        <v>0</v>
      </c>
      <c r="BG576" s="18">
        <v>0</v>
      </c>
      <c r="BH576" s="18">
        <v>0</v>
      </c>
      <c r="BI576" s="9">
        <v>0</v>
      </c>
      <c r="BJ576" s="6">
        <v>0</v>
      </c>
      <c r="BK576" s="6">
        <v>0</v>
      </c>
      <c r="BL576" s="6">
        <v>0</v>
      </c>
      <c r="BM576" s="6">
        <v>0</v>
      </c>
      <c r="BN576" s="6">
        <v>0</v>
      </c>
      <c r="BO576" s="6">
        <v>0</v>
      </c>
    </row>
    <row r="577" ht="20.1" customHeight="1" spans="3:67">
      <c r="C577" s="11">
        <v>62021301</v>
      </c>
      <c r="D577" s="19" t="s">
        <v>256</v>
      </c>
      <c r="E577" s="11">
        <v>0</v>
      </c>
      <c r="F577" s="11">
        <v>62021401</v>
      </c>
      <c r="G577" s="18">
        <f>C578</f>
        <v>62021302</v>
      </c>
      <c r="H577" s="13">
        <v>0</v>
      </c>
      <c r="I577" s="11">
        <v>20</v>
      </c>
      <c r="J577" s="11">
        <v>5</v>
      </c>
      <c r="K577" s="11">
        <v>0</v>
      </c>
      <c r="L577" s="18">
        <v>0</v>
      </c>
      <c r="M577" s="18">
        <v>0</v>
      </c>
      <c r="N577" s="18">
        <v>1</v>
      </c>
      <c r="O577" s="18">
        <v>0</v>
      </c>
      <c r="P577" s="18">
        <v>0</v>
      </c>
      <c r="Q577" s="18">
        <v>0</v>
      </c>
      <c r="R577" s="6">
        <v>0</v>
      </c>
      <c r="S577" s="13">
        <v>0</v>
      </c>
      <c r="T577" s="11">
        <v>1</v>
      </c>
      <c r="U577" s="18">
        <v>2</v>
      </c>
      <c r="V577" s="18">
        <v>0</v>
      </c>
      <c r="W577" s="18">
        <v>1.2</v>
      </c>
      <c r="X577" s="18">
        <v>500</v>
      </c>
      <c r="Y577" s="18">
        <v>0</v>
      </c>
      <c r="Z577" s="18">
        <v>0</v>
      </c>
      <c r="AA577" s="18">
        <v>0</v>
      </c>
      <c r="AB577" s="18">
        <v>0</v>
      </c>
      <c r="AC577" s="18">
        <v>0</v>
      </c>
      <c r="AD577" s="18">
        <v>6</v>
      </c>
      <c r="AE577" s="18">
        <v>1</v>
      </c>
      <c r="AF577" s="18">
        <v>3</v>
      </c>
      <c r="AG577" s="6">
        <v>2</v>
      </c>
      <c r="AH577" s="6">
        <v>1</v>
      </c>
      <c r="AI577" s="6">
        <v>0</v>
      </c>
      <c r="AJ577" s="6">
        <v>7</v>
      </c>
      <c r="AK577" s="18">
        <v>0</v>
      </c>
      <c r="AL577" s="18">
        <v>0</v>
      </c>
      <c r="AM577" s="18">
        <v>6</v>
      </c>
      <c r="AN577" s="18">
        <v>0.25</v>
      </c>
      <c r="AO577" s="18">
        <v>6000</v>
      </c>
      <c r="AP577" s="18">
        <v>0</v>
      </c>
      <c r="AQ577" s="18">
        <v>0</v>
      </c>
      <c r="AR577" s="6">
        <v>0</v>
      </c>
      <c r="AS577" s="18">
        <v>92014001</v>
      </c>
      <c r="AT577" s="19" t="s">
        <v>257</v>
      </c>
      <c r="AU577" s="18" t="s">
        <v>258</v>
      </c>
      <c r="AV577" s="18">
        <v>10002001</v>
      </c>
      <c r="AW577" s="18">
        <v>21101040</v>
      </c>
      <c r="AX577" s="19" t="s">
        <v>229</v>
      </c>
      <c r="AY577" s="19" t="s">
        <v>760</v>
      </c>
      <c r="AZ577" s="13">
        <v>0</v>
      </c>
      <c r="BA577" s="13">
        <v>0</v>
      </c>
      <c r="BB577" s="90" t="str">
        <f>"对目标区域持续造成伤害,在此范围内的敌方目标每秒造成2次"&amp;W577*100&amp;"%攻击伤害+"&amp;X577&amp;"点固定伤害,目标移动速度降低75%,持续6秒,当在施法过程中进行移动会中断此技能施放"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7" s="18">
        <v>0</v>
      </c>
      <c r="BD577" s="11">
        <v>0</v>
      </c>
      <c r="BE577" s="18">
        <v>0</v>
      </c>
      <c r="BF577" s="18">
        <v>0</v>
      </c>
      <c r="BG577" s="18">
        <v>0</v>
      </c>
      <c r="BH577" s="18">
        <v>0</v>
      </c>
      <c r="BI577" s="9">
        <v>0</v>
      </c>
      <c r="BJ577" s="6">
        <v>0</v>
      </c>
      <c r="BK577" s="6">
        <v>0</v>
      </c>
      <c r="BL577" s="6">
        <v>0</v>
      </c>
      <c r="BM577" s="6">
        <v>0</v>
      </c>
      <c r="BN577" s="6">
        <v>0</v>
      </c>
      <c r="BO577" s="6">
        <v>0</v>
      </c>
    </row>
    <row r="578" ht="20.1" customHeight="1" spans="3:67">
      <c r="C578" s="11">
        <v>62021302</v>
      </c>
      <c r="D578" s="19" t="s">
        <v>256</v>
      </c>
      <c r="E578" s="11">
        <v>1</v>
      </c>
      <c r="F578" s="11">
        <v>62021401</v>
      </c>
      <c r="G578" s="18">
        <f t="shared" ref="G578:G579" si="53">C579</f>
        <v>62021303</v>
      </c>
      <c r="H578" s="13">
        <v>0</v>
      </c>
      <c r="I578" s="11">
        <v>27</v>
      </c>
      <c r="J578" s="11">
        <v>2</v>
      </c>
      <c r="K578" s="11">
        <v>0</v>
      </c>
      <c r="L578" s="18">
        <v>0</v>
      </c>
      <c r="M578" s="18">
        <v>0</v>
      </c>
      <c r="N578" s="18">
        <v>1</v>
      </c>
      <c r="O578" s="18">
        <v>0</v>
      </c>
      <c r="P578" s="18">
        <v>0</v>
      </c>
      <c r="Q578" s="18">
        <v>0</v>
      </c>
      <c r="R578" s="6">
        <v>0</v>
      </c>
      <c r="S578" s="13">
        <v>0</v>
      </c>
      <c r="T578" s="11">
        <v>1</v>
      </c>
      <c r="U578" s="18">
        <v>2</v>
      </c>
      <c r="V578" s="18">
        <v>0</v>
      </c>
      <c r="W578" s="18">
        <v>1.2</v>
      </c>
      <c r="X578" s="18">
        <v>500</v>
      </c>
      <c r="Y578" s="18">
        <v>0</v>
      </c>
      <c r="Z578" s="18">
        <v>0</v>
      </c>
      <c r="AA578" s="18">
        <v>0</v>
      </c>
      <c r="AB578" s="18">
        <v>0</v>
      </c>
      <c r="AC578" s="18">
        <v>0</v>
      </c>
      <c r="AD578" s="18">
        <v>6</v>
      </c>
      <c r="AE578" s="18">
        <v>1</v>
      </c>
      <c r="AF578" s="18">
        <v>3</v>
      </c>
      <c r="AG578" s="6">
        <v>2</v>
      </c>
      <c r="AH578" s="6">
        <v>1</v>
      </c>
      <c r="AI578" s="6">
        <v>0</v>
      </c>
      <c r="AJ578" s="6">
        <v>7</v>
      </c>
      <c r="AK578" s="18">
        <v>0</v>
      </c>
      <c r="AL578" s="18">
        <v>0</v>
      </c>
      <c r="AM578" s="18">
        <v>6</v>
      </c>
      <c r="AN578" s="18">
        <v>0.25</v>
      </c>
      <c r="AO578" s="18">
        <v>6000</v>
      </c>
      <c r="AP578" s="18">
        <v>0</v>
      </c>
      <c r="AQ578" s="18">
        <v>0</v>
      </c>
      <c r="AR578" s="6">
        <v>0</v>
      </c>
      <c r="AS578" s="18">
        <v>92014001</v>
      </c>
      <c r="AT578" s="19" t="s">
        <v>257</v>
      </c>
      <c r="AU578" s="18" t="s">
        <v>258</v>
      </c>
      <c r="AV578" s="18">
        <v>10002001</v>
      </c>
      <c r="AW578" s="18">
        <v>21101040</v>
      </c>
      <c r="AX578" s="19" t="s">
        <v>229</v>
      </c>
      <c r="AY578" s="19" t="s">
        <v>760</v>
      </c>
      <c r="AZ578" s="13">
        <v>0</v>
      </c>
      <c r="BA578" s="13">
        <v>0</v>
      </c>
      <c r="BB578" s="90" t="str">
        <f t="shared" ref="BB578:BB582" si="54">"对目标区域持续造成伤害,在此范围内的敌方目标每秒造成2次"&amp;W578*100&amp;"%攻击伤害+"&amp;X578&amp;"点固定伤害,目标移动速度降低75%,持续6秒,当在施法过程中进行移动会中断此技能施放"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8" s="18">
        <v>0</v>
      </c>
      <c r="BD578" s="11">
        <v>0</v>
      </c>
      <c r="BE578" s="18">
        <v>0</v>
      </c>
      <c r="BF578" s="18">
        <v>0</v>
      </c>
      <c r="BG578" s="18">
        <v>0</v>
      </c>
      <c r="BH578" s="18">
        <v>0</v>
      </c>
      <c r="BI578" s="9">
        <v>0</v>
      </c>
      <c r="BJ578" s="6">
        <v>0</v>
      </c>
      <c r="BK578" s="6">
        <v>0</v>
      </c>
      <c r="BL578" s="6">
        <v>0</v>
      </c>
      <c r="BM578" s="6">
        <v>0</v>
      </c>
      <c r="BN578" s="6">
        <v>0</v>
      </c>
      <c r="BO578" s="6">
        <v>0</v>
      </c>
    </row>
    <row r="579" ht="20.1" customHeight="1" spans="3:67">
      <c r="C579" s="11">
        <v>62021303</v>
      </c>
      <c r="D579" s="19" t="s">
        <v>256</v>
      </c>
      <c r="E579" s="11">
        <v>2</v>
      </c>
      <c r="F579" s="11">
        <v>62021401</v>
      </c>
      <c r="G579" s="18">
        <f t="shared" si="53"/>
        <v>62021304</v>
      </c>
      <c r="H579" s="13">
        <v>0</v>
      </c>
      <c r="I579" s="11">
        <v>32</v>
      </c>
      <c r="J579" s="11">
        <v>2</v>
      </c>
      <c r="K579" s="11">
        <v>0</v>
      </c>
      <c r="L579" s="18">
        <v>0</v>
      </c>
      <c r="M579" s="18">
        <v>0</v>
      </c>
      <c r="N579" s="18">
        <v>1</v>
      </c>
      <c r="O579" s="18">
        <v>0</v>
      </c>
      <c r="P579" s="18">
        <v>0</v>
      </c>
      <c r="Q579" s="18">
        <v>0</v>
      </c>
      <c r="R579" s="6">
        <v>0</v>
      </c>
      <c r="S579" s="13">
        <v>0</v>
      </c>
      <c r="T579" s="11">
        <v>1</v>
      </c>
      <c r="U579" s="18">
        <v>2</v>
      </c>
      <c r="V579" s="18">
        <v>0</v>
      </c>
      <c r="W579" s="18">
        <v>1.2</v>
      </c>
      <c r="X579" s="18">
        <v>750</v>
      </c>
      <c r="Y579" s="18">
        <v>0</v>
      </c>
      <c r="Z579" s="18">
        <v>0</v>
      </c>
      <c r="AA579" s="18">
        <v>0</v>
      </c>
      <c r="AB579" s="18">
        <v>0</v>
      </c>
      <c r="AC579" s="18">
        <v>0</v>
      </c>
      <c r="AD579" s="18">
        <v>6</v>
      </c>
      <c r="AE579" s="18">
        <v>1</v>
      </c>
      <c r="AF579" s="18">
        <v>3</v>
      </c>
      <c r="AG579" s="6">
        <v>2</v>
      </c>
      <c r="AH579" s="6">
        <v>1</v>
      </c>
      <c r="AI579" s="6">
        <v>0</v>
      </c>
      <c r="AJ579" s="6">
        <v>7</v>
      </c>
      <c r="AK579" s="18">
        <v>0</v>
      </c>
      <c r="AL579" s="18">
        <v>0</v>
      </c>
      <c r="AM579" s="18">
        <v>6</v>
      </c>
      <c r="AN579" s="18">
        <v>0.25</v>
      </c>
      <c r="AO579" s="18">
        <v>6000</v>
      </c>
      <c r="AP579" s="18">
        <v>0</v>
      </c>
      <c r="AQ579" s="18">
        <v>0</v>
      </c>
      <c r="AR579" s="6">
        <v>0</v>
      </c>
      <c r="AS579" s="18">
        <v>92014001</v>
      </c>
      <c r="AT579" s="19" t="s">
        <v>257</v>
      </c>
      <c r="AU579" s="18" t="s">
        <v>258</v>
      </c>
      <c r="AV579" s="18">
        <v>10002001</v>
      </c>
      <c r="AW579" s="18">
        <v>21101040</v>
      </c>
      <c r="AX579" s="19" t="s">
        <v>229</v>
      </c>
      <c r="AY579" s="19" t="s">
        <v>760</v>
      </c>
      <c r="AZ579" s="13">
        <v>0</v>
      </c>
      <c r="BA579" s="13">
        <v>0</v>
      </c>
      <c r="BB579" s="90" t="str">
        <f t="shared" si="54"/>
        <v>对目标区域持续造成伤害,在此范围内的敌方目标每秒造成2次120%攻击伤害+750点固定伤害,目标移动速度降低75%,持续6秒,当在施法过程中进行移动会中断此技能施放</v>
      </c>
      <c r="BC579" s="18">
        <v>0</v>
      </c>
      <c r="BD579" s="11">
        <v>0</v>
      </c>
      <c r="BE579" s="18">
        <v>0</v>
      </c>
      <c r="BF579" s="18">
        <v>0</v>
      </c>
      <c r="BG579" s="18">
        <v>0</v>
      </c>
      <c r="BH579" s="18">
        <v>0</v>
      </c>
      <c r="BI579" s="9">
        <v>0</v>
      </c>
      <c r="BJ579" s="6">
        <v>0</v>
      </c>
      <c r="BK579" s="6">
        <v>0</v>
      </c>
      <c r="BL579" s="6">
        <v>0</v>
      </c>
      <c r="BM579" s="6">
        <v>0</v>
      </c>
      <c r="BN579" s="6">
        <v>0</v>
      </c>
      <c r="BO579" s="6">
        <v>0</v>
      </c>
    </row>
    <row r="580" ht="20.1" customHeight="1" spans="3:67">
      <c r="C580" s="11">
        <v>62021304</v>
      </c>
      <c r="D580" s="19" t="s">
        <v>256</v>
      </c>
      <c r="E580" s="11">
        <v>3</v>
      </c>
      <c r="F580" s="11">
        <v>62021401</v>
      </c>
      <c r="G580" s="11">
        <v>0</v>
      </c>
      <c r="H580" s="13">
        <v>0</v>
      </c>
      <c r="I580" s="18">
        <v>0</v>
      </c>
      <c r="J580" s="11">
        <v>0</v>
      </c>
      <c r="K580" s="11">
        <v>0</v>
      </c>
      <c r="L580" s="18">
        <v>0</v>
      </c>
      <c r="M580" s="18">
        <v>0</v>
      </c>
      <c r="N580" s="18">
        <v>1</v>
      </c>
      <c r="O580" s="18">
        <v>0</v>
      </c>
      <c r="P580" s="18">
        <v>0</v>
      </c>
      <c r="Q580" s="18">
        <v>0</v>
      </c>
      <c r="R580" s="6">
        <v>0</v>
      </c>
      <c r="S580" s="13">
        <v>0</v>
      </c>
      <c r="T580" s="11">
        <v>1</v>
      </c>
      <c r="U580" s="18">
        <v>2</v>
      </c>
      <c r="V580" s="18">
        <v>0</v>
      </c>
      <c r="W580" s="18">
        <v>1.2</v>
      </c>
      <c r="X580" s="18">
        <v>1000</v>
      </c>
      <c r="Y580" s="18">
        <v>0</v>
      </c>
      <c r="Z580" s="18">
        <v>0</v>
      </c>
      <c r="AA580" s="18">
        <v>0</v>
      </c>
      <c r="AB580" s="18">
        <v>0</v>
      </c>
      <c r="AC580" s="18">
        <v>0</v>
      </c>
      <c r="AD580" s="18">
        <v>6</v>
      </c>
      <c r="AE580" s="18">
        <v>1</v>
      </c>
      <c r="AF580" s="18">
        <v>3</v>
      </c>
      <c r="AG580" s="6">
        <v>2</v>
      </c>
      <c r="AH580" s="6">
        <v>1</v>
      </c>
      <c r="AI580" s="6">
        <v>0</v>
      </c>
      <c r="AJ580" s="6">
        <v>7</v>
      </c>
      <c r="AK580" s="18">
        <v>0</v>
      </c>
      <c r="AL580" s="18">
        <v>0</v>
      </c>
      <c r="AM580" s="18">
        <v>6</v>
      </c>
      <c r="AN580" s="18">
        <v>0.25</v>
      </c>
      <c r="AO580" s="18">
        <v>6000</v>
      </c>
      <c r="AP580" s="18">
        <v>0</v>
      </c>
      <c r="AQ580" s="18">
        <v>0</v>
      </c>
      <c r="AR580" s="6">
        <v>0</v>
      </c>
      <c r="AS580" s="18">
        <v>92014001</v>
      </c>
      <c r="AT580" s="19" t="s">
        <v>257</v>
      </c>
      <c r="AU580" s="18" t="s">
        <v>258</v>
      </c>
      <c r="AV580" s="18">
        <v>10002001</v>
      </c>
      <c r="AW580" s="18">
        <v>21101040</v>
      </c>
      <c r="AX580" s="19" t="s">
        <v>229</v>
      </c>
      <c r="AY580" s="19" t="s">
        <v>760</v>
      </c>
      <c r="AZ580" s="13">
        <v>0</v>
      </c>
      <c r="BA580" s="13">
        <v>0</v>
      </c>
      <c r="BB580" s="90" t="str">
        <f t="shared" si="54"/>
        <v>对目标区域持续造成伤害,在此范围内的敌方目标每秒造成2次120%攻击伤害+1000点固定伤害,目标移动速度降低75%,持续6秒,当在施法过程中进行移动会中断此技能施放</v>
      </c>
      <c r="BC580" s="18">
        <v>0</v>
      </c>
      <c r="BD580" s="11">
        <v>0</v>
      </c>
      <c r="BE580" s="18">
        <v>0</v>
      </c>
      <c r="BF580" s="18">
        <v>0</v>
      </c>
      <c r="BG580" s="18">
        <v>0</v>
      </c>
      <c r="BH580" s="18">
        <v>0</v>
      </c>
      <c r="BI580" s="9">
        <v>0</v>
      </c>
      <c r="BJ580" s="6">
        <v>0</v>
      </c>
      <c r="BK580" s="6">
        <v>0</v>
      </c>
      <c r="BL580" s="6">
        <v>0</v>
      </c>
      <c r="BM580" s="6">
        <v>0</v>
      </c>
      <c r="BN580" s="6">
        <v>0</v>
      </c>
      <c r="BO580" s="6">
        <v>0</v>
      </c>
    </row>
    <row r="581" ht="20.1" customHeight="1" spans="3:67">
      <c r="C581" s="11">
        <v>62021305</v>
      </c>
      <c r="D581" s="19" t="s">
        <v>256</v>
      </c>
      <c r="E581" s="11">
        <v>4</v>
      </c>
      <c r="F581" s="11">
        <v>62021401</v>
      </c>
      <c r="G581" s="11">
        <v>0</v>
      </c>
      <c r="H581" s="13">
        <v>0</v>
      </c>
      <c r="I581" s="18">
        <v>0</v>
      </c>
      <c r="J581" s="11">
        <v>0</v>
      </c>
      <c r="K581" s="11">
        <v>0</v>
      </c>
      <c r="L581" s="18">
        <v>0</v>
      </c>
      <c r="M581" s="18">
        <v>0</v>
      </c>
      <c r="N581" s="18">
        <v>1</v>
      </c>
      <c r="O581" s="18">
        <v>0</v>
      </c>
      <c r="P581" s="18">
        <v>0</v>
      </c>
      <c r="Q581" s="18">
        <v>0</v>
      </c>
      <c r="R581" s="6">
        <v>0</v>
      </c>
      <c r="S581" s="13">
        <v>0</v>
      </c>
      <c r="T581" s="11">
        <v>1</v>
      </c>
      <c r="U581" s="18">
        <v>2</v>
      </c>
      <c r="V581" s="18">
        <v>0</v>
      </c>
      <c r="W581" s="18">
        <v>1.2</v>
      </c>
      <c r="X581" s="18">
        <v>1250</v>
      </c>
      <c r="Y581" s="18">
        <v>0</v>
      </c>
      <c r="Z581" s="18">
        <v>0</v>
      </c>
      <c r="AA581" s="18">
        <v>0</v>
      </c>
      <c r="AB581" s="18">
        <v>0</v>
      </c>
      <c r="AC581" s="18">
        <v>0</v>
      </c>
      <c r="AD581" s="18">
        <v>6</v>
      </c>
      <c r="AE581" s="18">
        <v>1</v>
      </c>
      <c r="AF581" s="18">
        <v>3</v>
      </c>
      <c r="AG581" s="6">
        <v>2</v>
      </c>
      <c r="AH581" s="6">
        <v>1</v>
      </c>
      <c r="AI581" s="6">
        <v>0</v>
      </c>
      <c r="AJ581" s="6">
        <v>7</v>
      </c>
      <c r="AK581" s="18">
        <v>0</v>
      </c>
      <c r="AL581" s="18">
        <v>0</v>
      </c>
      <c r="AM581" s="18">
        <v>6</v>
      </c>
      <c r="AN581" s="18">
        <v>0.25</v>
      </c>
      <c r="AO581" s="18">
        <v>6000</v>
      </c>
      <c r="AP581" s="18">
        <v>0</v>
      </c>
      <c r="AQ581" s="18">
        <v>0</v>
      </c>
      <c r="AR581" s="6">
        <v>0</v>
      </c>
      <c r="AS581" s="18">
        <v>92014001</v>
      </c>
      <c r="AT581" s="19" t="s">
        <v>257</v>
      </c>
      <c r="AU581" s="18" t="s">
        <v>258</v>
      </c>
      <c r="AV581" s="18">
        <v>10002001</v>
      </c>
      <c r="AW581" s="18">
        <v>21101040</v>
      </c>
      <c r="AX581" s="19" t="s">
        <v>229</v>
      </c>
      <c r="AY581" s="19" t="s">
        <v>760</v>
      </c>
      <c r="AZ581" s="13">
        <v>0</v>
      </c>
      <c r="BA581" s="13">
        <v>0</v>
      </c>
      <c r="BB581" s="90" t="str">
        <f t="shared" si="54"/>
        <v>对目标区域持续造成伤害,在此范围内的敌方目标每秒造成2次120%攻击伤害+1250点固定伤害,目标移动速度降低75%,持续6秒,当在施法过程中进行移动会中断此技能施放</v>
      </c>
      <c r="BC581" s="18">
        <v>0</v>
      </c>
      <c r="BD581" s="11">
        <v>0</v>
      </c>
      <c r="BE581" s="18">
        <v>0</v>
      </c>
      <c r="BF581" s="18">
        <v>0</v>
      </c>
      <c r="BG581" s="18">
        <v>0</v>
      </c>
      <c r="BH581" s="18">
        <v>0</v>
      </c>
      <c r="BI581" s="9">
        <v>0</v>
      </c>
      <c r="BJ581" s="6">
        <v>0</v>
      </c>
      <c r="BK581" s="6">
        <v>0</v>
      </c>
      <c r="BL581" s="6">
        <v>0</v>
      </c>
      <c r="BM581" s="6">
        <v>0</v>
      </c>
      <c r="BN581" s="6">
        <v>0</v>
      </c>
      <c r="BO581" s="6">
        <v>0</v>
      </c>
    </row>
    <row r="582" ht="20.1" customHeight="1" spans="3:67">
      <c r="C582" s="11">
        <v>62021306</v>
      </c>
      <c r="D582" s="19" t="s">
        <v>256</v>
      </c>
      <c r="E582" s="11">
        <v>5</v>
      </c>
      <c r="F582" s="11">
        <v>62021401</v>
      </c>
      <c r="G582" s="11">
        <v>0</v>
      </c>
      <c r="H582" s="13">
        <v>0</v>
      </c>
      <c r="I582" s="18">
        <v>0</v>
      </c>
      <c r="J582" s="11">
        <v>0</v>
      </c>
      <c r="K582" s="11">
        <v>0</v>
      </c>
      <c r="L582" s="18">
        <v>0</v>
      </c>
      <c r="M582" s="18">
        <v>0</v>
      </c>
      <c r="N582" s="18">
        <v>1</v>
      </c>
      <c r="O582" s="18">
        <v>0</v>
      </c>
      <c r="P582" s="18">
        <v>0</v>
      </c>
      <c r="Q582" s="18">
        <v>0</v>
      </c>
      <c r="R582" s="6">
        <v>0</v>
      </c>
      <c r="S582" s="13">
        <v>0</v>
      </c>
      <c r="T582" s="11">
        <v>1</v>
      </c>
      <c r="U582" s="18">
        <v>2</v>
      </c>
      <c r="V582" s="18">
        <v>0</v>
      </c>
      <c r="W582" s="18">
        <v>1.2</v>
      </c>
      <c r="X582" s="18">
        <v>1500</v>
      </c>
      <c r="Y582" s="18">
        <v>0</v>
      </c>
      <c r="Z582" s="18">
        <v>0</v>
      </c>
      <c r="AA582" s="18">
        <v>0</v>
      </c>
      <c r="AB582" s="18">
        <v>0</v>
      </c>
      <c r="AC582" s="18">
        <v>0</v>
      </c>
      <c r="AD582" s="18">
        <v>6</v>
      </c>
      <c r="AE582" s="18">
        <v>1</v>
      </c>
      <c r="AF582" s="18">
        <v>3</v>
      </c>
      <c r="AG582" s="6">
        <v>2</v>
      </c>
      <c r="AH582" s="6">
        <v>1</v>
      </c>
      <c r="AI582" s="6">
        <v>0</v>
      </c>
      <c r="AJ582" s="6">
        <v>7</v>
      </c>
      <c r="AK582" s="18">
        <v>0</v>
      </c>
      <c r="AL582" s="18">
        <v>0</v>
      </c>
      <c r="AM582" s="18">
        <v>6</v>
      </c>
      <c r="AN582" s="18">
        <v>0.25</v>
      </c>
      <c r="AO582" s="18">
        <v>6000</v>
      </c>
      <c r="AP582" s="18">
        <v>0</v>
      </c>
      <c r="AQ582" s="18">
        <v>0</v>
      </c>
      <c r="AR582" s="6">
        <v>0</v>
      </c>
      <c r="AS582" s="18">
        <v>92014001</v>
      </c>
      <c r="AT582" s="19" t="s">
        <v>257</v>
      </c>
      <c r="AU582" s="18" t="s">
        <v>258</v>
      </c>
      <c r="AV582" s="18">
        <v>10002001</v>
      </c>
      <c r="AW582" s="18">
        <v>21101040</v>
      </c>
      <c r="AX582" s="19" t="s">
        <v>229</v>
      </c>
      <c r="AY582" s="19" t="s">
        <v>760</v>
      </c>
      <c r="AZ582" s="13">
        <v>0</v>
      </c>
      <c r="BA582" s="13">
        <v>0</v>
      </c>
      <c r="BB582" s="90" t="str">
        <f t="shared" si="54"/>
        <v>对目标区域持续造成伤害,在此范围内的敌方目标每秒造成2次120%攻击伤害+1500点固定伤害,目标移动速度降低75%,持续6秒,当在施法过程中进行移动会中断此技能施放</v>
      </c>
      <c r="BC582" s="18">
        <v>0</v>
      </c>
      <c r="BD582" s="11">
        <v>0</v>
      </c>
      <c r="BE582" s="18">
        <v>0</v>
      </c>
      <c r="BF582" s="18">
        <v>0</v>
      </c>
      <c r="BG582" s="18">
        <v>0</v>
      </c>
      <c r="BH582" s="18">
        <v>0</v>
      </c>
      <c r="BI582" s="9">
        <v>0</v>
      </c>
      <c r="BJ582" s="6">
        <v>0</v>
      </c>
      <c r="BK582" s="6">
        <v>0</v>
      </c>
      <c r="BL582" s="6">
        <v>0</v>
      </c>
      <c r="BM582" s="6">
        <v>0</v>
      </c>
      <c r="BN582" s="6">
        <v>0</v>
      </c>
      <c r="BO582" s="6">
        <v>0</v>
      </c>
    </row>
    <row r="583" ht="20.1" customHeight="1" spans="3:67">
      <c r="C583" s="11">
        <v>62021401</v>
      </c>
      <c r="D583" s="12" t="s">
        <v>761</v>
      </c>
      <c r="E583" s="18">
        <v>0</v>
      </c>
      <c r="F583" s="11">
        <v>62021501</v>
      </c>
      <c r="G583" s="11">
        <v>62021402</v>
      </c>
      <c r="H583" s="13">
        <v>0</v>
      </c>
      <c r="I583" s="11">
        <v>35</v>
      </c>
      <c r="J583" s="11">
        <v>5</v>
      </c>
      <c r="K583" s="18">
        <v>0</v>
      </c>
      <c r="L583" s="11">
        <v>0</v>
      </c>
      <c r="M583" s="11">
        <v>0</v>
      </c>
      <c r="N583" s="11">
        <v>1</v>
      </c>
      <c r="O583" s="11">
        <v>0</v>
      </c>
      <c r="P583" s="11">
        <v>0</v>
      </c>
      <c r="Q583" s="11">
        <v>0</v>
      </c>
      <c r="R583" s="6">
        <v>0</v>
      </c>
      <c r="S583" s="11">
        <v>0</v>
      </c>
      <c r="T583" s="11">
        <v>1</v>
      </c>
      <c r="U583" s="11">
        <v>2</v>
      </c>
      <c r="V583" s="11">
        <v>0</v>
      </c>
      <c r="W583" s="11">
        <v>0</v>
      </c>
      <c r="X583" s="11">
        <v>0</v>
      </c>
      <c r="Y583" s="11">
        <v>0</v>
      </c>
      <c r="Z583" s="11">
        <v>0</v>
      </c>
      <c r="AA583" s="11">
        <v>0</v>
      </c>
      <c r="AB583" s="11">
        <v>0</v>
      </c>
      <c r="AC583" s="11">
        <v>0</v>
      </c>
      <c r="AD583" s="11">
        <v>50</v>
      </c>
      <c r="AE583" s="11">
        <v>0</v>
      </c>
      <c r="AF583" s="11">
        <v>0</v>
      </c>
      <c r="AG583" s="6">
        <v>2</v>
      </c>
      <c r="AH583" s="6">
        <v>2</v>
      </c>
      <c r="AI583" s="6">
        <v>0</v>
      </c>
      <c r="AJ583" s="6">
        <v>1.5</v>
      </c>
      <c r="AK583" s="11">
        <v>0</v>
      </c>
      <c r="AL583" s="11">
        <v>0.5</v>
      </c>
      <c r="AM583" s="11">
        <v>0</v>
      </c>
      <c r="AN583" s="18">
        <v>0.25</v>
      </c>
      <c r="AO583" s="11">
        <v>3000</v>
      </c>
      <c r="AP583" s="11">
        <v>0</v>
      </c>
      <c r="AQ583" s="11">
        <v>0</v>
      </c>
      <c r="AR583" s="6">
        <v>0</v>
      </c>
      <c r="AS583" s="11" t="s">
        <v>153</v>
      </c>
      <c r="AT583" s="12" t="s">
        <v>154</v>
      </c>
      <c r="AU583" s="11" t="s">
        <v>355</v>
      </c>
      <c r="AV583" s="18">
        <v>0</v>
      </c>
      <c r="AW583" s="18">
        <v>21101051</v>
      </c>
      <c r="AX583" s="12" t="s">
        <v>762</v>
      </c>
      <c r="AY583" s="141" t="s">
        <v>763</v>
      </c>
      <c r="AZ583" s="13">
        <v>0</v>
      </c>
      <c r="BA583" s="13">
        <v>0</v>
      </c>
      <c r="BB583" s="37" t="s">
        <v>764</v>
      </c>
      <c r="BC583" s="11">
        <v>0</v>
      </c>
      <c r="BD583" s="11">
        <v>0</v>
      </c>
      <c r="BE583" s="11">
        <v>0</v>
      </c>
      <c r="BF583" s="11">
        <v>0</v>
      </c>
      <c r="BG583" s="11">
        <v>0</v>
      </c>
      <c r="BH583" s="11">
        <v>0</v>
      </c>
      <c r="BI583" s="9">
        <v>0</v>
      </c>
      <c r="BJ583" s="6">
        <v>0</v>
      </c>
      <c r="BK583" s="6">
        <v>0</v>
      </c>
      <c r="BL583" s="6">
        <v>0</v>
      </c>
      <c r="BM583" s="6">
        <v>0</v>
      </c>
      <c r="BN583" s="6">
        <v>0</v>
      </c>
      <c r="BO583" s="6">
        <v>0</v>
      </c>
    </row>
    <row r="584" ht="20.1" customHeight="1" spans="3:67">
      <c r="C584" s="11">
        <v>62021402</v>
      </c>
      <c r="D584" s="12" t="s">
        <v>761</v>
      </c>
      <c r="E584" s="18">
        <v>1</v>
      </c>
      <c r="F584" s="11">
        <v>62021501</v>
      </c>
      <c r="G584" s="11">
        <v>62021403</v>
      </c>
      <c r="H584" s="13">
        <v>0</v>
      </c>
      <c r="I584" s="11">
        <v>42</v>
      </c>
      <c r="J584" s="11">
        <v>2</v>
      </c>
      <c r="K584" s="18">
        <v>0</v>
      </c>
      <c r="L584" s="11">
        <v>0</v>
      </c>
      <c r="M584" s="11">
        <v>0</v>
      </c>
      <c r="N584" s="11">
        <v>1</v>
      </c>
      <c r="O584" s="11">
        <v>0</v>
      </c>
      <c r="P584" s="11">
        <v>0</v>
      </c>
      <c r="Q584" s="11">
        <v>0</v>
      </c>
      <c r="R584" s="6">
        <v>0</v>
      </c>
      <c r="S584" s="11">
        <v>0</v>
      </c>
      <c r="T584" s="11">
        <v>1</v>
      </c>
      <c r="U584" s="11">
        <v>2</v>
      </c>
      <c r="V584" s="11">
        <v>0</v>
      </c>
      <c r="W584" s="11">
        <v>0</v>
      </c>
      <c r="X584" s="11">
        <v>0</v>
      </c>
      <c r="Y584" s="11">
        <v>0</v>
      </c>
      <c r="Z584" s="11">
        <v>0</v>
      </c>
      <c r="AA584" s="11">
        <v>0</v>
      </c>
      <c r="AB584" s="11">
        <v>0</v>
      </c>
      <c r="AC584" s="11">
        <v>0</v>
      </c>
      <c r="AD584" s="11">
        <v>50</v>
      </c>
      <c r="AE584" s="11">
        <v>0</v>
      </c>
      <c r="AF584" s="11">
        <v>0</v>
      </c>
      <c r="AG584" s="6">
        <v>2</v>
      </c>
      <c r="AH584" s="6">
        <v>2</v>
      </c>
      <c r="AI584" s="6">
        <v>0</v>
      </c>
      <c r="AJ584" s="6">
        <v>1.5</v>
      </c>
      <c r="AK584" s="11">
        <v>0</v>
      </c>
      <c r="AL584" s="11">
        <v>0.5</v>
      </c>
      <c r="AM584" s="11">
        <v>0</v>
      </c>
      <c r="AN584" s="18">
        <v>0.25</v>
      </c>
      <c r="AO584" s="11">
        <v>3000</v>
      </c>
      <c r="AP584" s="11">
        <v>0</v>
      </c>
      <c r="AQ584" s="11">
        <v>0</v>
      </c>
      <c r="AR584" s="6">
        <v>0</v>
      </c>
      <c r="AS584" s="11" t="s">
        <v>153</v>
      </c>
      <c r="AT584" s="12" t="s">
        <v>154</v>
      </c>
      <c r="AU584" s="11" t="s">
        <v>355</v>
      </c>
      <c r="AV584" s="18">
        <v>0</v>
      </c>
      <c r="AW584" s="18">
        <v>21101051</v>
      </c>
      <c r="AX584" s="12" t="s">
        <v>762</v>
      </c>
      <c r="AY584" s="141" t="s">
        <v>763</v>
      </c>
      <c r="AZ584" s="13">
        <v>0</v>
      </c>
      <c r="BA584" s="13">
        <v>0</v>
      </c>
      <c r="BB584" s="37" t="s">
        <v>764</v>
      </c>
      <c r="BC584" s="11">
        <v>0</v>
      </c>
      <c r="BD584" s="11">
        <v>0</v>
      </c>
      <c r="BE584" s="11">
        <v>0</v>
      </c>
      <c r="BF584" s="11">
        <v>0</v>
      </c>
      <c r="BG584" s="11">
        <v>0</v>
      </c>
      <c r="BH584" s="11">
        <v>0</v>
      </c>
      <c r="BI584" s="9">
        <v>0</v>
      </c>
      <c r="BJ584" s="6">
        <v>0</v>
      </c>
      <c r="BK584" s="6">
        <v>0</v>
      </c>
      <c r="BL584" s="6">
        <v>0</v>
      </c>
      <c r="BM584" s="6">
        <v>0</v>
      </c>
      <c r="BN584" s="6">
        <v>0</v>
      </c>
      <c r="BO584" s="6">
        <v>0</v>
      </c>
    </row>
    <row r="585" ht="20.1" customHeight="1" spans="3:67">
      <c r="C585" s="11">
        <v>62021403</v>
      </c>
      <c r="D585" s="12" t="s">
        <v>761</v>
      </c>
      <c r="E585" s="18">
        <v>2</v>
      </c>
      <c r="F585" s="11">
        <v>62021501</v>
      </c>
      <c r="G585" s="11">
        <v>62021404</v>
      </c>
      <c r="H585" s="13">
        <v>0</v>
      </c>
      <c r="I585" s="11">
        <v>47</v>
      </c>
      <c r="J585" s="11">
        <v>2</v>
      </c>
      <c r="K585" s="18">
        <v>0</v>
      </c>
      <c r="L585" s="11">
        <v>0</v>
      </c>
      <c r="M585" s="11">
        <v>0</v>
      </c>
      <c r="N585" s="11">
        <v>1</v>
      </c>
      <c r="O585" s="11">
        <v>0</v>
      </c>
      <c r="P585" s="11">
        <v>0</v>
      </c>
      <c r="Q585" s="11">
        <v>0</v>
      </c>
      <c r="R585" s="6">
        <v>0</v>
      </c>
      <c r="S585" s="11">
        <v>0</v>
      </c>
      <c r="T585" s="11">
        <v>1</v>
      </c>
      <c r="U585" s="11">
        <v>2</v>
      </c>
      <c r="V585" s="11">
        <v>0</v>
      </c>
      <c r="W585" s="11">
        <v>0</v>
      </c>
      <c r="X585" s="11">
        <v>0</v>
      </c>
      <c r="Y585" s="11">
        <v>0</v>
      </c>
      <c r="Z585" s="11">
        <v>0</v>
      </c>
      <c r="AA585" s="11">
        <v>0</v>
      </c>
      <c r="AB585" s="11">
        <v>0</v>
      </c>
      <c r="AC585" s="11">
        <v>0</v>
      </c>
      <c r="AD585" s="11">
        <v>50</v>
      </c>
      <c r="AE585" s="11">
        <v>0</v>
      </c>
      <c r="AF585" s="11">
        <v>0</v>
      </c>
      <c r="AG585" s="6">
        <v>2</v>
      </c>
      <c r="AH585" s="6">
        <v>2</v>
      </c>
      <c r="AI585" s="6">
        <v>0</v>
      </c>
      <c r="AJ585" s="6">
        <v>1.5</v>
      </c>
      <c r="AK585" s="11">
        <v>0</v>
      </c>
      <c r="AL585" s="11">
        <v>0.5</v>
      </c>
      <c r="AM585" s="11">
        <v>0</v>
      </c>
      <c r="AN585" s="18">
        <v>0.25</v>
      </c>
      <c r="AO585" s="11">
        <v>3000</v>
      </c>
      <c r="AP585" s="11">
        <v>0</v>
      </c>
      <c r="AQ585" s="11">
        <v>0</v>
      </c>
      <c r="AR585" s="6">
        <v>0</v>
      </c>
      <c r="AS585" s="11" t="s">
        <v>153</v>
      </c>
      <c r="AT585" s="12" t="s">
        <v>154</v>
      </c>
      <c r="AU585" s="11" t="s">
        <v>355</v>
      </c>
      <c r="AV585" s="18">
        <v>0</v>
      </c>
      <c r="AW585" s="18">
        <v>21101051</v>
      </c>
      <c r="AX585" s="12" t="s">
        <v>762</v>
      </c>
      <c r="AY585" s="141" t="s">
        <v>765</v>
      </c>
      <c r="AZ585" s="13">
        <v>0</v>
      </c>
      <c r="BA585" s="13">
        <v>0</v>
      </c>
      <c r="BB585" s="37" t="s">
        <v>766</v>
      </c>
      <c r="BC585" s="11">
        <v>0</v>
      </c>
      <c r="BD585" s="11">
        <v>0</v>
      </c>
      <c r="BE585" s="11">
        <v>0</v>
      </c>
      <c r="BF585" s="11">
        <v>0</v>
      </c>
      <c r="BG585" s="11">
        <v>0</v>
      </c>
      <c r="BH585" s="11">
        <v>0</v>
      </c>
      <c r="BI585" s="9">
        <v>0</v>
      </c>
      <c r="BJ585" s="6">
        <v>0</v>
      </c>
      <c r="BK585" s="6">
        <v>0</v>
      </c>
      <c r="BL585" s="6">
        <v>0</v>
      </c>
      <c r="BM585" s="6">
        <v>0</v>
      </c>
      <c r="BN585" s="6">
        <v>0</v>
      </c>
      <c r="BO585" s="6">
        <v>0</v>
      </c>
    </row>
    <row r="586" ht="19.5" customHeight="1" spans="3:67">
      <c r="C586" s="11">
        <v>62021404</v>
      </c>
      <c r="D586" s="12" t="s">
        <v>761</v>
      </c>
      <c r="E586" s="18">
        <v>3</v>
      </c>
      <c r="F586" s="11">
        <v>62021501</v>
      </c>
      <c r="G586" s="11">
        <v>0</v>
      </c>
      <c r="H586" s="13">
        <v>0</v>
      </c>
      <c r="I586" s="11">
        <v>1</v>
      </c>
      <c r="J586" s="11">
        <v>0</v>
      </c>
      <c r="K586" s="18">
        <v>0</v>
      </c>
      <c r="L586" s="11">
        <v>0</v>
      </c>
      <c r="M586" s="11">
        <v>0</v>
      </c>
      <c r="N586" s="11">
        <v>1</v>
      </c>
      <c r="O586" s="11">
        <v>0</v>
      </c>
      <c r="P586" s="11">
        <v>0</v>
      </c>
      <c r="Q586" s="11">
        <v>0</v>
      </c>
      <c r="R586" s="6">
        <v>0</v>
      </c>
      <c r="S586" s="11">
        <v>0</v>
      </c>
      <c r="T586" s="11">
        <v>1</v>
      </c>
      <c r="U586" s="11">
        <v>2</v>
      </c>
      <c r="V586" s="11">
        <v>0</v>
      </c>
      <c r="W586" s="11">
        <v>0</v>
      </c>
      <c r="X586" s="11">
        <v>0</v>
      </c>
      <c r="Y586" s="11">
        <v>0</v>
      </c>
      <c r="Z586" s="11">
        <v>0</v>
      </c>
      <c r="AA586" s="11">
        <v>0</v>
      </c>
      <c r="AB586" s="11">
        <v>0</v>
      </c>
      <c r="AC586" s="11">
        <v>0</v>
      </c>
      <c r="AD586" s="11">
        <v>50</v>
      </c>
      <c r="AE586" s="11">
        <v>0</v>
      </c>
      <c r="AF586" s="11">
        <v>0</v>
      </c>
      <c r="AG586" s="6">
        <v>2</v>
      </c>
      <c r="AH586" s="6">
        <v>2</v>
      </c>
      <c r="AI586" s="6">
        <v>0</v>
      </c>
      <c r="AJ586" s="6">
        <v>1.5</v>
      </c>
      <c r="AK586" s="11">
        <v>0</v>
      </c>
      <c r="AL586" s="11">
        <v>0.5</v>
      </c>
      <c r="AM586" s="11">
        <v>0</v>
      </c>
      <c r="AN586" s="18">
        <v>0.25</v>
      </c>
      <c r="AO586" s="11">
        <v>3000</v>
      </c>
      <c r="AP586" s="11">
        <v>0</v>
      </c>
      <c r="AQ586" s="11">
        <v>0</v>
      </c>
      <c r="AR586" s="6">
        <v>0</v>
      </c>
      <c r="AS586" s="11" t="s">
        <v>153</v>
      </c>
      <c r="AT586" s="12" t="s">
        <v>154</v>
      </c>
      <c r="AU586" s="11" t="s">
        <v>355</v>
      </c>
      <c r="AV586" s="18">
        <v>0</v>
      </c>
      <c r="AW586" s="18">
        <v>21101051</v>
      </c>
      <c r="AX586" s="12" t="s">
        <v>762</v>
      </c>
      <c r="AY586" s="141" t="s">
        <v>767</v>
      </c>
      <c r="AZ586" s="13">
        <v>0</v>
      </c>
      <c r="BA586" s="13">
        <v>0</v>
      </c>
      <c r="BB586" s="37" t="s">
        <v>768</v>
      </c>
      <c r="BC586" s="11">
        <v>0</v>
      </c>
      <c r="BD586" s="11">
        <v>0</v>
      </c>
      <c r="BE586" s="11">
        <v>0</v>
      </c>
      <c r="BF586" s="11">
        <v>0</v>
      </c>
      <c r="BG586" s="11">
        <v>0</v>
      </c>
      <c r="BH586" s="11">
        <v>0</v>
      </c>
      <c r="BI586" s="9">
        <v>0</v>
      </c>
      <c r="BJ586" s="6">
        <v>0</v>
      </c>
      <c r="BK586" s="6">
        <v>0</v>
      </c>
      <c r="BL586" s="6">
        <v>0</v>
      </c>
      <c r="BM586" s="6">
        <v>0</v>
      </c>
      <c r="BN586" s="6">
        <v>0</v>
      </c>
      <c r="BO586" s="6">
        <v>0</v>
      </c>
    </row>
    <row r="587" ht="19.5" customHeight="1" spans="3:67">
      <c r="C587" s="11">
        <v>62021405</v>
      </c>
      <c r="D587" s="12" t="s">
        <v>761</v>
      </c>
      <c r="E587" s="18">
        <v>4</v>
      </c>
      <c r="F587" s="11">
        <v>62021501</v>
      </c>
      <c r="G587" s="11">
        <v>0</v>
      </c>
      <c r="H587" s="13">
        <v>0</v>
      </c>
      <c r="I587" s="11">
        <v>1</v>
      </c>
      <c r="J587" s="11">
        <v>0</v>
      </c>
      <c r="K587" s="18">
        <v>0</v>
      </c>
      <c r="L587" s="11">
        <v>0</v>
      </c>
      <c r="M587" s="11">
        <v>0</v>
      </c>
      <c r="N587" s="11">
        <v>1</v>
      </c>
      <c r="O587" s="11">
        <v>0</v>
      </c>
      <c r="P587" s="11">
        <v>0</v>
      </c>
      <c r="Q587" s="11">
        <v>0</v>
      </c>
      <c r="R587" s="6">
        <v>0</v>
      </c>
      <c r="S587" s="11">
        <v>0</v>
      </c>
      <c r="T587" s="11">
        <v>1</v>
      </c>
      <c r="U587" s="11">
        <v>2</v>
      </c>
      <c r="V587" s="11">
        <v>0</v>
      </c>
      <c r="W587" s="11">
        <v>0</v>
      </c>
      <c r="X587" s="11">
        <v>0</v>
      </c>
      <c r="Y587" s="11">
        <v>0</v>
      </c>
      <c r="Z587" s="11">
        <v>0</v>
      </c>
      <c r="AA587" s="11">
        <v>0</v>
      </c>
      <c r="AB587" s="11">
        <v>0</v>
      </c>
      <c r="AC587" s="11">
        <v>0</v>
      </c>
      <c r="AD587" s="11">
        <v>50</v>
      </c>
      <c r="AE587" s="11">
        <v>0</v>
      </c>
      <c r="AF587" s="11">
        <v>0</v>
      </c>
      <c r="AG587" s="6">
        <v>2</v>
      </c>
      <c r="AH587" s="6">
        <v>2</v>
      </c>
      <c r="AI587" s="6">
        <v>0</v>
      </c>
      <c r="AJ587" s="6">
        <v>1.5</v>
      </c>
      <c r="AK587" s="11">
        <v>0</v>
      </c>
      <c r="AL587" s="11">
        <v>0.5</v>
      </c>
      <c r="AM587" s="11">
        <v>0</v>
      </c>
      <c r="AN587" s="18">
        <v>0.25</v>
      </c>
      <c r="AO587" s="11">
        <v>3000</v>
      </c>
      <c r="AP587" s="11">
        <v>0</v>
      </c>
      <c r="AQ587" s="11">
        <v>0</v>
      </c>
      <c r="AR587" s="6">
        <v>0</v>
      </c>
      <c r="AS587" s="11" t="s">
        <v>153</v>
      </c>
      <c r="AT587" s="12" t="s">
        <v>154</v>
      </c>
      <c r="AU587" s="11" t="s">
        <v>355</v>
      </c>
      <c r="AV587" s="18">
        <v>0</v>
      </c>
      <c r="AW587" s="18">
        <v>21101051</v>
      </c>
      <c r="AX587" s="12" t="s">
        <v>762</v>
      </c>
      <c r="AY587" s="141" t="s">
        <v>769</v>
      </c>
      <c r="AZ587" s="13">
        <v>0</v>
      </c>
      <c r="BA587" s="13">
        <v>0</v>
      </c>
      <c r="BB587" s="37" t="s">
        <v>770</v>
      </c>
      <c r="BC587" s="11">
        <v>0</v>
      </c>
      <c r="BD587" s="11">
        <v>0</v>
      </c>
      <c r="BE587" s="11">
        <v>0</v>
      </c>
      <c r="BF587" s="11">
        <v>0</v>
      </c>
      <c r="BG587" s="11">
        <v>0</v>
      </c>
      <c r="BH587" s="11">
        <v>0</v>
      </c>
      <c r="BI587" s="9">
        <v>0</v>
      </c>
      <c r="BJ587" s="6">
        <v>0</v>
      </c>
      <c r="BK587" s="6">
        <v>0</v>
      </c>
      <c r="BL587" s="6">
        <v>0</v>
      </c>
      <c r="BM587" s="6">
        <v>0</v>
      </c>
      <c r="BN587" s="6">
        <v>0</v>
      </c>
      <c r="BO587" s="6">
        <v>0</v>
      </c>
    </row>
    <row r="588" ht="19.5" customHeight="1" spans="3:67">
      <c r="C588" s="11">
        <v>62021406</v>
      </c>
      <c r="D588" s="12" t="s">
        <v>761</v>
      </c>
      <c r="E588" s="18">
        <v>5</v>
      </c>
      <c r="F588" s="11">
        <v>62021501</v>
      </c>
      <c r="G588" s="18">
        <v>0</v>
      </c>
      <c r="H588" s="13">
        <v>0</v>
      </c>
      <c r="I588" s="11">
        <v>1</v>
      </c>
      <c r="J588" s="11">
        <v>0</v>
      </c>
      <c r="K588" s="18">
        <v>0</v>
      </c>
      <c r="L588" s="11">
        <v>0</v>
      </c>
      <c r="M588" s="11">
        <v>0</v>
      </c>
      <c r="N588" s="11">
        <v>1</v>
      </c>
      <c r="O588" s="11">
        <v>0</v>
      </c>
      <c r="P588" s="11">
        <v>0</v>
      </c>
      <c r="Q588" s="11">
        <v>0</v>
      </c>
      <c r="R588" s="6">
        <v>0</v>
      </c>
      <c r="S588" s="11">
        <v>0</v>
      </c>
      <c r="T588" s="11">
        <v>1</v>
      </c>
      <c r="U588" s="11">
        <v>2</v>
      </c>
      <c r="V588" s="11">
        <v>0</v>
      </c>
      <c r="W588" s="11">
        <v>0</v>
      </c>
      <c r="X588" s="11">
        <v>0</v>
      </c>
      <c r="Y588" s="11">
        <v>0</v>
      </c>
      <c r="Z588" s="11">
        <v>0</v>
      </c>
      <c r="AA588" s="11">
        <v>0</v>
      </c>
      <c r="AB588" s="11">
        <v>0</v>
      </c>
      <c r="AC588" s="11">
        <v>0</v>
      </c>
      <c r="AD588" s="11">
        <v>50</v>
      </c>
      <c r="AE588" s="11">
        <v>0</v>
      </c>
      <c r="AF588" s="11">
        <v>0</v>
      </c>
      <c r="AG588" s="6">
        <v>2</v>
      </c>
      <c r="AH588" s="6">
        <v>2</v>
      </c>
      <c r="AI588" s="6">
        <v>0</v>
      </c>
      <c r="AJ588" s="6">
        <v>1.5</v>
      </c>
      <c r="AK588" s="11">
        <v>0</v>
      </c>
      <c r="AL588" s="11">
        <v>0.5</v>
      </c>
      <c r="AM588" s="11">
        <v>0</v>
      </c>
      <c r="AN588" s="18">
        <v>0.25</v>
      </c>
      <c r="AO588" s="11">
        <v>3000</v>
      </c>
      <c r="AP588" s="11">
        <v>0</v>
      </c>
      <c r="AQ588" s="11">
        <v>0</v>
      </c>
      <c r="AR588" s="6">
        <v>0</v>
      </c>
      <c r="AS588" s="11" t="s">
        <v>153</v>
      </c>
      <c r="AT588" s="12" t="s">
        <v>154</v>
      </c>
      <c r="AU588" s="11" t="s">
        <v>355</v>
      </c>
      <c r="AV588" s="18">
        <v>0</v>
      </c>
      <c r="AW588" s="18">
        <v>21101051</v>
      </c>
      <c r="AX588" s="12" t="s">
        <v>762</v>
      </c>
      <c r="AY588" s="141" t="s">
        <v>771</v>
      </c>
      <c r="AZ588" s="13">
        <v>0</v>
      </c>
      <c r="BA588" s="13">
        <v>0</v>
      </c>
      <c r="BB588" s="37" t="s">
        <v>772</v>
      </c>
      <c r="BC588" s="11">
        <v>0</v>
      </c>
      <c r="BD588" s="11">
        <v>0</v>
      </c>
      <c r="BE588" s="11">
        <v>0</v>
      </c>
      <c r="BF588" s="11">
        <v>0</v>
      </c>
      <c r="BG588" s="11">
        <v>0</v>
      </c>
      <c r="BH588" s="11">
        <v>0</v>
      </c>
      <c r="BI588" s="9">
        <v>0</v>
      </c>
      <c r="BJ588" s="6">
        <v>0</v>
      </c>
      <c r="BK588" s="6">
        <v>0</v>
      </c>
      <c r="BL588" s="6">
        <v>0</v>
      </c>
      <c r="BM588" s="6">
        <v>0</v>
      </c>
      <c r="BN588" s="6">
        <v>0</v>
      </c>
      <c r="BO588" s="6">
        <v>0</v>
      </c>
    </row>
    <row r="589" ht="20.1" customHeight="1" spans="3:67">
      <c r="C589" s="11">
        <v>62021511</v>
      </c>
      <c r="D589" s="19" t="s">
        <v>773</v>
      </c>
      <c r="E589" s="11">
        <v>1</v>
      </c>
      <c r="F589" s="18">
        <v>61021101</v>
      </c>
      <c r="G589" s="18">
        <v>0</v>
      </c>
      <c r="H589" s="13">
        <v>0</v>
      </c>
      <c r="I589" s="11">
        <v>1</v>
      </c>
      <c r="J589" s="11">
        <v>0</v>
      </c>
      <c r="K589" s="11">
        <v>0</v>
      </c>
      <c r="L589" s="18">
        <v>0</v>
      </c>
      <c r="M589" s="18">
        <v>0</v>
      </c>
      <c r="N589" s="18">
        <v>2</v>
      </c>
      <c r="O589" s="18">
        <v>2</v>
      </c>
      <c r="P589" s="18">
        <v>1</v>
      </c>
      <c r="Q589" s="18">
        <v>0</v>
      </c>
      <c r="R589" s="6">
        <v>0</v>
      </c>
      <c r="S589" s="13">
        <v>0</v>
      </c>
      <c r="T589" s="11">
        <v>1</v>
      </c>
      <c r="U589" s="18">
        <v>2</v>
      </c>
      <c r="V589" s="18">
        <v>0</v>
      </c>
      <c r="W589" s="18">
        <v>0</v>
      </c>
      <c r="X589" s="18">
        <v>0</v>
      </c>
      <c r="Y589" s="18">
        <v>0</v>
      </c>
      <c r="Z589" s="18">
        <v>0</v>
      </c>
      <c r="AA589" s="18">
        <v>0</v>
      </c>
      <c r="AB589" s="18">
        <v>0</v>
      </c>
      <c r="AC589" s="18">
        <v>0</v>
      </c>
      <c r="AD589" s="18">
        <v>9999999</v>
      </c>
      <c r="AE589" s="18">
        <v>0</v>
      </c>
      <c r="AF589" s="18">
        <v>0</v>
      </c>
      <c r="AG589" s="6">
        <v>2</v>
      </c>
      <c r="AH589" s="6">
        <v>0</v>
      </c>
      <c r="AI589" s="6">
        <v>0</v>
      </c>
      <c r="AJ589" s="6">
        <v>0</v>
      </c>
      <c r="AK589" s="18">
        <v>0</v>
      </c>
      <c r="AL589" s="18">
        <v>0</v>
      </c>
      <c r="AM589" s="18">
        <v>0</v>
      </c>
      <c r="AN589" s="18">
        <v>0</v>
      </c>
      <c r="AO589" s="18">
        <v>1000</v>
      </c>
      <c r="AP589" s="18">
        <v>0</v>
      </c>
      <c r="AQ589" s="18">
        <v>0</v>
      </c>
      <c r="AR589" s="6">
        <v>0</v>
      </c>
      <c r="AS589" s="18" t="s">
        <v>153</v>
      </c>
      <c r="AT589" s="19" t="s">
        <v>154</v>
      </c>
      <c r="AU589" s="18" t="s">
        <v>246</v>
      </c>
      <c r="AV589" s="18">
        <v>0</v>
      </c>
      <c r="AW589" s="18">
        <v>21101050</v>
      </c>
      <c r="AX589" s="19" t="s">
        <v>155</v>
      </c>
      <c r="AY589" s="19" t="s">
        <v>153</v>
      </c>
      <c r="AZ589" s="13">
        <v>0</v>
      </c>
      <c r="BA589" s="13">
        <v>0</v>
      </c>
      <c r="BB589" s="90" t="s">
        <v>247</v>
      </c>
      <c r="BC589" s="18">
        <v>0</v>
      </c>
      <c r="BD589" s="11">
        <v>0</v>
      </c>
      <c r="BE589" s="18">
        <v>0</v>
      </c>
      <c r="BF589" s="18">
        <v>0</v>
      </c>
      <c r="BG589" s="18">
        <v>0</v>
      </c>
      <c r="BH589" s="18">
        <v>0</v>
      </c>
      <c r="BI589" s="9">
        <v>0</v>
      </c>
      <c r="BJ589" s="6">
        <v>0</v>
      </c>
      <c r="BK589" s="6">
        <v>0</v>
      </c>
      <c r="BL589" s="6">
        <v>0</v>
      </c>
      <c r="BM589" s="6">
        <v>0</v>
      </c>
      <c r="BN589" s="6">
        <v>0</v>
      </c>
      <c r="BO589" s="6">
        <v>0</v>
      </c>
    </row>
    <row r="590" ht="19.5" customHeight="1" spans="3:67">
      <c r="C590" s="11">
        <v>62021512</v>
      </c>
      <c r="D590" s="19" t="s">
        <v>774</v>
      </c>
      <c r="E590" s="11">
        <v>1</v>
      </c>
      <c r="F590" s="18">
        <v>62021301</v>
      </c>
      <c r="G590" s="18">
        <v>0</v>
      </c>
      <c r="H590" s="13">
        <v>0</v>
      </c>
      <c r="I590" s="11">
        <v>1</v>
      </c>
      <c r="J590" s="18">
        <v>0</v>
      </c>
      <c r="K590" s="11">
        <v>0</v>
      </c>
      <c r="L590" s="18">
        <v>0</v>
      </c>
      <c r="M590" s="18">
        <v>0</v>
      </c>
      <c r="N590" s="18">
        <v>2</v>
      </c>
      <c r="O590" s="18">
        <v>10</v>
      </c>
      <c r="P590" s="18">
        <v>0.8</v>
      </c>
      <c r="Q590" s="18">
        <v>0</v>
      </c>
      <c r="R590" s="6">
        <v>0</v>
      </c>
      <c r="S590" s="13">
        <v>0</v>
      </c>
      <c r="T590" s="11">
        <v>1</v>
      </c>
      <c r="U590" s="18">
        <v>2</v>
      </c>
      <c r="V590" s="18">
        <v>0</v>
      </c>
      <c r="W590" s="18">
        <v>2.5</v>
      </c>
      <c r="X590" s="18">
        <v>1500</v>
      </c>
      <c r="Y590" s="18">
        <v>0</v>
      </c>
      <c r="Z590" s="18">
        <v>0</v>
      </c>
      <c r="AA590" s="18">
        <v>0</v>
      </c>
      <c r="AB590" s="18">
        <v>0</v>
      </c>
      <c r="AC590" s="18">
        <v>0</v>
      </c>
      <c r="AD590" s="18">
        <v>5</v>
      </c>
      <c r="AE590" s="18">
        <v>1</v>
      </c>
      <c r="AF590" s="18">
        <v>2</v>
      </c>
      <c r="AG590" s="6">
        <v>2</v>
      </c>
      <c r="AH590" s="6">
        <v>2</v>
      </c>
      <c r="AI590" s="6">
        <v>0</v>
      </c>
      <c r="AJ590" s="6">
        <v>4</v>
      </c>
      <c r="AK590" s="18">
        <v>0</v>
      </c>
      <c r="AL590" s="18">
        <v>0</v>
      </c>
      <c r="AM590" s="18">
        <v>0</v>
      </c>
      <c r="AN590" s="18">
        <v>0</v>
      </c>
      <c r="AO590" s="18">
        <v>30000</v>
      </c>
      <c r="AP590" s="18">
        <v>0.5</v>
      </c>
      <c r="AQ590" s="18">
        <v>10</v>
      </c>
      <c r="AR590" s="6">
        <v>0</v>
      </c>
      <c r="AS590" s="18">
        <v>92002001</v>
      </c>
      <c r="AT590" s="19" t="s">
        <v>154</v>
      </c>
      <c r="AU590" s="18" t="s">
        <v>355</v>
      </c>
      <c r="AV590" s="18">
        <v>10003002</v>
      </c>
      <c r="AW590" s="18">
        <v>21101030</v>
      </c>
      <c r="AX590" s="19" t="s">
        <v>379</v>
      </c>
      <c r="AY590" s="19">
        <v>0</v>
      </c>
      <c r="AZ590" s="13">
        <v>0</v>
      </c>
      <c r="BA590" s="13">
        <v>0</v>
      </c>
      <c r="BB590" s="90" t="str">
        <f t="shared" ref="BB590" si="55">"立即对指定前方区域释放冲击波,冲击波对触碰的怪物造成"&amp;W590*100&amp;"%攻击伤害+"&amp;X590&amp;"点固定伤害"</f>
        <v>立即对指定前方区域释放冲击波,冲击波对触碰的怪物造成250%攻击伤害+1500点固定伤害</v>
      </c>
      <c r="BC590" s="18">
        <v>0</v>
      </c>
      <c r="BD590" s="11">
        <v>0</v>
      </c>
      <c r="BE590" s="18">
        <v>0</v>
      </c>
      <c r="BF590" s="18">
        <v>0</v>
      </c>
      <c r="BG590" s="18">
        <v>0</v>
      </c>
      <c r="BH590" s="18">
        <v>0</v>
      </c>
      <c r="BI590" s="9">
        <v>0</v>
      </c>
      <c r="BJ590" s="6">
        <v>0</v>
      </c>
      <c r="BK590" s="6">
        <v>0</v>
      </c>
      <c r="BL590" s="6">
        <v>0</v>
      </c>
      <c r="BM590" s="6">
        <v>0</v>
      </c>
      <c r="BN590" s="6">
        <v>0</v>
      </c>
      <c r="BO590" s="6">
        <v>0</v>
      </c>
    </row>
    <row r="591" ht="19.5" customHeight="1" spans="3:67">
      <c r="C591" s="11">
        <v>62021513</v>
      </c>
      <c r="D591" s="19" t="s">
        <v>775</v>
      </c>
      <c r="E591" s="11">
        <v>1</v>
      </c>
      <c r="F591" s="18">
        <v>62011101</v>
      </c>
      <c r="G591" s="11">
        <v>0</v>
      </c>
      <c r="H591" s="13">
        <v>0</v>
      </c>
      <c r="I591" s="11">
        <v>1</v>
      </c>
      <c r="J591" s="11">
        <v>0</v>
      </c>
      <c r="K591" s="11">
        <v>0</v>
      </c>
      <c r="L591" s="18">
        <v>0</v>
      </c>
      <c r="M591" s="18">
        <v>0</v>
      </c>
      <c r="N591" s="18">
        <v>2</v>
      </c>
      <c r="O591" s="18">
        <v>10</v>
      </c>
      <c r="P591" s="18">
        <v>0.8</v>
      </c>
      <c r="Q591" s="18">
        <v>0</v>
      </c>
      <c r="R591" s="6">
        <v>0</v>
      </c>
      <c r="S591" s="13">
        <v>0</v>
      </c>
      <c r="T591" s="11">
        <v>1</v>
      </c>
      <c r="U591" s="18">
        <v>2</v>
      </c>
      <c r="V591" s="18">
        <v>0</v>
      </c>
      <c r="W591" s="18">
        <v>2.5</v>
      </c>
      <c r="X591" s="18">
        <v>1000</v>
      </c>
      <c r="Y591" s="18">
        <v>0</v>
      </c>
      <c r="Z591" s="18">
        <v>0</v>
      </c>
      <c r="AA591" s="18">
        <v>0</v>
      </c>
      <c r="AB591" s="18">
        <v>0</v>
      </c>
      <c r="AC591" s="18">
        <v>0</v>
      </c>
      <c r="AD591" s="18">
        <v>8</v>
      </c>
      <c r="AE591" s="18">
        <v>1</v>
      </c>
      <c r="AF591" s="18">
        <v>3</v>
      </c>
      <c r="AG591" s="6">
        <v>2</v>
      </c>
      <c r="AH591" s="6">
        <v>1</v>
      </c>
      <c r="AI591" s="6">
        <v>0</v>
      </c>
      <c r="AJ591" s="6">
        <v>6</v>
      </c>
      <c r="AK591" s="18">
        <v>0</v>
      </c>
      <c r="AL591" s="18">
        <v>0</v>
      </c>
      <c r="AM591" s="18">
        <v>0</v>
      </c>
      <c r="AN591" s="18">
        <v>0.25</v>
      </c>
      <c r="AO591" s="18">
        <v>3000</v>
      </c>
      <c r="AP591" s="18">
        <v>0.5</v>
      </c>
      <c r="AQ591" s="18">
        <v>0</v>
      </c>
      <c r="AR591" s="6">
        <v>0</v>
      </c>
      <c r="AS591" s="18">
        <v>0</v>
      </c>
      <c r="AT591" s="19" t="s">
        <v>154</v>
      </c>
      <c r="AU591" s="18" t="s">
        <v>750</v>
      </c>
      <c r="AV591" s="18">
        <v>10000006</v>
      </c>
      <c r="AW591" s="18">
        <v>21100010</v>
      </c>
      <c r="AX591" s="19" t="s">
        <v>155</v>
      </c>
      <c r="AY591" s="19">
        <v>0</v>
      </c>
      <c r="AZ591" s="13">
        <v>0</v>
      </c>
      <c r="BA591" s="13">
        <v>0</v>
      </c>
      <c r="BB591" s="90" t="str">
        <f t="shared" ref="BB591" si="56">"立即对目标范围内的怪物造成"&amp;W591*100&amp;"%攻击伤害+"&amp;X591&amp;"点固定伤害"</f>
        <v>立即对目标范围内的怪物造成250%攻击伤害+1000点固定伤害</v>
      </c>
      <c r="BC591" s="18">
        <v>0</v>
      </c>
      <c r="BD591" s="11">
        <v>0</v>
      </c>
      <c r="BE591" s="18">
        <v>0</v>
      </c>
      <c r="BF591" s="18">
        <v>0</v>
      </c>
      <c r="BG591" s="18">
        <v>0</v>
      </c>
      <c r="BH591" s="18">
        <v>0</v>
      </c>
      <c r="BI591" s="9">
        <v>0</v>
      </c>
      <c r="BJ591" s="6">
        <v>0</v>
      </c>
      <c r="BK591" s="6">
        <v>0</v>
      </c>
      <c r="BL591" s="6">
        <v>0</v>
      </c>
      <c r="BM591" s="6">
        <v>0</v>
      </c>
      <c r="BN591" s="6">
        <v>0</v>
      </c>
      <c r="BO591" s="6">
        <v>0</v>
      </c>
    </row>
    <row r="592" ht="20.1" customHeight="1" spans="3:67">
      <c r="C592" s="18">
        <v>62022101</v>
      </c>
      <c r="D592" s="7" t="s">
        <v>776</v>
      </c>
      <c r="E592" s="11">
        <v>0</v>
      </c>
      <c r="F592" s="18">
        <v>62022101</v>
      </c>
      <c r="G592" s="18">
        <v>62022102</v>
      </c>
      <c r="H592" s="6">
        <v>0</v>
      </c>
      <c r="I592" s="11">
        <v>18</v>
      </c>
      <c r="J592" s="11">
        <v>5</v>
      </c>
      <c r="K592" s="11">
        <v>0</v>
      </c>
      <c r="L592" s="6">
        <v>0</v>
      </c>
      <c r="M592" s="6">
        <v>0</v>
      </c>
      <c r="N592" s="6">
        <v>1</v>
      </c>
      <c r="O592" s="6">
        <v>0</v>
      </c>
      <c r="P592" s="6">
        <v>0</v>
      </c>
      <c r="Q592" s="6">
        <v>0</v>
      </c>
      <c r="R592" s="6">
        <v>0</v>
      </c>
      <c r="S592" s="6">
        <v>0</v>
      </c>
      <c r="T592" s="11">
        <v>1</v>
      </c>
      <c r="U592" s="6">
        <v>2</v>
      </c>
      <c r="V592" s="6">
        <v>0</v>
      </c>
      <c r="W592" s="18">
        <v>2.5</v>
      </c>
      <c r="X592" s="18">
        <v>1050</v>
      </c>
      <c r="Y592" s="6">
        <v>0</v>
      </c>
      <c r="Z592" s="6">
        <v>0</v>
      </c>
      <c r="AA592" s="6">
        <v>0</v>
      </c>
      <c r="AB592" s="6">
        <v>0</v>
      </c>
      <c r="AC592" s="6">
        <v>0</v>
      </c>
      <c r="AD592" s="6">
        <v>10</v>
      </c>
      <c r="AE592" s="6">
        <v>0</v>
      </c>
      <c r="AF592" s="6">
        <v>0</v>
      </c>
      <c r="AG592" s="6">
        <v>7</v>
      </c>
      <c r="AH592" s="6">
        <v>0</v>
      </c>
      <c r="AI592" s="6">
        <v>0</v>
      </c>
      <c r="AJ592" s="6">
        <v>10</v>
      </c>
      <c r="AK592" s="6">
        <v>0</v>
      </c>
      <c r="AL592" s="6">
        <v>0</v>
      </c>
      <c r="AM592" s="6">
        <v>0</v>
      </c>
      <c r="AN592" s="6">
        <v>0.25</v>
      </c>
      <c r="AO592" s="6">
        <v>1000</v>
      </c>
      <c r="AP592" s="6">
        <v>0</v>
      </c>
      <c r="AQ592" s="6">
        <v>0</v>
      </c>
      <c r="AR592" s="6">
        <v>0</v>
      </c>
      <c r="AS592" s="137" t="s">
        <v>777</v>
      </c>
      <c r="AT592" s="7" t="s">
        <v>196</v>
      </c>
      <c r="AU592" s="6" t="s">
        <v>750</v>
      </c>
      <c r="AV592" s="6">
        <v>21102010</v>
      </c>
      <c r="AW592" s="6">
        <v>0</v>
      </c>
      <c r="AX592" s="7" t="s">
        <v>155</v>
      </c>
      <c r="AY592" s="6">
        <v>0</v>
      </c>
      <c r="AZ592" s="13">
        <v>0</v>
      </c>
      <c r="BA592" s="13">
        <v>0</v>
      </c>
      <c r="BB592" s="90" t="str">
        <f>"立即对当前目标怪物造成"&amp;W592*100&amp;"%攻击伤害+"&amp;X592&amp;"点固定伤害,并使目标眩晕1秒和双防降低30%,持续6秒"</f>
        <v>立即对当前目标怪物造成250%攻击伤害+1050点固定伤害,并使目标眩晕1秒和双防降低30%,持续6秒</v>
      </c>
      <c r="BC592" s="6">
        <v>0</v>
      </c>
      <c r="BD592" s="11">
        <v>0</v>
      </c>
      <c r="BE592" s="6">
        <v>0</v>
      </c>
      <c r="BF592" s="6">
        <v>0</v>
      </c>
      <c r="BG592" s="6">
        <v>0</v>
      </c>
      <c r="BH592" s="6">
        <v>0</v>
      </c>
      <c r="BI592" s="9">
        <v>0</v>
      </c>
      <c r="BJ592" s="6">
        <v>0</v>
      </c>
      <c r="BK592" s="6">
        <v>0</v>
      </c>
      <c r="BL592" s="6">
        <v>0</v>
      </c>
      <c r="BM592" s="6">
        <v>0</v>
      </c>
      <c r="BN592" s="6">
        <v>0</v>
      </c>
      <c r="BO592" s="6">
        <v>0</v>
      </c>
    </row>
    <row r="593" ht="20.1" customHeight="1" spans="3:67">
      <c r="C593" s="18">
        <v>62022102</v>
      </c>
      <c r="D593" s="7" t="s">
        <v>776</v>
      </c>
      <c r="E593" s="11">
        <v>1</v>
      </c>
      <c r="F593" s="18">
        <v>62022101</v>
      </c>
      <c r="G593" s="18">
        <v>62022103</v>
      </c>
      <c r="H593" s="6">
        <v>0</v>
      </c>
      <c r="I593" s="11">
        <v>27</v>
      </c>
      <c r="J593" s="11">
        <v>2</v>
      </c>
      <c r="K593" s="11">
        <v>0</v>
      </c>
      <c r="L593" s="6">
        <v>0</v>
      </c>
      <c r="M593" s="6">
        <v>0</v>
      </c>
      <c r="N593" s="6">
        <v>1</v>
      </c>
      <c r="O593" s="6">
        <v>0</v>
      </c>
      <c r="P593" s="6">
        <v>0</v>
      </c>
      <c r="Q593" s="6">
        <v>0</v>
      </c>
      <c r="R593" s="6">
        <v>0</v>
      </c>
      <c r="S593" s="6">
        <v>0</v>
      </c>
      <c r="T593" s="11">
        <v>1</v>
      </c>
      <c r="U593" s="6">
        <v>2</v>
      </c>
      <c r="V593" s="6">
        <v>0</v>
      </c>
      <c r="W593" s="18">
        <v>2.5</v>
      </c>
      <c r="X593" s="18">
        <v>1050</v>
      </c>
      <c r="Y593" s="6">
        <v>0</v>
      </c>
      <c r="Z593" s="6">
        <v>0</v>
      </c>
      <c r="AA593" s="6">
        <v>0</v>
      </c>
      <c r="AB593" s="6">
        <v>0</v>
      </c>
      <c r="AC593" s="6">
        <v>0</v>
      </c>
      <c r="AD593" s="6">
        <v>10</v>
      </c>
      <c r="AE593" s="6">
        <v>0</v>
      </c>
      <c r="AF593" s="6">
        <v>0</v>
      </c>
      <c r="AG593" s="6">
        <v>7</v>
      </c>
      <c r="AH593" s="6">
        <v>0</v>
      </c>
      <c r="AI593" s="6">
        <v>0</v>
      </c>
      <c r="AJ593" s="6">
        <v>10</v>
      </c>
      <c r="AK593" s="6">
        <v>0</v>
      </c>
      <c r="AL593" s="6">
        <v>0</v>
      </c>
      <c r="AM593" s="6">
        <v>0</v>
      </c>
      <c r="AN593" s="6">
        <v>0.25</v>
      </c>
      <c r="AO593" s="6">
        <v>1000</v>
      </c>
      <c r="AP593" s="6">
        <v>0</v>
      </c>
      <c r="AQ593" s="6">
        <v>0</v>
      </c>
      <c r="AR593" s="6">
        <v>0</v>
      </c>
      <c r="AS593" s="137" t="s">
        <v>777</v>
      </c>
      <c r="AT593" s="7" t="s">
        <v>196</v>
      </c>
      <c r="AU593" s="6" t="s">
        <v>750</v>
      </c>
      <c r="AV593" s="6">
        <v>21102010</v>
      </c>
      <c r="AW593" s="6">
        <v>0</v>
      </c>
      <c r="AX593" s="7" t="s">
        <v>155</v>
      </c>
      <c r="AY593" s="6">
        <v>0</v>
      </c>
      <c r="AZ593" s="13">
        <v>0</v>
      </c>
      <c r="BA593" s="13">
        <v>0</v>
      </c>
      <c r="BB593" s="90" t="str">
        <f t="shared" ref="BB593:BB597" si="57">"立即对当前目标怪物造成"&amp;W593*100&amp;"%攻击伤害+"&amp;X593&amp;"点固定伤害,并使目标眩晕1秒和双防降低30%,持续6秒"</f>
        <v>立即对当前目标怪物造成250%攻击伤害+1050点固定伤害,并使目标眩晕1秒和双防降低30%,持续6秒</v>
      </c>
      <c r="BC593" s="6">
        <v>0</v>
      </c>
      <c r="BD593" s="11">
        <v>0</v>
      </c>
      <c r="BE593" s="6">
        <v>0</v>
      </c>
      <c r="BF593" s="6">
        <v>0</v>
      </c>
      <c r="BG593" s="6">
        <v>0</v>
      </c>
      <c r="BH593" s="6">
        <v>0</v>
      </c>
      <c r="BI593" s="9">
        <v>0</v>
      </c>
      <c r="BJ593" s="6">
        <v>0</v>
      </c>
      <c r="BK593" s="6">
        <v>0</v>
      </c>
      <c r="BL593" s="6">
        <v>0</v>
      </c>
      <c r="BM593" s="6">
        <v>0</v>
      </c>
      <c r="BN593" s="6">
        <v>0</v>
      </c>
      <c r="BO593" s="6">
        <v>0</v>
      </c>
    </row>
    <row r="594" ht="20.1" customHeight="1" spans="3:67">
      <c r="C594" s="18">
        <v>62022103</v>
      </c>
      <c r="D594" s="7" t="s">
        <v>776</v>
      </c>
      <c r="E594" s="11">
        <v>2</v>
      </c>
      <c r="F594" s="18">
        <v>62022101</v>
      </c>
      <c r="G594" s="18">
        <v>62022104</v>
      </c>
      <c r="H594" s="6">
        <v>0</v>
      </c>
      <c r="I594" s="11">
        <v>32</v>
      </c>
      <c r="J594" s="11">
        <v>2</v>
      </c>
      <c r="K594" s="11">
        <v>0</v>
      </c>
      <c r="L594" s="6">
        <v>0</v>
      </c>
      <c r="M594" s="6">
        <v>0</v>
      </c>
      <c r="N594" s="6">
        <v>1</v>
      </c>
      <c r="O594" s="6">
        <v>0</v>
      </c>
      <c r="P594" s="6">
        <v>0</v>
      </c>
      <c r="Q594" s="6">
        <v>0</v>
      </c>
      <c r="R594" s="6">
        <v>0</v>
      </c>
      <c r="S594" s="6">
        <v>0</v>
      </c>
      <c r="T594" s="11">
        <v>1</v>
      </c>
      <c r="U594" s="6">
        <v>2</v>
      </c>
      <c r="V594" s="6">
        <v>0</v>
      </c>
      <c r="W594" s="18">
        <v>2.5</v>
      </c>
      <c r="X594" s="18">
        <v>1400</v>
      </c>
      <c r="Y594" s="6">
        <v>0</v>
      </c>
      <c r="Z594" s="6">
        <v>0</v>
      </c>
      <c r="AA594" s="6">
        <v>0</v>
      </c>
      <c r="AB594" s="6">
        <v>0</v>
      </c>
      <c r="AC594" s="6">
        <v>0</v>
      </c>
      <c r="AD594" s="6">
        <v>10</v>
      </c>
      <c r="AE594" s="6">
        <v>0</v>
      </c>
      <c r="AF594" s="6">
        <v>0</v>
      </c>
      <c r="AG594" s="6">
        <v>7</v>
      </c>
      <c r="AH594" s="6">
        <v>0</v>
      </c>
      <c r="AI594" s="6">
        <v>0</v>
      </c>
      <c r="AJ594" s="6">
        <v>10</v>
      </c>
      <c r="AK594" s="6">
        <v>0</v>
      </c>
      <c r="AL594" s="6">
        <v>0</v>
      </c>
      <c r="AM594" s="6">
        <v>0</v>
      </c>
      <c r="AN594" s="6">
        <v>0.25</v>
      </c>
      <c r="AO594" s="6">
        <v>1000</v>
      </c>
      <c r="AP594" s="6">
        <v>0</v>
      </c>
      <c r="AQ594" s="6">
        <v>0</v>
      </c>
      <c r="AR594" s="6">
        <v>0</v>
      </c>
      <c r="AS594" s="137" t="s">
        <v>777</v>
      </c>
      <c r="AT594" s="7" t="s">
        <v>196</v>
      </c>
      <c r="AU594" s="6" t="s">
        <v>750</v>
      </c>
      <c r="AV594" s="6">
        <v>21102010</v>
      </c>
      <c r="AW594" s="6">
        <v>0</v>
      </c>
      <c r="AX594" s="7" t="s">
        <v>155</v>
      </c>
      <c r="AY594" s="6">
        <v>0</v>
      </c>
      <c r="AZ594" s="13">
        <v>0</v>
      </c>
      <c r="BA594" s="13">
        <v>0</v>
      </c>
      <c r="BB594" s="90" t="str">
        <f t="shared" si="57"/>
        <v>立即对当前目标怪物造成250%攻击伤害+1400点固定伤害,并使目标眩晕1秒和双防降低30%,持续6秒</v>
      </c>
      <c r="BC594" s="6">
        <v>0</v>
      </c>
      <c r="BD594" s="11">
        <v>0</v>
      </c>
      <c r="BE594" s="6">
        <v>0</v>
      </c>
      <c r="BF594" s="6">
        <v>0</v>
      </c>
      <c r="BG594" s="6">
        <v>0</v>
      </c>
      <c r="BH594" s="6">
        <v>0</v>
      </c>
      <c r="BI594" s="9">
        <v>0</v>
      </c>
      <c r="BJ594" s="6">
        <v>0</v>
      </c>
      <c r="BK594" s="6">
        <v>0</v>
      </c>
      <c r="BL594" s="6">
        <v>0</v>
      </c>
      <c r="BM594" s="6">
        <v>0</v>
      </c>
      <c r="BN594" s="6">
        <v>0</v>
      </c>
      <c r="BO594" s="6">
        <v>0</v>
      </c>
    </row>
    <row r="595" ht="20.1" customHeight="1" spans="3:67">
      <c r="C595" s="18">
        <v>62022104</v>
      </c>
      <c r="D595" s="7" t="s">
        <v>776</v>
      </c>
      <c r="E595" s="11">
        <v>3</v>
      </c>
      <c r="F595" s="18">
        <v>62022101</v>
      </c>
      <c r="G595" s="6">
        <v>0</v>
      </c>
      <c r="H595" s="6">
        <v>0</v>
      </c>
      <c r="I595" s="11">
        <v>0</v>
      </c>
      <c r="J595" s="87">
        <v>0</v>
      </c>
      <c r="K595" s="11">
        <v>0</v>
      </c>
      <c r="L595" s="6">
        <v>0</v>
      </c>
      <c r="M595" s="6">
        <v>0</v>
      </c>
      <c r="N595" s="6">
        <v>1</v>
      </c>
      <c r="O595" s="6">
        <v>0</v>
      </c>
      <c r="P595" s="6">
        <v>0</v>
      </c>
      <c r="Q595" s="6">
        <v>0</v>
      </c>
      <c r="R595" s="6">
        <v>0</v>
      </c>
      <c r="S595" s="6">
        <v>0</v>
      </c>
      <c r="T595" s="11">
        <v>1</v>
      </c>
      <c r="U595" s="6">
        <v>2</v>
      </c>
      <c r="V595" s="6">
        <v>0</v>
      </c>
      <c r="W595" s="18">
        <v>2.5</v>
      </c>
      <c r="X595" s="18">
        <v>1750</v>
      </c>
      <c r="Y595" s="6">
        <v>0</v>
      </c>
      <c r="Z595" s="6">
        <v>0</v>
      </c>
      <c r="AA595" s="6">
        <v>0</v>
      </c>
      <c r="AB595" s="6">
        <v>0</v>
      </c>
      <c r="AC595" s="6">
        <v>0</v>
      </c>
      <c r="AD595" s="6">
        <v>10</v>
      </c>
      <c r="AE595" s="6">
        <v>0</v>
      </c>
      <c r="AF595" s="6">
        <v>0</v>
      </c>
      <c r="AG595" s="6">
        <v>7</v>
      </c>
      <c r="AH595" s="6">
        <v>0</v>
      </c>
      <c r="AI595" s="6">
        <v>0</v>
      </c>
      <c r="AJ595" s="6">
        <v>10</v>
      </c>
      <c r="AK595" s="6">
        <v>0</v>
      </c>
      <c r="AL595" s="6">
        <v>0</v>
      </c>
      <c r="AM595" s="6">
        <v>0</v>
      </c>
      <c r="AN595" s="6">
        <v>0.25</v>
      </c>
      <c r="AO595" s="6">
        <v>1000</v>
      </c>
      <c r="AP595" s="6">
        <v>0</v>
      </c>
      <c r="AQ595" s="6">
        <v>0</v>
      </c>
      <c r="AR595" s="6">
        <v>0</v>
      </c>
      <c r="AS595" s="137" t="s">
        <v>777</v>
      </c>
      <c r="AT595" s="7" t="s">
        <v>196</v>
      </c>
      <c r="AU595" s="6" t="s">
        <v>750</v>
      </c>
      <c r="AV595" s="6">
        <v>21102010</v>
      </c>
      <c r="AW595" s="6">
        <v>0</v>
      </c>
      <c r="AX595" s="7" t="s">
        <v>155</v>
      </c>
      <c r="AY595" s="6">
        <v>0</v>
      </c>
      <c r="AZ595" s="13">
        <v>0</v>
      </c>
      <c r="BA595" s="13">
        <v>0</v>
      </c>
      <c r="BB595" s="90" t="str">
        <f t="shared" si="57"/>
        <v>立即对当前目标怪物造成250%攻击伤害+1750点固定伤害,并使目标眩晕1秒和双防降低30%,持续6秒</v>
      </c>
      <c r="BC595" s="6">
        <v>0</v>
      </c>
      <c r="BD595" s="11">
        <v>0</v>
      </c>
      <c r="BE595" s="6">
        <v>0</v>
      </c>
      <c r="BF595" s="6">
        <v>0</v>
      </c>
      <c r="BG595" s="6">
        <v>0</v>
      </c>
      <c r="BH595" s="6">
        <v>0</v>
      </c>
      <c r="BI595" s="9">
        <v>0</v>
      </c>
      <c r="BJ595" s="6">
        <v>0</v>
      </c>
      <c r="BK595" s="6">
        <v>0</v>
      </c>
      <c r="BL595" s="6">
        <v>0</v>
      </c>
      <c r="BM595" s="6">
        <v>0</v>
      </c>
      <c r="BN595" s="6">
        <v>0</v>
      </c>
      <c r="BO595" s="6">
        <v>0</v>
      </c>
    </row>
    <row r="596" ht="20.1" customHeight="1" spans="3:67">
      <c r="C596" s="18">
        <v>62022105</v>
      </c>
      <c r="D596" s="7" t="s">
        <v>776</v>
      </c>
      <c r="E596" s="11">
        <v>4</v>
      </c>
      <c r="F596" s="18">
        <v>62022101</v>
      </c>
      <c r="G596" s="6">
        <v>0</v>
      </c>
      <c r="H596" s="6">
        <v>0</v>
      </c>
      <c r="I596" s="11">
        <v>0</v>
      </c>
      <c r="J596" s="11">
        <v>0</v>
      </c>
      <c r="K596" s="11">
        <v>0</v>
      </c>
      <c r="L596" s="6">
        <v>0</v>
      </c>
      <c r="M596" s="6">
        <v>0</v>
      </c>
      <c r="N596" s="6">
        <v>1</v>
      </c>
      <c r="O596" s="6">
        <v>0</v>
      </c>
      <c r="P596" s="6">
        <v>0</v>
      </c>
      <c r="Q596" s="6">
        <v>0</v>
      </c>
      <c r="R596" s="6">
        <v>0</v>
      </c>
      <c r="S596" s="6">
        <v>0</v>
      </c>
      <c r="T596" s="11">
        <v>1</v>
      </c>
      <c r="U596" s="6">
        <v>2</v>
      </c>
      <c r="V596" s="6">
        <v>0</v>
      </c>
      <c r="W596" s="18">
        <v>2.5</v>
      </c>
      <c r="X596" s="18">
        <v>2100</v>
      </c>
      <c r="Y596" s="6">
        <v>0</v>
      </c>
      <c r="Z596" s="6">
        <v>0</v>
      </c>
      <c r="AA596" s="6">
        <v>0</v>
      </c>
      <c r="AB596" s="6">
        <v>0</v>
      </c>
      <c r="AC596" s="6">
        <v>0</v>
      </c>
      <c r="AD596" s="6">
        <v>10</v>
      </c>
      <c r="AE596" s="6">
        <v>0</v>
      </c>
      <c r="AF596" s="6">
        <v>0</v>
      </c>
      <c r="AG596" s="6">
        <v>7</v>
      </c>
      <c r="AH596" s="6">
        <v>0</v>
      </c>
      <c r="AI596" s="6">
        <v>0</v>
      </c>
      <c r="AJ596" s="6">
        <v>10</v>
      </c>
      <c r="AK596" s="6">
        <v>0</v>
      </c>
      <c r="AL596" s="6">
        <v>0</v>
      </c>
      <c r="AM596" s="6">
        <v>0</v>
      </c>
      <c r="AN596" s="6">
        <v>0.25</v>
      </c>
      <c r="AO596" s="6">
        <v>1000</v>
      </c>
      <c r="AP596" s="6">
        <v>0</v>
      </c>
      <c r="AQ596" s="6">
        <v>0</v>
      </c>
      <c r="AR596" s="6">
        <v>0</v>
      </c>
      <c r="AS596" s="137" t="s">
        <v>777</v>
      </c>
      <c r="AT596" s="7" t="s">
        <v>196</v>
      </c>
      <c r="AU596" s="6" t="s">
        <v>750</v>
      </c>
      <c r="AV596" s="6">
        <v>21102010</v>
      </c>
      <c r="AW596" s="6">
        <v>0</v>
      </c>
      <c r="AX596" s="7" t="s">
        <v>155</v>
      </c>
      <c r="AY596" s="6">
        <v>0</v>
      </c>
      <c r="AZ596" s="13">
        <v>0</v>
      </c>
      <c r="BA596" s="13">
        <v>0</v>
      </c>
      <c r="BB596" s="90" t="str">
        <f t="shared" si="57"/>
        <v>立即对当前目标怪物造成250%攻击伤害+2100点固定伤害,并使目标眩晕1秒和双防降低30%,持续6秒</v>
      </c>
      <c r="BC596" s="6">
        <v>0</v>
      </c>
      <c r="BD596" s="11">
        <v>0</v>
      </c>
      <c r="BE596" s="6">
        <v>0</v>
      </c>
      <c r="BF596" s="6">
        <v>0</v>
      </c>
      <c r="BG596" s="6">
        <v>0</v>
      </c>
      <c r="BH596" s="6">
        <v>0</v>
      </c>
      <c r="BI596" s="9">
        <v>0</v>
      </c>
      <c r="BJ596" s="6">
        <v>0</v>
      </c>
      <c r="BK596" s="6">
        <v>0</v>
      </c>
      <c r="BL596" s="6">
        <v>0</v>
      </c>
      <c r="BM596" s="6">
        <v>0</v>
      </c>
      <c r="BN596" s="6">
        <v>0</v>
      </c>
      <c r="BO596" s="6">
        <v>0</v>
      </c>
    </row>
    <row r="597" ht="20.1" customHeight="1" spans="3:67">
      <c r="C597" s="18">
        <v>62022106</v>
      </c>
      <c r="D597" s="7" t="s">
        <v>776</v>
      </c>
      <c r="E597" s="11">
        <v>5</v>
      </c>
      <c r="F597" s="18">
        <v>62022101</v>
      </c>
      <c r="G597" s="6">
        <v>0</v>
      </c>
      <c r="H597" s="6">
        <v>0</v>
      </c>
      <c r="I597" s="11">
        <v>0</v>
      </c>
      <c r="J597" s="11">
        <v>0</v>
      </c>
      <c r="K597" s="11">
        <v>0</v>
      </c>
      <c r="L597" s="6">
        <v>0</v>
      </c>
      <c r="M597" s="6">
        <v>0</v>
      </c>
      <c r="N597" s="6">
        <v>1</v>
      </c>
      <c r="O597" s="6">
        <v>0</v>
      </c>
      <c r="P597" s="6">
        <v>0</v>
      </c>
      <c r="Q597" s="6">
        <v>0</v>
      </c>
      <c r="R597" s="6">
        <v>0</v>
      </c>
      <c r="S597" s="6">
        <v>0</v>
      </c>
      <c r="T597" s="11">
        <v>1</v>
      </c>
      <c r="U597" s="6">
        <v>2</v>
      </c>
      <c r="V597" s="6">
        <v>0</v>
      </c>
      <c r="W597" s="18">
        <v>2.5</v>
      </c>
      <c r="X597" s="18">
        <v>2450</v>
      </c>
      <c r="Y597" s="6">
        <v>0</v>
      </c>
      <c r="Z597" s="6">
        <v>0</v>
      </c>
      <c r="AA597" s="6">
        <v>0</v>
      </c>
      <c r="AB597" s="6">
        <v>0</v>
      </c>
      <c r="AC597" s="6">
        <v>0</v>
      </c>
      <c r="AD597" s="6">
        <v>10</v>
      </c>
      <c r="AE597" s="6">
        <v>0</v>
      </c>
      <c r="AF597" s="6">
        <v>0</v>
      </c>
      <c r="AG597" s="6">
        <v>7</v>
      </c>
      <c r="AH597" s="6">
        <v>0</v>
      </c>
      <c r="AI597" s="6">
        <v>0</v>
      </c>
      <c r="AJ597" s="6">
        <v>10</v>
      </c>
      <c r="AK597" s="6">
        <v>0</v>
      </c>
      <c r="AL597" s="6">
        <v>0</v>
      </c>
      <c r="AM597" s="6">
        <v>0</v>
      </c>
      <c r="AN597" s="6">
        <v>0.25</v>
      </c>
      <c r="AO597" s="6">
        <v>1000</v>
      </c>
      <c r="AP597" s="6">
        <v>0</v>
      </c>
      <c r="AQ597" s="6">
        <v>0</v>
      </c>
      <c r="AR597" s="6">
        <v>0</v>
      </c>
      <c r="AS597" s="137" t="s">
        <v>777</v>
      </c>
      <c r="AT597" s="7" t="s">
        <v>196</v>
      </c>
      <c r="AU597" s="6" t="s">
        <v>750</v>
      </c>
      <c r="AV597" s="6">
        <v>21102010</v>
      </c>
      <c r="AW597" s="6">
        <v>0</v>
      </c>
      <c r="AX597" s="7" t="s">
        <v>155</v>
      </c>
      <c r="AY597" s="6">
        <v>0</v>
      </c>
      <c r="AZ597" s="13">
        <v>0</v>
      </c>
      <c r="BA597" s="13">
        <v>0</v>
      </c>
      <c r="BB597" s="90" t="str">
        <f t="shared" si="57"/>
        <v>立即对当前目标怪物造成250%攻击伤害+2450点固定伤害,并使目标眩晕1秒和双防降低30%,持续6秒</v>
      </c>
      <c r="BC597" s="6">
        <v>0</v>
      </c>
      <c r="BD597" s="11">
        <v>0</v>
      </c>
      <c r="BE597" s="6">
        <v>0</v>
      </c>
      <c r="BF597" s="6">
        <v>0</v>
      </c>
      <c r="BG597" s="6">
        <v>0</v>
      </c>
      <c r="BH597" s="6">
        <v>0</v>
      </c>
      <c r="BI597" s="9">
        <v>0</v>
      </c>
      <c r="BJ597" s="6">
        <v>0</v>
      </c>
      <c r="BK597" s="6">
        <v>0</v>
      </c>
      <c r="BL597" s="6">
        <v>0</v>
      </c>
      <c r="BM597" s="6">
        <v>0</v>
      </c>
      <c r="BN597" s="6">
        <v>0</v>
      </c>
      <c r="BO597" s="6">
        <v>0</v>
      </c>
    </row>
    <row r="598" ht="20.1" customHeight="1" spans="3:67">
      <c r="C598" s="18">
        <v>62022201</v>
      </c>
      <c r="D598" s="19" t="s">
        <v>778</v>
      </c>
      <c r="E598" s="11">
        <v>0</v>
      </c>
      <c r="F598" s="18">
        <v>62022201</v>
      </c>
      <c r="G598" s="18">
        <f>C599</f>
        <v>62022202</v>
      </c>
      <c r="H598" s="13">
        <v>0</v>
      </c>
      <c r="I598" s="11">
        <v>25</v>
      </c>
      <c r="J598" s="11">
        <v>5</v>
      </c>
      <c r="K598" s="11">
        <v>0</v>
      </c>
      <c r="L598" s="18">
        <v>0</v>
      </c>
      <c r="M598" s="18">
        <v>0</v>
      </c>
      <c r="N598" s="18">
        <v>1</v>
      </c>
      <c r="O598" s="18">
        <v>0</v>
      </c>
      <c r="P598" s="18">
        <v>0</v>
      </c>
      <c r="Q598" s="18">
        <v>0</v>
      </c>
      <c r="R598" s="6">
        <v>0</v>
      </c>
      <c r="S598" s="13">
        <v>0</v>
      </c>
      <c r="T598" s="11">
        <v>1</v>
      </c>
      <c r="U598" s="18">
        <v>2</v>
      </c>
      <c r="V598" s="18">
        <v>0</v>
      </c>
      <c r="W598" s="18">
        <v>1</v>
      </c>
      <c r="X598" s="18">
        <v>750</v>
      </c>
      <c r="Y598" s="18">
        <v>0</v>
      </c>
      <c r="Z598" s="18">
        <v>0</v>
      </c>
      <c r="AA598" s="18">
        <v>0</v>
      </c>
      <c r="AB598" s="18">
        <v>0</v>
      </c>
      <c r="AC598" s="18">
        <v>0</v>
      </c>
      <c r="AD598" s="6">
        <v>9</v>
      </c>
      <c r="AE598" s="18">
        <v>1</v>
      </c>
      <c r="AF598" s="18">
        <v>3</v>
      </c>
      <c r="AG598" s="6">
        <v>2</v>
      </c>
      <c r="AH598" s="6">
        <v>1</v>
      </c>
      <c r="AI598" s="6">
        <v>0</v>
      </c>
      <c r="AJ598" s="6">
        <v>6</v>
      </c>
      <c r="AK598" s="18">
        <v>0</v>
      </c>
      <c r="AL598" s="18">
        <v>0</v>
      </c>
      <c r="AM598" s="18">
        <v>0</v>
      </c>
      <c r="AN598" s="6">
        <v>0.25</v>
      </c>
      <c r="AO598" s="18">
        <v>6000</v>
      </c>
      <c r="AP598" s="18">
        <v>0.5</v>
      </c>
      <c r="AQ598" s="18">
        <v>0</v>
      </c>
      <c r="AR598" s="6">
        <v>0</v>
      </c>
      <c r="AS598" s="18">
        <v>92023001</v>
      </c>
      <c r="AT598" s="19" t="s">
        <v>154</v>
      </c>
      <c r="AU598" s="18" t="s">
        <v>710</v>
      </c>
      <c r="AV598" s="18">
        <v>10002001</v>
      </c>
      <c r="AW598" s="18">
        <v>21102020</v>
      </c>
      <c r="AX598" s="19" t="s">
        <v>229</v>
      </c>
      <c r="AY598" s="19" t="s">
        <v>259</v>
      </c>
      <c r="AZ598" s="13">
        <v>0</v>
      </c>
      <c r="BA598" s="13">
        <v>0</v>
      </c>
      <c r="BB598" s="90" t="str">
        <f>"对目标区域释放法术,在此范围内的目标每秒造成"&amp;W598*100&amp;"%攻击伤害+"&amp;X598&amp;"点固定伤害,并将目标移动速度降低50%,持续6秒"</f>
        <v>对目标区域释放法术,在此范围内的目标每秒造成100%攻击伤害+750点固定伤害,并将目标移动速度降低50%,持续6秒</v>
      </c>
      <c r="BC598" s="18">
        <v>0</v>
      </c>
      <c r="BD598" s="11">
        <v>0</v>
      </c>
      <c r="BE598" s="18">
        <v>0</v>
      </c>
      <c r="BF598" s="18">
        <v>0</v>
      </c>
      <c r="BG598" s="18">
        <v>0</v>
      </c>
      <c r="BH598" s="18">
        <v>0</v>
      </c>
      <c r="BI598" s="9">
        <v>0</v>
      </c>
      <c r="BJ598" s="6">
        <v>0</v>
      </c>
      <c r="BK598" s="6">
        <v>0</v>
      </c>
      <c r="BL598" s="6">
        <v>0</v>
      </c>
      <c r="BM598" s="6">
        <v>0</v>
      </c>
      <c r="BN598" s="6">
        <v>0</v>
      </c>
      <c r="BO598" s="6">
        <v>0</v>
      </c>
    </row>
    <row r="599" ht="20.1" customHeight="1" spans="3:67">
      <c r="C599" s="18">
        <v>62022202</v>
      </c>
      <c r="D599" s="19" t="s">
        <v>778</v>
      </c>
      <c r="E599" s="11">
        <v>1</v>
      </c>
      <c r="F599" s="18">
        <v>62022201</v>
      </c>
      <c r="G599" s="18">
        <f t="shared" ref="G599:G600" si="58">C600</f>
        <v>62022203</v>
      </c>
      <c r="H599" s="13">
        <v>0</v>
      </c>
      <c r="I599" s="11">
        <v>32</v>
      </c>
      <c r="J599" s="11">
        <v>2</v>
      </c>
      <c r="K599" s="11">
        <v>0</v>
      </c>
      <c r="L599" s="18">
        <v>0</v>
      </c>
      <c r="M599" s="18">
        <v>0</v>
      </c>
      <c r="N599" s="18">
        <v>1</v>
      </c>
      <c r="O599" s="18">
        <v>0</v>
      </c>
      <c r="P599" s="18">
        <v>0</v>
      </c>
      <c r="Q599" s="18">
        <v>0</v>
      </c>
      <c r="R599" s="6">
        <v>0</v>
      </c>
      <c r="S599" s="13">
        <v>0</v>
      </c>
      <c r="T599" s="11">
        <v>1</v>
      </c>
      <c r="U599" s="18">
        <v>2</v>
      </c>
      <c r="V599" s="18">
        <v>0</v>
      </c>
      <c r="W599" s="18">
        <v>1</v>
      </c>
      <c r="X599" s="18">
        <v>750</v>
      </c>
      <c r="Y599" s="18">
        <v>0</v>
      </c>
      <c r="Z599" s="18">
        <v>0</v>
      </c>
      <c r="AA599" s="18">
        <v>0</v>
      </c>
      <c r="AB599" s="18">
        <v>0</v>
      </c>
      <c r="AC599" s="18">
        <v>0</v>
      </c>
      <c r="AD599" s="6">
        <v>9</v>
      </c>
      <c r="AE599" s="18">
        <v>1</v>
      </c>
      <c r="AF599" s="18">
        <v>3</v>
      </c>
      <c r="AG599" s="6">
        <v>2</v>
      </c>
      <c r="AH599" s="6">
        <v>1</v>
      </c>
      <c r="AI599" s="6">
        <v>0</v>
      </c>
      <c r="AJ599" s="6">
        <v>6</v>
      </c>
      <c r="AK599" s="18">
        <v>0</v>
      </c>
      <c r="AL599" s="18">
        <v>0</v>
      </c>
      <c r="AM599" s="18">
        <v>0</v>
      </c>
      <c r="AN599" s="6">
        <v>0.25</v>
      </c>
      <c r="AO599" s="18">
        <v>6000</v>
      </c>
      <c r="AP599" s="18">
        <v>0.5</v>
      </c>
      <c r="AQ599" s="18">
        <v>0</v>
      </c>
      <c r="AR599" s="6">
        <v>0</v>
      </c>
      <c r="AS599" s="18">
        <v>92023001</v>
      </c>
      <c r="AT599" s="19" t="s">
        <v>154</v>
      </c>
      <c r="AU599" s="18" t="s">
        <v>710</v>
      </c>
      <c r="AV599" s="18">
        <v>10002001</v>
      </c>
      <c r="AW599" s="18">
        <v>21102020</v>
      </c>
      <c r="AX599" s="19" t="s">
        <v>229</v>
      </c>
      <c r="AY599" s="19" t="s">
        <v>259</v>
      </c>
      <c r="AZ599" s="13">
        <v>0</v>
      </c>
      <c r="BA599" s="13">
        <v>0</v>
      </c>
      <c r="BB599" s="90" t="str">
        <f t="shared" ref="BB599:BB603" si="59">"对目标区域释放法术,在此范围内的目标每秒造成"&amp;W599*100&amp;"%攻击伤害+"&amp;X599&amp;"点固定伤害,并将目标移动速度降低50%,持续6秒"</f>
        <v>对目标区域释放法术,在此范围内的目标每秒造成100%攻击伤害+750点固定伤害,并将目标移动速度降低50%,持续6秒</v>
      </c>
      <c r="BC599" s="18">
        <v>0</v>
      </c>
      <c r="BD599" s="11">
        <v>0</v>
      </c>
      <c r="BE599" s="18">
        <v>0</v>
      </c>
      <c r="BF599" s="18">
        <v>0</v>
      </c>
      <c r="BG599" s="18">
        <v>0</v>
      </c>
      <c r="BH599" s="18">
        <v>0</v>
      </c>
      <c r="BI599" s="9">
        <v>0</v>
      </c>
      <c r="BJ599" s="6">
        <v>0</v>
      </c>
      <c r="BK599" s="6">
        <v>0</v>
      </c>
      <c r="BL599" s="6">
        <v>0</v>
      </c>
      <c r="BM599" s="6">
        <v>0</v>
      </c>
      <c r="BN599" s="6">
        <v>0</v>
      </c>
      <c r="BO599" s="6">
        <v>0</v>
      </c>
    </row>
    <row r="600" ht="20.1" customHeight="1" spans="3:67">
      <c r="C600" s="18">
        <v>62022203</v>
      </c>
      <c r="D600" s="19" t="s">
        <v>778</v>
      </c>
      <c r="E600" s="11">
        <v>2</v>
      </c>
      <c r="F600" s="18">
        <v>62022201</v>
      </c>
      <c r="G600" s="18">
        <f t="shared" si="58"/>
        <v>62022204</v>
      </c>
      <c r="H600" s="13">
        <v>0</v>
      </c>
      <c r="I600" s="11">
        <v>37</v>
      </c>
      <c r="J600" s="11">
        <v>2</v>
      </c>
      <c r="K600" s="11">
        <v>0</v>
      </c>
      <c r="L600" s="18">
        <v>0</v>
      </c>
      <c r="M600" s="18">
        <v>0</v>
      </c>
      <c r="N600" s="18">
        <v>1</v>
      </c>
      <c r="O600" s="18">
        <v>0</v>
      </c>
      <c r="P600" s="18">
        <v>0</v>
      </c>
      <c r="Q600" s="18">
        <v>0</v>
      </c>
      <c r="R600" s="6">
        <v>0</v>
      </c>
      <c r="S600" s="13">
        <v>0</v>
      </c>
      <c r="T600" s="11">
        <v>1</v>
      </c>
      <c r="U600" s="18">
        <v>2</v>
      </c>
      <c r="V600" s="18">
        <v>0</v>
      </c>
      <c r="W600" s="18">
        <v>1</v>
      </c>
      <c r="X600" s="18">
        <v>1000</v>
      </c>
      <c r="Y600" s="18">
        <v>0</v>
      </c>
      <c r="Z600" s="18">
        <v>0</v>
      </c>
      <c r="AA600" s="18">
        <v>0</v>
      </c>
      <c r="AB600" s="18">
        <v>0</v>
      </c>
      <c r="AC600" s="18">
        <v>0</v>
      </c>
      <c r="AD600" s="6">
        <v>9</v>
      </c>
      <c r="AE600" s="18">
        <v>1</v>
      </c>
      <c r="AF600" s="18">
        <v>3</v>
      </c>
      <c r="AG600" s="6">
        <v>2</v>
      </c>
      <c r="AH600" s="6">
        <v>1</v>
      </c>
      <c r="AI600" s="6">
        <v>0</v>
      </c>
      <c r="AJ600" s="6">
        <v>6</v>
      </c>
      <c r="AK600" s="18">
        <v>0</v>
      </c>
      <c r="AL600" s="18">
        <v>0</v>
      </c>
      <c r="AM600" s="18">
        <v>0</v>
      </c>
      <c r="AN600" s="6">
        <v>0.25</v>
      </c>
      <c r="AO600" s="18">
        <v>6000</v>
      </c>
      <c r="AP600" s="18">
        <v>0.5</v>
      </c>
      <c r="AQ600" s="18">
        <v>0</v>
      </c>
      <c r="AR600" s="6">
        <v>0</v>
      </c>
      <c r="AS600" s="18">
        <v>92023001</v>
      </c>
      <c r="AT600" s="19" t="s">
        <v>154</v>
      </c>
      <c r="AU600" s="18" t="s">
        <v>710</v>
      </c>
      <c r="AV600" s="18">
        <v>10002001</v>
      </c>
      <c r="AW600" s="18">
        <v>21102020</v>
      </c>
      <c r="AX600" s="19" t="s">
        <v>229</v>
      </c>
      <c r="AY600" s="19" t="s">
        <v>259</v>
      </c>
      <c r="AZ600" s="13">
        <v>0</v>
      </c>
      <c r="BA600" s="13">
        <v>0</v>
      </c>
      <c r="BB600" s="90" t="str">
        <f t="shared" si="59"/>
        <v>对目标区域释放法术,在此范围内的目标每秒造成100%攻击伤害+1000点固定伤害,并将目标移动速度降低50%,持续6秒</v>
      </c>
      <c r="BC600" s="18">
        <v>0</v>
      </c>
      <c r="BD600" s="11">
        <v>0</v>
      </c>
      <c r="BE600" s="18">
        <v>0</v>
      </c>
      <c r="BF600" s="18">
        <v>0</v>
      </c>
      <c r="BG600" s="18">
        <v>0</v>
      </c>
      <c r="BH600" s="18">
        <v>0</v>
      </c>
      <c r="BI600" s="9">
        <v>0</v>
      </c>
      <c r="BJ600" s="6">
        <v>0</v>
      </c>
      <c r="BK600" s="6">
        <v>0</v>
      </c>
      <c r="BL600" s="6">
        <v>0</v>
      </c>
      <c r="BM600" s="6">
        <v>0</v>
      </c>
      <c r="BN600" s="6">
        <v>0</v>
      </c>
      <c r="BO600" s="6">
        <v>0</v>
      </c>
    </row>
    <row r="601" ht="20.1" customHeight="1" spans="3:67">
      <c r="C601" s="18">
        <v>62022204</v>
      </c>
      <c r="D601" s="19" t="s">
        <v>778</v>
      </c>
      <c r="E601" s="11">
        <v>3</v>
      </c>
      <c r="F601" s="18">
        <v>62022201</v>
      </c>
      <c r="G601" s="11">
        <v>0</v>
      </c>
      <c r="H601" s="13">
        <v>0</v>
      </c>
      <c r="I601" s="11">
        <v>0</v>
      </c>
      <c r="J601" s="11">
        <v>0</v>
      </c>
      <c r="K601" s="11">
        <v>0</v>
      </c>
      <c r="L601" s="18">
        <v>0</v>
      </c>
      <c r="M601" s="18">
        <v>0</v>
      </c>
      <c r="N601" s="18">
        <v>1</v>
      </c>
      <c r="O601" s="18">
        <v>0</v>
      </c>
      <c r="P601" s="18">
        <v>0</v>
      </c>
      <c r="Q601" s="18">
        <v>0</v>
      </c>
      <c r="R601" s="6">
        <v>0</v>
      </c>
      <c r="S601" s="13">
        <v>0</v>
      </c>
      <c r="T601" s="11">
        <v>1</v>
      </c>
      <c r="U601" s="18">
        <v>2</v>
      </c>
      <c r="V601" s="18">
        <v>0</v>
      </c>
      <c r="W601" s="18">
        <v>1</v>
      </c>
      <c r="X601" s="18">
        <v>1250</v>
      </c>
      <c r="Y601" s="18">
        <v>0</v>
      </c>
      <c r="Z601" s="18">
        <v>0</v>
      </c>
      <c r="AA601" s="18">
        <v>0</v>
      </c>
      <c r="AB601" s="18">
        <v>0</v>
      </c>
      <c r="AC601" s="18">
        <v>0</v>
      </c>
      <c r="AD601" s="6">
        <v>9</v>
      </c>
      <c r="AE601" s="18">
        <v>1</v>
      </c>
      <c r="AF601" s="18">
        <v>3</v>
      </c>
      <c r="AG601" s="6">
        <v>2</v>
      </c>
      <c r="AH601" s="6">
        <v>1</v>
      </c>
      <c r="AI601" s="6">
        <v>0</v>
      </c>
      <c r="AJ601" s="6">
        <v>6</v>
      </c>
      <c r="AK601" s="18">
        <v>0</v>
      </c>
      <c r="AL601" s="18">
        <v>0</v>
      </c>
      <c r="AM601" s="18">
        <v>0</v>
      </c>
      <c r="AN601" s="6">
        <v>0.25</v>
      </c>
      <c r="AO601" s="18">
        <v>6000</v>
      </c>
      <c r="AP601" s="18">
        <v>0.5</v>
      </c>
      <c r="AQ601" s="18">
        <v>0</v>
      </c>
      <c r="AR601" s="6">
        <v>0</v>
      </c>
      <c r="AS601" s="18">
        <v>92023001</v>
      </c>
      <c r="AT601" s="19" t="s">
        <v>154</v>
      </c>
      <c r="AU601" s="18" t="s">
        <v>710</v>
      </c>
      <c r="AV601" s="18">
        <v>10002001</v>
      </c>
      <c r="AW601" s="18">
        <v>21102020</v>
      </c>
      <c r="AX601" s="19" t="s">
        <v>229</v>
      </c>
      <c r="AY601" s="19" t="s">
        <v>259</v>
      </c>
      <c r="AZ601" s="13">
        <v>0</v>
      </c>
      <c r="BA601" s="13">
        <v>0</v>
      </c>
      <c r="BB601" s="90" t="str">
        <f t="shared" si="59"/>
        <v>对目标区域释放法术,在此范围内的目标每秒造成100%攻击伤害+1250点固定伤害,并将目标移动速度降低50%,持续6秒</v>
      </c>
      <c r="BC601" s="18">
        <v>0</v>
      </c>
      <c r="BD601" s="11">
        <v>0</v>
      </c>
      <c r="BE601" s="18">
        <v>0</v>
      </c>
      <c r="BF601" s="18">
        <v>0</v>
      </c>
      <c r="BG601" s="18">
        <v>0</v>
      </c>
      <c r="BH601" s="18">
        <v>0</v>
      </c>
      <c r="BI601" s="9">
        <v>0</v>
      </c>
      <c r="BJ601" s="6">
        <v>0</v>
      </c>
      <c r="BK601" s="6">
        <v>0</v>
      </c>
      <c r="BL601" s="6">
        <v>0</v>
      </c>
      <c r="BM601" s="6">
        <v>0</v>
      </c>
      <c r="BN601" s="6">
        <v>0</v>
      </c>
      <c r="BO601" s="6">
        <v>0</v>
      </c>
    </row>
    <row r="602" ht="20.1" customHeight="1" spans="3:67">
      <c r="C602" s="18">
        <v>62022205</v>
      </c>
      <c r="D602" s="19" t="s">
        <v>778</v>
      </c>
      <c r="E602" s="11">
        <v>4</v>
      </c>
      <c r="F602" s="18">
        <v>62022201</v>
      </c>
      <c r="G602" s="11">
        <v>0</v>
      </c>
      <c r="H602" s="13">
        <v>0</v>
      </c>
      <c r="I602" s="11">
        <v>0</v>
      </c>
      <c r="J602" s="11">
        <v>0</v>
      </c>
      <c r="K602" s="11">
        <v>0</v>
      </c>
      <c r="L602" s="18">
        <v>0</v>
      </c>
      <c r="M602" s="18">
        <v>0</v>
      </c>
      <c r="N602" s="18">
        <v>1</v>
      </c>
      <c r="O602" s="18">
        <v>0</v>
      </c>
      <c r="P602" s="18">
        <v>0</v>
      </c>
      <c r="Q602" s="18">
        <v>0</v>
      </c>
      <c r="R602" s="6">
        <v>0</v>
      </c>
      <c r="S602" s="13">
        <v>0</v>
      </c>
      <c r="T602" s="11">
        <v>1</v>
      </c>
      <c r="U602" s="18">
        <v>2</v>
      </c>
      <c r="V602" s="18">
        <v>0</v>
      </c>
      <c r="W602" s="18">
        <v>1</v>
      </c>
      <c r="X602" s="18">
        <v>1500</v>
      </c>
      <c r="Y602" s="18">
        <v>0</v>
      </c>
      <c r="Z602" s="18">
        <v>0</v>
      </c>
      <c r="AA602" s="18">
        <v>0</v>
      </c>
      <c r="AB602" s="18">
        <v>0</v>
      </c>
      <c r="AC602" s="18">
        <v>0</v>
      </c>
      <c r="AD602" s="6">
        <v>9</v>
      </c>
      <c r="AE602" s="18">
        <v>1</v>
      </c>
      <c r="AF602" s="18">
        <v>3</v>
      </c>
      <c r="AG602" s="6">
        <v>2</v>
      </c>
      <c r="AH602" s="6">
        <v>1</v>
      </c>
      <c r="AI602" s="6">
        <v>0</v>
      </c>
      <c r="AJ602" s="6">
        <v>6</v>
      </c>
      <c r="AK602" s="18">
        <v>0</v>
      </c>
      <c r="AL602" s="18">
        <v>0</v>
      </c>
      <c r="AM602" s="18">
        <v>0</v>
      </c>
      <c r="AN602" s="6">
        <v>0.25</v>
      </c>
      <c r="AO602" s="18">
        <v>6000</v>
      </c>
      <c r="AP602" s="18">
        <v>0.5</v>
      </c>
      <c r="AQ602" s="18">
        <v>0</v>
      </c>
      <c r="AR602" s="6">
        <v>0</v>
      </c>
      <c r="AS602" s="18">
        <v>92023001</v>
      </c>
      <c r="AT602" s="19" t="s">
        <v>154</v>
      </c>
      <c r="AU602" s="18" t="s">
        <v>710</v>
      </c>
      <c r="AV602" s="18">
        <v>10002001</v>
      </c>
      <c r="AW602" s="18">
        <v>21102020</v>
      </c>
      <c r="AX602" s="19" t="s">
        <v>229</v>
      </c>
      <c r="AY602" s="19" t="s">
        <v>259</v>
      </c>
      <c r="AZ602" s="13">
        <v>0</v>
      </c>
      <c r="BA602" s="13">
        <v>0</v>
      </c>
      <c r="BB602" s="90" t="str">
        <f t="shared" si="59"/>
        <v>对目标区域释放法术,在此范围内的目标每秒造成100%攻击伤害+1500点固定伤害,并将目标移动速度降低50%,持续6秒</v>
      </c>
      <c r="BC602" s="18">
        <v>0</v>
      </c>
      <c r="BD602" s="11">
        <v>0</v>
      </c>
      <c r="BE602" s="18">
        <v>0</v>
      </c>
      <c r="BF602" s="18">
        <v>0</v>
      </c>
      <c r="BG602" s="18">
        <v>0</v>
      </c>
      <c r="BH602" s="18">
        <v>0</v>
      </c>
      <c r="BI602" s="9">
        <v>0</v>
      </c>
      <c r="BJ602" s="6">
        <v>0</v>
      </c>
      <c r="BK602" s="6">
        <v>0</v>
      </c>
      <c r="BL602" s="6">
        <v>0</v>
      </c>
      <c r="BM602" s="6">
        <v>0</v>
      </c>
      <c r="BN602" s="6">
        <v>0</v>
      </c>
      <c r="BO602" s="6">
        <v>0</v>
      </c>
    </row>
    <row r="603" ht="20.1" customHeight="1" spans="3:67">
      <c r="C603" s="18">
        <v>62022206</v>
      </c>
      <c r="D603" s="19" t="s">
        <v>778</v>
      </c>
      <c r="E603" s="11">
        <v>5</v>
      </c>
      <c r="F603" s="18">
        <v>62022201</v>
      </c>
      <c r="G603" s="11">
        <v>0</v>
      </c>
      <c r="H603" s="13">
        <v>0</v>
      </c>
      <c r="I603" s="11">
        <v>0</v>
      </c>
      <c r="J603" s="11">
        <v>0</v>
      </c>
      <c r="K603" s="11">
        <v>0</v>
      </c>
      <c r="L603" s="18">
        <v>0</v>
      </c>
      <c r="M603" s="18">
        <v>0</v>
      </c>
      <c r="N603" s="18">
        <v>1</v>
      </c>
      <c r="O603" s="18">
        <v>0</v>
      </c>
      <c r="P603" s="18">
        <v>0</v>
      </c>
      <c r="Q603" s="18">
        <v>0</v>
      </c>
      <c r="R603" s="6">
        <v>0</v>
      </c>
      <c r="S603" s="13">
        <v>0</v>
      </c>
      <c r="T603" s="11">
        <v>1</v>
      </c>
      <c r="U603" s="18">
        <v>2</v>
      </c>
      <c r="V603" s="18">
        <v>0</v>
      </c>
      <c r="W603" s="18">
        <v>1</v>
      </c>
      <c r="X603" s="18">
        <v>1750</v>
      </c>
      <c r="Y603" s="18">
        <v>0</v>
      </c>
      <c r="Z603" s="18">
        <v>0</v>
      </c>
      <c r="AA603" s="18">
        <v>0</v>
      </c>
      <c r="AB603" s="18">
        <v>0</v>
      </c>
      <c r="AC603" s="18">
        <v>0</v>
      </c>
      <c r="AD603" s="6">
        <v>9</v>
      </c>
      <c r="AE603" s="18">
        <v>1</v>
      </c>
      <c r="AF603" s="18">
        <v>3</v>
      </c>
      <c r="AG603" s="6">
        <v>2</v>
      </c>
      <c r="AH603" s="6">
        <v>1</v>
      </c>
      <c r="AI603" s="6">
        <v>0</v>
      </c>
      <c r="AJ603" s="6">
        <v>6</v>
      </c>
      <c r="AK603" s="18">
        <v>0</v>
      </c>
      <c r="AL603" s="18">
        <v>0</v>
      </c>
      <c r="AM603" s="18">
        <v>0</v>
      </c>
      <c r="AN603" s="6">
        <v>0.25</v>
      </c>
      <c r="AO603" s="18">
        <v>6000</v>
      </c>
      <c r="AP603" s="18">
        <v>0.5</v>
      </c>
      <c r="AQ603" s="18">
        <v>0</v>
      </c>
      <c r="AR603" s="6">
        <v>0</v>
      </c>
      <c r="AS603" s="18">
        <v>92023001</v>
      </c>
      <c r="AT603" s="19" t="s">
        <v>154</v>
      </c>
      <c r="AU603" s="18" t="s">
        <v>710</v>
      </c>
      <c r="AV603" s="18">
        <v>10002001</v>
      </c>
      <c r="AW603" s="18">
        <v>21102020</v>
      </c>
      <c r="AX603" s="19" t="s">
        <v>229</v>
      </c>
      <c r="AY603" s="19" t="s">
        <v>259</v>
      </c>
      <c r="AZ603" s="13">
        <v>0</v>
      </c>
      <c r="BA603" s="13">
        <v>0</v>
      </c>
      <c r="BB603" s="90" t="str">
        <f t="shared" si="59"/>
        <v>对目标区域释放法术,在此范围内的目标每秒造成100%攻击伤害+1750点固定伤害,并将目标移动速度降低50%,持续6秒</v>
      </c>
      <c r="BC603" s="18">
        <v>0</v>
      </c>
      <c r="BD603" s="11">
        <v>0</v>
      </c>
      <c r="BE603" s="18">
        <v>0</v>
      </c>
      <c r="BF603" s="18">
        <v>0</v>
      </c>
      <c r="BG603" s="18">
        <v>0</v>
      </c>
      <c r="BH603" s="18">
        <v>0</v>
      </c>
      <c r="BI603" s="9">
        <v>0</v>
      </c>
      <c r="BJ603" s="6">
        <v>0</v>
      </c>
      <c r="BK603" s="6">
        <v>0</v>
      </c>
      <c r="BL603" s="6">
        <v>0</v>
      </c>
      <c r="BM603" s="6">
        <v>0</v>
      </c>
      <c r="BN603" s="6">
        <v>0</v>
      </c>
      <c r="BO603" s="6">
        <v>0</v>
      </c>
    </row>
    <row r="604" ht="20.1" customHeight="1" spans="3:67">
      <c r="C604" s="18">
        <v>62022301</v>
      </c>
      <c r="D604" s="7" t="s">
        <v>779</v>
      </c>
      <c r="E604" s="11">
        <v>0</v>
      </c>
      <c r="F604" s="18">
        <v>62022301</v>
      </c>
      <c r="G604" s="18">
        <v>62022302</v>
      </c>
      <c r="H604" s="6">
        <v>0</v>
      </c>
      <c r="I604" s="11">
        <v>30</v>
      </c>
      <c r="J604" s="18">
        <v>5</v>
      </c>
      <c r="K604" s="11">
        <v>0</v>
      </c>
      <c r="L604" s="6">
        <v>0</v>
      </c>
      <c r="M604" s="6">
        <v>0</v>
      </c>
      <c r="N604" s="6">
        <v>1</v>
      </c>
      <c r="O604" s="6">
        <v>0</v>
      </c>
      <c r="P604" s="6">
        <v>0</v>
      </c>
      <c r="Q604" s="6">
        <v>0</v>
      </c>
      <c r="R604" s="6">
        <v>0</v>
      </c>
      <c r="S604" s="6">
        <v>0</v>
      </c>
      <c r="T604" s="11">
        <v>1</v>
      </c>
      <c r="U604" s="6">
        <v>2</v>
      </c>
      <c r="V604" s="6">
        <v>0</v>
      </c>
      <c r="W604" s="18">
        <v>1.75</v>
      </c>
      <c r="X604" s="18">
        <v>1500</v>
      </c>
      <c r="Y604" s="6">
        <v>0</v>
      </c>
      <c r="Z604" s="6">
        <v>0</v>
      </c>
      <c r="AA604" s="6">
        <v>0</v>
      </c>
      <c r="AB604" s="6">
        <v>0</v>
      </c>
      <c r="AC604" s="6">
        <v>0</v>
      </c>
      <c r="AD604" s="6">
        <v>15</v>
      </c>
      <c r="AE604" s="6">
        <v>0</v>
      </c>
      <c r="AF604" s="6">
        <v>0</v>
      </c>
      <c r="AG604" s="6">
        <v>7</v>
      </c>
      <c r="AH604" s="6">
        <v>0</v>
      </c>
      <c r="AI604" s="6">
        <v>0</v>
      </c>
      <c r="AJ604" s="6">
        <v>10</v>
      </c>
      <c r="AK604" s="6">
        <v>0</v>
      </c>
      <c r="AL604" s="6">
        <v>0</v>
      </c>
      <c r="AM604" s="6">
        <v>0</v>
      </c>
      <c r="AN604" s="6">
        <v>0.25</v>
      </c>
      <c r="AO604" s="6">
        <v>1000</v>
      </c>
      <c r="AP604" s="6">
        <v>0</v>
      </c>
      <c r="AQ604" s="6">
        <v>0</v>
      </c>
      <c r="AR604" s="6">
        <v>0</v>
      </c>
      <c r="AS604" s="18">
        <v>92022001</v>
      </c>
      <c r="AT604" s="7" t="s">
        <v>196</v>
      </c>
      <c r="AU604" s="6" t="s">
        <v>780</v>
      </c>
      <c r="AV604" s="6" t="s">
        <v>153</v>
      </c>
      <c r="AW604" s="6">
        <v>0</v>
      </c>
      <c r="AX604" s="7" t="s">
        <v>155</v>
      </c>
      <c r="AY604" s="6">
        <v>0</v>
      </c>
      <c r="AZ604" s="13">
        <v>0</v>
      </c>
      <c r="BA604" s="13">
        <v>0</v>
      </c>
      <c r="BB604" s="90" t="str">
        <f>"给目标释放一个持续6秒的灼烧效果,此效果每2秒会自动释放一个范围伤害,对敌方目标造成"&amp;W610*100&amp;"%攻击伤害+"&amp;X610&amp;"点固定伤害"</f>
        <v>给目标释放一个持续6秒的灼烧效果,此效果每2秒会自动释放一个范围伤害,对敌方目标造成175%攻击伤害+1500点固定伤害</v>
      </c>
      <c r="BC604" s="6">
        <v>0</v>
      </c>
      <c r="BD604" s="11">
        <v>0</v>
      </c>
      <c r="BE604" s="6">
        <v>0</v>
      </c>
      <c r="BF604" s="6">
        <v>0</v>
      </c>
      <c r="BG604" s="6">
        <v>0</v>
      </c>
      <c r="BH604" s="6">
        <v>0</v>
      </c>
      <c r="BI604" s="9">
        <v>0</v>
      </c>
      <c r="BJ604" s="6">
        <v>0</v>
      </c>
      <c r="BK604" s="6">
        <v>0</v>
      </c>
      <c r="BL604" s="6">
        <v>0</v>
      </c>
      <c r="BM604" s="6">
        <v>0</v>
      </c>
      <c r="BN604" s="6">
        <v>0</v>
      </c>
      <c r="BO604" s="6">
        <v>0</v>
      </c>
    </row>
    <row r="605" ht="20.1" customHeight="1" spans="3:67">
      <c r="C605" s="18">
        <v>62022302</v>
      </c>
      <c r="D605" s="7" t="s">
        <v>779</v>
      </c>
      <c r="E605" s="11">
        <v>1</v>
      </c>
      <c r="F605" s="18">
        <v>62022301</v>
      </c>
      <c r="G605" s="18">
        <v>62022303</v>
      </c>
      <c r="H605" s="6">
        <v>0</v>
      </c>
      <c r="I605" s="11">
        <v>37</v>
      </c>
      <c r="J605" s="18">
        <v>2</v>
      </c>
      <c r="K605" s="11">
        <v>0</v>
      </c>
      <c r="L605" s="6">
        <v>0</v>
      </c>
      <c r="M605" s="6">
        <v>0</v>
      </c>
      <c r="N605" s="6">
        <v>1</v>
      </c>
      <c r="O605" s="6">
        <v>0</v>
      </c>
      <c r="P605" s="6">
        <v>0</v>
      </c>
      <c r="Q605" s="6">
        <v>0</v>
      </c>
      <c r="R605" s="6">
        <v>0</v>
      </c>
      <c r="S605" s="6">
        <v>0</v>
      </c>
      <c r="T605" s="11">
        <v>1</v>
      </c>
      <c r="U605" s="6">
        <v>2</v>
      </c>
      <c r="V605" s="6">
        <v>0</v>
      </c>
      <c r="W605" s="18">
        <v>1.75</v>
      </c>
      <c r="X605" s="18">
        <v>1500</v>
      </c>
      <c r="Y605" s="6">
        <v>0</v>
      </c>
      <c r="Z605" s="6">
        <v>0</v>
      </c>
      <c r="AA605" s="6">
        <v>0</v>
      </c>
      <c r="AB605" s="6">
        <v>0</v>
      </c>
      <c r="AC605" s="6">
        <v>0</v>
      </c>
      <c r="AD605" s="6">
        <v>15</v>
      </c>
      <c r="AE605" s="6">
        <v>0</v>
      </c>
      <c r="AF605" s="6">
        <v>0</v>
      </c>
      <c r="AG605" s="6">
        <v>7</v>
      </c>
      <c r="AH605" s="6">
        <v>0</v>
      </c>
      <c r="AI605" s="6">
        <v>0</v>
      </c>
      <c r="AJ605" s="6">
        <v>10</v>
      </c>
      <c r="AK605" s="6">
        <v>0</v>
      </c>
      <c r="AL605" s="6">
        <v>0</v>
      </c>
      <c r="AM605" s="6">
        <v>0</v>
      </c>
      <c r="AN605" s="6">
        <v>0.25</v>
      </c>
      <c r="AO605" s="6">
        <v>1000</v>
      </c>
      <c r="AP605" s="6">
        <v>0</v>
      </c>
      <c r="AQ605" s="6">
        <v>0</v>
      </c>
      <c r="AR605" s="6">
        <v>0</v>
      </c>
      <c r="AS605" s="18">
        <v>92022001</v>
      </c>
      <c r="AT605" s="7" t="s">
        <v>196</v>
      </c>
      <c r="AU605" s="6" t="s">
        <v>780</v>
      </c>
      <c r="AV605" s="6" t="s">
        <v>153</v>
      </c>
      <c r="AW605" s="6">
        <v>0</v>
      </c>
      <c r="AX605" s="7" t="s">
        <v>155</v>
      </c>
      <c r="AY605" s="6">
        <v>0</v>
      </c>
      <c r="AZ605" s="13">
        <v>0</v>
      </c>
      <c r="BA605" s="13">
        <v>0</v>
      </c>
      <c r="BB605" s="90" t="str">
        <f t="shared" ref="BB605:BB609" si="60">"给目标释放一个持续6秒的灼烧效果,此效果每2秒会自动释放一个范围伤害,对敌方目标造成"&amp;W611*100&amp;"%攻击伤害+"&amp;X611&amp;"点固定伤害"</f>
        <v>给目标释放一个持续6秒的灼烧效果,此效果每2秒会自动释放一个范围伤害,对敌方目标造成175%攻击伤害+1500点固定伤害</v>
      </c>
      <c r="BC605" s="6">
        <v>0</v>
      </c>
      <c r="BD605" s="11">
        <v>0</v>
      </c>
      <c r="BE605" s="6">
        <v>0</v>
      </c>
      <c r="BF605" s="6">
        <v>0</v>
      </c>
      <c r="BG605" s="6">
        <v>0</v>
      </c>
      <c r="BH605" s="6">
        <v>0</v>
      </c>
      <c r="BI605" s="9">
        <v>0</v>
      </c>
      <c r="BJ605" s="6">
        <v>0</v>
      </c>
      <c r="BK605" s="6">
        <v>0</v>
      </c>
      <c r="BL605" s="6">
        <v>0</v>
      </c>
      <c r="BM605" s="6">
        <v>0</v>
      </c>
      <c r="BN605" s="6">
        <v>0</v>
      </c>
      <c r="BO605" s="6">
        <v>0</v>
      </c>
    </row>
    <row r="606" ht="20.1" customHeight="1" spans="3:67">
      <c r="C606" s="18">
        <v>62022303</v>
      </c>
      <c r="D606" s="7" t="s">
        <v>779</v>
      </c>
      <c r="E606" s="11">
        <v>2</v>
      </c>
      <c r="F606" s="18">
        <v>62022301</v>
      </c>
      <c r="G606" s="18">
        <v>62022304</v>
      </c>
      <c r="H606" s="6">
        <v>0</v>
      </c>
      <c r="I606" s="11">
        <v>42</v>
      </c>
      <c r="J606" s="18">
        <v>2</v>
      </c>
      <c r="K606" s="11">
        <v>0</v>
      </c>
      <c r="L606" s="6">
        <v>0</v>
      </c>
      <c r="M606" s="6">
        <v>0</v>
      </c>
      <c r="N606" s="6">
        <v>1</v>
      </c>
      <c r="O606" s="6">
        <v>0</v>
      </c>
      <c r="P606" s="6">
        <v>0</v>
      </c>
      <c r="Q606" s="6">
        <v>0</v>
      </c>
      <c r="R606" s="6">
        <v>0</v>
      </c>
      <c r="S606" s="6">
        <v>0</v>
      </c>
      <c r="T606" s="11">
        <v>1</v>
      </c>
      <c r="U606" s="6">
        <v>2</v>
      </c>
      <c r="V606" s="6">
        <v>0</v>
      </c>
      <c r="W606" s="18">
        <v>1.75</v>
      </c>
      <c r="X606" s="18">
        <v>2000</v>
      </c>
      <c r="Y606" s="6">
        <v>0</v>
      </c>
      <c r="Z606" s="6">
        <v>0</v>
      </c>
      <c r="AA606" s="6">
        <v>0</v>
      </c>
      <c r="AB606" s="6">
        <v>0</v>
      </c>
      <c r="AC606" s="6">
        <v>0</v>
      </c>
      <c r="AD606" s="6">
        <v>15</v>
      </c>
      <c r="AE606" s="6">
        <v>0</v>
      </c>
      <c r="AF606" s="6">
        <v>0</v>
      </c>
      <c r="AG606" s="6">
        <v>7</v>
      </c>
      <c r="AH606" s="6">
        <v>0</v>
      </c>
      <c r="AI606" s="6">
        <v>0</v>
      </c>
      <c r="AJ606" s="6">
        <v>10</v>
      </c>
      <c r="AK606" s="6">
        <v>0</v>
      </c>
      <c r="AL606" s="6">
        <v>0</v>
      </c>
      <c r="AM606" s="6">
        <v>0</v>
      </c>
      <c r="AN606" s="6">
        <v>0.25</v>
      </c>
      <c r="AO606" s="6">
        <v>1000</v>
      </c>
      <c r="AP606" s="6">
        <v>0</v>
      </c>
      <c r="AQ606" s="6">
        <v>0</v>
      </c>
      <c r="AR606" s="6">
        <v>0</v>
      </c>
      <c r="AS606" s="18">
        <v>92022002</v>
      </c>
      <c r="AT606" s="7" t="s">
        <v>196</v>
      </c>
      <c r="AU606" s="6" t="s">
        <v>780</v>
      </c>
      <c r="AV606" s="6" t="s">
        <v>153</v>
      </c>
      <c r="AW606" s="6">
        <v>0</v>
      </c>
      <c r="AX606" s="7" t="s">
        <v>155</v>
      </c>
      <c r="AY606" s="6">
        <v>0</v>
      </c>
      <c r="AZ606" s="13">
        <v>0</v>
      </c>
      <c r="BA606" s="13">
        <v>0</v>
      </c>
      <c r="BB606" s="90" t="str">
        <f t="shared" si="60"/>
        <v>给目标释放一个持续6秒的灼烧效果,此效果每2秒会自动释放一个范围伤害,对敌方目标造成175%攻击伤害+2000点固定伤害</v>
      </c>
      <c r="BC606" s="6">
        <v>0</v>
      </c>
      <c r="BD606" s="11">
        <v>0</v>
      </c>
      <c r="BE606" s="6">
        <v>0</v>
      </c>
      <c r="BF606" s="6">
        <v>0</v>
      </c>
      <c r="BG606" s="6">
        <v>0</v>
      </c>
      <c r="BH606" s="6">
        <v>0</v>
      </c>
      <c r="BI606" s="9">
        <v>0</v>
      </c>
      <c r="BJ606" s="6">
        <v>0</v>
      </c>
      <c r="BK606" s="6">
        <v>0</v>
      </c>
      <c r="BL606" s="6">
        <v>0</v>
      </c>
      <c r="BM606" s="6">
        <v>0</v>
      </c>
      <c r="BN606" s="6">
        <v>0</v>
      </c>
      <c r="BO606" s="6">
        <v>0</v>
      </c>
    </row>
    <row r="607" ht="20.1" customHeight="1" spans="3:67">
      <c r="C607" s="18">
        <v>62022304</v>
      </c>
      <c r="D607" s="7" t="s">
        <v>779</v>
      </c>
      <c r="E607" s="11">
        <v>3</v>
      </c>
      <c r="F607" s="18">
        <v>62022301</v>
      </c>
      <c r="G607" s="6">
        <v>0</v>
      </c>
      <c r="H607" s="6">
        <v>0</v>
      </c>
      <c r="I607" s="18">
        <v>0</v>
      </c>
      <c r="J607" s="18">
        <v>0</v>
      </c>
      <c r="K607" s="11">
        <v>0</v>
      </c>
      <c r="L607" s="6">
        <v>0</v>
      </c>
      <c r="M607" s="6">
        <v>0</v>
      </c>
      <c r="N607" s="6">
        <v>1</v>
      </c>
      <c r="O607" s="6">
        <v>0</v>
      </c>
      <c r="P607" s="6">
        <v>0</v>
      </c>
      <c r="Q607" s="6">
        <v>0</v>
      </c>
      <c r="R607" s="6">
        <v>0</v>
      </c>
      <c r="S607" s="6">
        <v>0</v>
      </c>
      <c r="T607" s="11">
        <v>1</v>
      </c>
      <c r="U607" s="6">
        <v>2</v>
      </c>
      <c r="V607" s="6">
        <v>0</v>
      </c>
      <c r="W607" s="18">
        <v>1.75</v>
      </c>
      <c r="X607" s="18">
        <v>2500</v>
      </c>
      <c r="Y607" s="6">
        <v>0</v>
      </c>
      <c r="Z607" s="6">
        <v>0</v>
      </c>
      <c r="AA607" s="6">
        <v>0</v>
      </c>
      <c r="AB607" s="6">
        <v>0</v>
      </c>
      <c r="AC607" s="6">
        <v>0</v>
      </c>
      <c r="AD607" s="6">
        <v>15</v>
      </c>
      <c r="AE607" s="6">
        <v>0</v>
      </c>
      <c r="AF607" s="6">
        <v>0</v>
      </c>
      <c r="AG607" s="6">
        <v>7</v>
      </c>
      <c r="AH607" s="6">
        <v>0</v>
      </c>
      <c r="AI607" s="6">
        <v>0</v>
      </c>
      <c r="AJ607" s="6">
        <v>10</v>
      </c>
      <c r="AK607" s="6">
        <v>0</v>
      </c>
      <c r="AL607" s="6">
        <v>0</v>
      </c>
      <c r="AM607" s="6">
        <v>0</v>
      </c>
      <c r="AN607" s="6">
        <v>0.25</v>
      </c>
      <c r="AO607" s="6">
        <v>1000</v>
      </c>
      <c r="AP607" s="6">
        <v>0</v>
      </c>
      <c r="AQ607" s="6">
        <v>0</v>
      </c>
      <c r="AR607" s="6">
        <v>0</v>
      </c>
      <c r="AS607" s="18">
        <v>92022003</v>
      </c>
      <c r="AT607" s="7" t="s">
        <v>196</v>
      </c>
      <c r="AU607" s="6" t="s">
        <v>780</v>
      </c>
      <c r="AV607" s="6" t="s">
        <v>153</v>
      </c>
      <c r="AW607" s="6">
        <v>0</v>
      </c>
      <c r="AX607" s="7" t="s">
        <v>155</v>
      </c>
      <c r="AY607" s="6">
        <v>0</v>
      </c>
      <c r="AZ607" s="13">
        <v>0</v>
      </c>
      <c r="BA607" s="13">
        <v>0</v>
      </c>
      <c r="BB607" s="90" t="str">
        <f t="shared" si="60"/>
        <v>给目标释放一个持续6秒的灼烧效果,此效果每2秒会自动释放一个范围伤害,对敌方目标造成175%攻击伤害+2500点固定伤害</v>
      </c>
      <c r="BC607" s="6">
        <v>0</v>
      </c>
      <c r="BD607" s="11">
        <v>0</v>
      </c>
      <c r="BE607" s="6">
        <v>0</v>
      </c>
      <c r="BF607" s="6">
        <v>0</v>
      </c>
      <c r="BG607" s="6">
        <v>0</v>
      </c>
      <c r="BH607" s="6">
        <v>0</v>
      </c>
      <c r="BI607" s="9">
        <v>0</v>
      </c>
      <c r="BJ607" s="6">
        <v>0</v>
      </c>
      <c r="BK607" s="6">
        <v>0</v>
      </c>
      <c r="BL607" s="6">
        <v>0</v>
      </c>
      <c r="BM607" s="6">
        <v>0</v>
      </c>
      <c r="BN607" s="6">
        <v>0</v>
      </c>
      <c r="BO607" s="6">
        <v>0</v>
      </c>
    </row>
    <row r="608" ht="20.1" customHeight="1" spans="3:67">
      <c r="C608" s="18">
        <v>62022305</v>
      </c>
      <c r="D608" s="7" t="s">
        <v>779</v>
      </c>
      <c r="E608" s="11">
        <v>4</v>
      </c>
      <c r="F608" s="18">
        <v>62022301</v>
      </c>
      <c r="G608" s="6">
        <v>0</v>
      </c>
      <c r="H608" s="6">
        <v>0</v>
      </c>
      <c r="I608" s="18">
        <v>0</v>
      </c>
      <c r="J608" s="18">
        <v>0</v>
      </c>
      <c r="K608" s="11">
        <v>0</v>
      </c>
      <c r="L608" s="6">
        <v>0</v>
      </c>
      <c r="M608" s="6">
        <v>0</v>
      </c>
      <c r="N608" s="6">
        <v>1</v>
      </c>
      <c r="O608" s="6">
        <v>0</v>
      </c>
      <c r="P608" s="6">
        <v>0</v>
      </c>
      <c r="Q608" s="6">
        <v>0</v>
      </c>
      <c r="R608" s="6">
        <v>0</v>
      </c>
      <c r="S608" s="6">
        <v>0</v>
      </c>
      <c r="T608" s="11">
        <v>1</v>
      </c>
      <c r="U608" s="6">
        <v>2</v>
      </c>
      <c r="V608" s="6">
        <v>0</v>
      </c>
      <c r="W608" s="18">
        <v>1.75</v>
      </c>
      <c r="X608" s="18">
        <v>3000</v>
      </c>
      <c r="Y608" s="6">
        <v>0</v>
      </c>
      <c r="Z608" s="6">
        <v>0</v>
      </c>
      <c r="AA608" s="6">
        <v>0</v>
      </c>
      <c r="AB608" s="6">
        <v>0</v>
      </c>
      <c r="AC608" s="6">
        <v>0</v>
      </c>
      <c r="AD608" s="6">
        <v>15</v>
      </c>
      <c r="AE608" s="6">
        <v>0</v>
      </c>
      <c r="AF608" s="6">
        <v>0</v>
      </c>
      <c r="AG608" s="6">
        <v>7</v>
      </c>
      <c r="AH608" s="6">
        <v>0</v>
      </c>
      <c r="AI608" s="6">
        <v>0</v>
      </c>
      <c r="AJ608" s="6">
        <v>10</v>
      </c>
      <c r="AK608" s="6">
        <v>0</v>
      </c>
      <c r="AL608" s="6">
        <v>0</v>
      </c>
      <c r="AM608" s="6">
        <v>0</v>
      </c>
      <c r="AN608" s="6">
        <v>0.25</v>
      </c>
      <c r="AO608" s="6">
        <v>1000</v>
      </c>
      <c r="AP608" s="6">
        <v>0</v>
      </c>
      <c r="AQ608" s="6">
        <v>0</v>
      </c>
      <c r="AR608" s="6">
        <v>0</v>
      </c>
      <c r="AS608" s="18">
        <v>92022004</v>
      </c>
      <c r="AT608" s="7" t="s">
        <v>196</v>
      </c>
      <c r="AU608" s="6" t="s">
        <v>780</v>
      </c>
      <c r="AV608" s="6" t="s">
        <v>153</v>
      </c>
      <c r="AW608" s="6">
        <v>0</v>
      </c>
      <c r="AX608" s="7" t="s">
        <v>155</v>
      </c>
      <c r="AY608" s="6">
        <v>0</v>
      </c>
      <c r="AZ608" s="13">
        <v>0</v>
      </c>
      <c r="BA608" s="13">
        <v>0</v>
      </c>
      <c r="BB608" s="90" t="str">
        <f t="shared" si="60"/>
        <v>给目标释放一个持续6秒的灼烧效果,此效果每2秒会自动释放一个范围伤害,对敌方目标造成175%攻击伤害+3000点固定伤害</v>
      </c>
      <c r="BC608" s="6">
        <v>0</v>
      </c>
      <c r="BD608" s="11">
        <v>0</v>
      </c>
      <c r="BE608" s="6">
        <v>0</v>
      </c>
      <c r="BF608" s="6">
        <v>0</v>
      </c>
      <c r="BG608" s="6">
        <v>0</v>
      </c>
      <c r="BH608" s="6">
        <v>0</v>
      </c>
      <c r="BI608" s="9">
        <v>0</v>
      </c>
      <c r="BJ608" s="6">
        <v>0</v>
      </c>
      <c r="BK608" s="6">
        <v>0</v>
      </c>
      <c r="BL608" s="6">
        <v>0</v>
      </c>
      <c r="BM608" s="6">
        <v>0</v>
      </c>
      <c r="BN608" s="6">
        <v>0</v>
      </c>
      <c r="BO608" s="6">
        <v>0</v>
      </c>
    </row>
    <row r="609" ht="20.1" customHeight="1" spans="3:67">
      <c r="C609" s="18">
        <v>62022306</v>
      </c>
      <c r="D609" s="7" t="s">
        <v>779</v>
      </c>
      <c r="E609" s="11">
        <v>5</v>
      </c>
      <c r="F609" s="18">
        <v>62022301</v>
      </c>
      <c r="G609" s="6">
        <v>0</v>
      </c>
      <c r="H609" s="6">
        <v>0</v>
      </c>
      <c r="I609" s="18">
        <v>0</v>
      </c>
      <c r="J609" s="18">
        <v>0</v>
      </c>
      <c r="K609" s="11">
        <v>0</v>
      </c>
      <c r="L609" s="6">
        <v>0</v>
      </c>
      <c r="M609" s="6">
        <v>0</v>
      </c>
      <c r="N609" s="6">
        <v>1</v>
      </c>
      <c r="O609" s="6">
        <v>0</v>
      </c>
      <c r="P609" s="6">
        <v>0</v>
      </c>
      <c r="Q609" s="6">
        <v>0</v>
      </c>
      <c r="R609" s="6">
        <v>0</v>
      </c>
      <c r="S609" s="6">
        <v>0</v>
      </c>
      <c r="T609" s="11">
        <v>1</v>
      </c>
      <c r="U609" s="6">
        <v>2</v>
      </c>
      <c r="V609" s="6">
        <v>0</v>
      </c>
      <c r="W609" s="18">
        <v>1.75</v>
      </c>
      <c r="X609" s="18">
        <v>3500</v>
      </c>
      <c r="Y609" s="6">
        <v>0</v>
      </c>
      <c r="Z609" s="6">
        <v>0</v>
      </c>
      <c r="AA609" s="6">
        <v>0</v>
      </c>
      <c r="AB609" s="6">
        <v>0</v>
      </c>
      <c r="AC609" s="6">
        <v>0</v>
      </c>
      <c r="AD609" s="6">
        <v>15</v>
      </c>
      <c r="AE609" s="6">
        <v>0</v>
      </c>
      <c r="AF609" s="6">
        <v>0</v>
      </c>
      <c r="AG609" s="6">
        <v>7</v>
      </c>
      <c r="AH609" s="6">
        <v>0</v>
      </c>
      <c r="AI609" s="6">
        <v>0</v>
      </c>
      <c r="AJ609" s="6">
        <v>10</v>
      </c>
      <c r="AK609" s="6">
        <v>0</v>
      </c>
      <c r="AL609" s="6">
        <v>0</v>
      </c>
      <c r="AM609" s="6">
        <v>0</v>
      </c>
      <c r="AN609" s="6">
        <v>0.25</v>
      </c>
      <c r="AO609" s="6">
        <v>1000</v>
      </c>
      <c r="AP609" s="6">
        <v>0</v>
      </c>
      <c r="AQ609" s="6">
        <v>0</v>
      </c>
      <c r="AR609" s="6">
        <v>0</v>
      </c>
      <c r="AS609" s="18">
        <v>92022005</v>
      </c>
      <c r="AT609" s="7" t="s">
        <v>196</v>
      </c>
      <c r="AU609" s="6" t="s">
        <v>780</v>
      </c>
      <c r="AV609" s="6" t="s">
        <v>153</v>
      </c>
      <c r="AW609" s="6">
        <v>0</v>
      </c>
      <c r="AX609" s="7" t="s">
        <v>155</v>
      </c>
      <c r="AY609" s="6">
        <v>0</v>
      </c>
      <c r="AZ609" s="13">
        <v>0</v>
      </c>
      <c r="BA609" s="13">
        <v>0</v>
      </c>
      <c r="BB609" s="90" t="str">
        <f t="shared" si="60"/>
        <v>给目标释放一个持续6秒的灼烧效果,此效果每2秒会自动释放一个范围伤害,对敌方目标造成350%攻击伤害+1500点固定伤害</v>
      </c>
      <c r="BC609" s="6">
        <v>0</v>
      </c>
      <c r="BD609" s="11">
        <v>0</v>
      </c>
      <c r="BE609" s="6">
        <v>0</v>
      </c>
      <c r="BF609" s="6">
        <v>0</v>
      </c>
      <c r="BG609" s="6">
        <v>0</v>
      </c>
      <c r="BH609" s="6">
        <v>0</v>
      </c>
      <c r="BI609" s="9">
        <v>0</v>
      </c>
      <c r="BJ609" s="6">
        <v>0</v>
      </c>
      <c r="BK609" s="6">
        <v>0</v>
      </c>
      <c r="BL609" s="6">
        <v>0</v>
      </c>
      <c r="BM609" s="6">
        <v>0</v>
      </c>
      <c r="BN609" s="6">
        <v>0</v>
      </c>
      <c r="BO609" s="6">
        <v>0</v>
      </c>
    </row>
    <row r="610" ht="19.5" customHeight="1" spans="3:67">
      <c r="C610" s="18">
        <v>62022311</v>
      </c>
      <c r="D610" s="19" t="s">
        <v>781</v>
      </c>
      <c r="E610" s="11">
        <v>0</v>
      </c>
      <c r="F610" s="18">
        <v>62022401</v>
      </c>
      <c r="G610" s="18">
        <f>C611</f>
        <v>62022312</v>
      </c>
      <c r="H610" s="13">
        <v>0</v>
      </c>
      <c r="I610" s="11">
        <v>35</v>
      </c>
      <c r="J610" s="18">
        <v>0</v>
      </c>
      <c r="K610" s="11">
        <v>0</v>
      </c>
      <c r="L610" s="18">
        <v>0</v>
      </c>
      <c r="M610" s="18">
        <v>0</v>
      </c>
      <c r="N610" s="18">
        <v>1</v>
      </c>
      <c r="O610" s="18">
        <v>0</v>
      </c>
      <c r="P610" s="18">
        <v>0</v>
      </c>
      <c r="Q610" s="18">
        <v>0</v>
      </c>
      <c r="R610" s="6">
        <v>0</v>
      </c>
      <c r="S610" s="13">
        <v>0</v>
      </c>
      <c r="T610" s="11">
        <v>1</v>
      </c>
      <c r="U610" s="18">
        <v>2</v>
      </c>
      <c r="V610" s="18">
        <v>0</v>
      </c>
      <c r="W610" s="18">
        <v>1.75</v>
      </c>
      <c r="X610" s="18">
        <v>1500</v>
      </c>
      <c r="Y610" s="18">
        <v>0</v>
      </c>
      <c r="Z610" s="18">
        <v>0</v>
      </c>
      <c r="AA610" s="18">
        <v>0</v>
      </c>
      <c r="AB610" s="18">
        <v>1</v>
      </c>
      <c r="AC610" s="18">
        <v>0</v>
      </c>
      <c r="AD610" s="18">
        <v>1</v>
      </c>
      <c r="AE610" s="18">
        <v>1</v>
      </c>
      <c r="AF610" s="18">
        <v>3</v>
      </c>
      <c r="AG610" s="6">
        <v>2</v>
      </c>
      <c r="AH610" s="6">
        <v>1</v>
      </c>
      <c r="AI610" s="6">
        <v>0</v>
      </c>
      <c r="AJ610" s="6">
        <v>6</v>
      </c>
      <c r="AK610" s="18">
        <v>0</v>
      </c>
      <c r="AL610" s="18">
        <v>0</v>
      </c>
      <c r="AM610" s="18">
        <v>0</v>
      </c>
      <c r="AN610" s="18">
        <v>0</v>
      </c>
      <c r="AO610" s="18">
        <v>30000</v>
      </c>
      <c r="AP610" s="18">
        <v>0</v>
      </c>
      <c r="AQ610" s="18">
        <v>0</v>
      </c>
      <c r="AR610" s="6">
        <v>0</v>
      </c>
      <c r="AS610" s="18">
        <v>0</v>
      </c>
      <c r="AT610" s="19" t="s">
        <v>154</v>
      </c>
      <c r="AU610" s="18" t="s">
        <v>782</v>
      </c>
      <c r="AV610" s="18">
        <v>10003002</v>
      </c>
      <c r="AW610" s="18">
        <v>21102031</v>
      </c>
      <c r="AX610" s="19" t="s">
        <v>155</v>
      </c>
      <c r="AY610" s="19">
        <v>0</v>
      </c>
      <c r="AZ610" s="13">
        <v>0</v>
      </c>
      <c r="BA610" s="13">
        <v>0</v>
      </c>
      <c r="BB610" s="90"/>
      <c r="BC610" s="18">
        <v>0</v>
      </c>
      <c r="BD610" s="11">
        <v>0</v>
      </c>
      <c r="BE610" s="18">
        <v>0</v>
      </c>
      <c r="BF610" s="18">
        <v>0</v>
      </c>
      <c r="BG610" s="18">
        <v>0</v>
      </c>
      <c r="BH610" s="18">
        <v>0</v>
      </c>
      <c r="BI610" s="9">
        <v>0</v>
      </c>
      <c r="BJ610" s="6">
        <v>0</v>
      </c>
      <c r="BK610" s="6">
        <v>0</v>
      </c>
      <c r="BL610" s="6">
        <v>0</v>
      </c>
      <c r="BM610" s="6">
        <v>0</v>
      </c>
      <c r="BN610" s="6">
        <v>0</v>
      </c>
      <c r="BO610" s="6">
        <v>0</v>
      </c>
    </row>
    <row r="611" ht="19.5" customHeight="1" spans="3:67">
      <c r="C611" s="18">
        <v>62022312</v>
      </c>
      <c r="D611" s="19" t="s">
        <v>781</v>
      </c>
      <c r="E611" s="11">
        <v>1</v>
      </c>
      <c r="F611" s="18">
        <v>62022401</v>
      </c>
      <c r="G611" s="18">
        <f t="shared" ref="G611:G612" si="61">C612</f>
        <v>62022313</v>
      </c>
      <c r="H611" s="13">
        <v>0</v>
      </c>
      <c r="I611" s="11">
        <v>42</v>
      </c>
      <c r="J611" s="18">
        <v>0</v>
      </c>
      <c r="K611" s="11">
        <v>0</v>
      </c>
      <c r="L611" s="18">
        <v>0</v>
      </c>
      <c r="M611" s="18">
        <v>0</v>
      </c>
      <c r="N611" s="18">
        <v>1</v>
      </c>
      <c r="O611" s="18">
        <v>0</v>
      </c>
      <c r="P611" s="18">
        <v>0</v>
      </c>
      <c r="Q611" s="18">
        <v>0</v>
      </c>
      <c r="R611" s="6">
        <v>0</v>
      </c>
      <c r="S611" s="13">
        <v>0</v>
      </c>
      <c r="T611" s="11">
        <v>1</v>
      </c>
      <c r="U611" s="18">
        <v>2</v>
      </c>
      <c r="V611" s="18">
        <v>0</v>
      </c>
      <c r="W611" s="18">
        <v>1.75</v>
      </c>
      <c r="X611" s="18">
        <v>1500</v>
      </c>
      <c r="Y611" s="18">
        <v>0</v>
      </c>
      <c r="Z611" s="18">
        <v>0</v>
      </c>
      <c r="AA611" s="18">
        <v>0</v>
      </c>
      <c r="AB611" s="18">
        <v>1</v>
      </c>
      <c r="AC611" s="18">
        <v>0</v>
      </c>
      <c r="AD611" s="18">
        <v>1</v>
      </c>
      <c r="AE611" s="18">
        <v>1</v>
      </c>
      <c r="AF611" s="18">
        <v>3</v>
      </c>
      <c r="AG611" s="6">
        <v>2</v>
      </c>
      <c r="AH611" s="6">
        <v>1</v>
      </c>
      <c r="AI611" s="6">
        <v>0</v>
      </c>
      <c r="AJ611" s="6">
        <v>6</v>
      </c>
      <c r="AK611" s="18">
        <v>0</v>
      </c>
      <c r="AL611" s="18">
        <v>0</v>
      </c>
      <c r="AM611" s="18">
        <v>0</v>
      </c>
      <c r="AN611" s="18">
        <v>0</v>
      </c>
      <c r="AO611" s="18">
        <v>30000</v>
      </c>
      <c r="AP611" s="18">
        <v>0</v>
      </c>
      <c r="AQ611" s="18">
        <v>0</v>
      </c>
      <c r="AR611" s="6">
        <v>0</v>
      </c>
      <c r="AS611" s="18">
        <v>0</v>
      </c>
      <c r="AT611" s="19" t="s">
        <v>154</v>
      </c>
      <c r="AU611" s="18" t="s">
        <v>782</v>
      </c>
      <c r="AV611" s="18">
        <v>10003002</v>
      </c>
      <c r="AW611" s="18">
        <v>21102031</v>
      </c>
      <c r="AX611" s="19" t="s">
        <v>155</v>
      </c>
      <c r="AY611" s="19">
        <v>0</v>
      </c>
      <c r="AZ611" s="13">
        <v>0</v>
      </c>
      <c r="BA611" s="13">
        <v>0</v>
      </c>
      <c r="BB611" s="90"/>
      <c r="BC611" s="18">
        <v>0</v>
      </c>
      <c r="BD611" s="11">
        <v>0</v>
      </c>
      <c r="BE611" s="18">
        <v>0</v>
      </c>
      <c r="BF611" s="18">
        <v>0</v>
      </c>
      <c r="BG611" s="18">
        <v>0</v>
      </c>
      <c r="BH611" s="18">
        <v>0</v>
      </c>
      <c r="BI611" s="9">
        <v>0</v>
      </c>
      <c r="BJ611" s="6">
        <v>0</v>
      </c>
      <c r="BK611" s="6">
        <v>0</v>
      </c>
      <c r="BL611" s="6">
        <v>0</v>
      </c>
      <c r="BM611" s="6">
        <v>0</v>
      </c>
      <c r="BN611" s="6">
        <v>0</v>
      </c>
      <c r="BO611" s="6">
        <v>0</v>
      </c>
    </row>
    <row r="612" ht="19.5" customHeight="1" spans="3:67">
      <c r="C612" s="18">
        <v>62022313</v>
      </c>
      <c r="D612" s="19" t="s">
        <v>781</v>
      </c>
      <c r="E612" s="11">
        <v>2</v>
      </c>
      <c r="F612" s="18">
        <v>62022401</v>
      </c>
      <c r="G612" s="18">
        <f t="shared" si="61"/>
        <v>62022314</v>
      </c>
      <c r="H612" s="13">
        <v>0</v>
      </c>
      <c r="I612" s="11">
        <v>47</v>
      </c>
      <c r="J612" s="18">
        <v>0</v>
      </c>
      <c r="K612" s="11">
        <v>0</v>
      </c>
      <c r="L612" s="18">
        <v>0</v>
      </c>
      <c r="M612" s="18">
        <v>0</v>
      </c>
      <c r="N612" s="18">
        <v>1</v>
      </c>
      <c r="O612" s="18">
        <v>0</v>
      </c>
      <c r="P612" s="18">
        <v>0</v>
      </c>
      <c r="Q612" s="18">
        <v>0</v>
      </c>
      <c r="R612" s="6">
        <v>0</v>
      </c>
      <c r="S612" s="13">
        <v>0</v>
      </c>
      <c r="T612" s="11">
        <v>1</v>
      </c>
      <c r="U612" s="18">
        <v>2</v>
      </c>
      <c r="V612" s="18">
        <v>0</v>
      </c>
      <c r="W612" s="18">
        <v>1.75</v>
      </c>
      <c r="X612" s="18">
        <v>2000</v>
      </c>
      <c r="Y612" s="18">
        <v>0</v>
      </c>
      <c r="Z612" s="18">
        <v>0</v>
      </c>
      <c r="AA612" s="18">
        <v>0</v>
      </c>
      <c r="AB612" s="18">
        <v>1</v>
      </c>
      <c r="AC612" s="18">
        <v>0</v>
      </c>
      <c r="AD612" s="18">
        <v>1</v>
      </c>
      <c r="AE612" s="18">
        <v>1</v>
      </c>
      <c r="AF612" s="18">
        <v>3</v>
      </c>
      <c r="AG612" s="6">
        <v>2</v>
      </c>
      <c r="AH612" s="6">
        <v>1</v>
      </c>
      <c r="AI612" s="6">
        <v>0</v>
      </c>
      <c r="AJ612" s="6">
        <v>6</v>
      </c>
      <c r="AK612" s="18">
        <v>0</v>
      </c>
      <c r="AL612" s="18">
        <v>0</v>
      </c>
      <c r="AM612" s="18">
        <v>0</v>
      </c>
      <c r="AN612" s="18">
        <v>0</v>
      </c>
      <c r="AO612" s="18">
        <v>30000</v>
      </c>
      <c r="AP612" s="18">
        <v>0</v>
      </c>
      <c r="AQ612" s="18">
        <v>0</v>
      </c>
      <c r="AR612" s="6">
        <v>0</v>
      </c>
      <c r="AS612" s="18">
        <v>0</v>
      </c>
      <c r="AT612" s="19" t="s">
        <v>154</v>
      </c>
      <c r="AU612" s="18" t="s">
        <v>782</v>
      </c>
      <c r="AV612" s="18">
        <v>10003002</v>
      </c>
      <c r="AW612" s="18">
        <v>21102031</v>
      </c>
      <c r="AX612" s="19" t="s">
        <v>155</v>
      </c>
      <c r="AY612" s="19">
        <v>0</v>
      </c>
      <c r="AZ612" s="13">
        <v>0</v>
      </c>
      <c r="BA612" s="13">
        <v>0</v>
      </c>
      <c r="BB612" s="90"/>
      <c r="BC612" s="18">
        <v>0</v>
      </c>
      <c r="BD612" s="11">
        <v>0</v>
      </c>
      <c r="BE612" s="18">
        <v>0</v>
      </c>
      <c r="BF612" s="18">
        <v>0</v>
      </c>
      <c r="BG612" s="18">
        <v>0</v>
      </c>
      <c r="BH612" s="18">
        <v>0</v>
      </c>
      <c r="BI612" s="9">
        <v>0</v>
      </c>
      <c r="BJ612" s="6">
        <v>0</v>
      </c>
      <c r="BK612" s="6">
        <v>0</v>
      </c>
      <c r="BL612" s="6">
        <v>0</v>
      </c>
      <c r="BM612" s="6">
        <v>0</v>
      </c>
      <c r="BN612" s="6">
        <v>0</v>
      </c>
      <c r="BO612" s="6">
        <v>0</v>
      </c>
    </row>
    <row r="613" ht="19.5" customHeight="1" spans="3:67">
      <c r="C613" s="18">
        <v>62022314</v>
      </c>
      <c r="D613" s="19" t="s">
        <v>781</v>
      </c>
      <c r="E613" s="11">
        <v>3</v>
      </c>
      <c r="F613" s="18">
        <v>62022401</v>
      </c>
      <c r="G613" s="18">
        <v>0</v>
      </c>
      <c r="H613" s="13">
        <v>0</v>
      </c>
      <c r="I613" s="18">
        <v>0</v>
      </c>
      <c r="J613" s="18">
        <v>0</v>
      </c>
      <c r="K613" s="11">
        <v>0</v>
      </c>
      <c r="L613" s="18">
        <v>0</v>
      </c>
      <c r="M613" s="18">
        <v>0</v>
      </c>
      <c r="N613" s="18">
        <v>1</v>
      </c>
      <c r="O613" s="18">
        <v>0</v>
      </c>
      <c r="P613" s="18">
        <v>0</v>
      </c>
      <c r="Q613" s="18">
        <v>0</v>
      </c>
      <c r="R613" s="6">
        <v>0</v>
      </c>
      <c r="S613" s="13">
        <v>0</v>
      </c>
      <c r="T613" s="11">
        <v>1</v>
      </c>
      <c r="U613" s="18">
        <v>2</v>
      </c>
      <c r="V613" s="18">
        <v>0</v>
      </c>
      <c r="W613" s="18">
        <v>1.75</v>
      </c>
      <c r="X613" s="18">
        <v>2500</v>
      </c>
      <c r="Y613" s="18">
        <v>0</v>
      </c>
      <c r="Z613" s="18">
        <v>0</v>
      </c>
      <c r="AA613" s="18">
        <v>0</v>
      </c>
      <c r="AB613" s="18">
        <v>1</v>
      </c>
      <c r="AC613" s="18">
        <v>0</v>
      </c>
      <c r="AD613" s="18">
        <v>1</v>
      </c>
      <c r="AE613" s="18">
        <v>1</v>
      </c>
      <c r="AF613" s="18">
        <v>3</v>
      </c>
      <c r="AG613" s="6">
        <v>2</v>
      </c>
      <c r="AH613" s="6">
        <v>1</v>
      </c>
      <c r="AI613" s="6">
        <v>0</v>
      </c>
      <c r="AJ613" s="6">
        <v>6</v>
      </c>
      <c r="AK613" s="18">
        <v>0</v>
      </c>
      <c r="AL613" s="18">
        <v>0</v>
      </c>
      <c r="AM613" s="18">
        <v>0</v>
      </c>
      <c r="AN613" s="18">
        <v>0</v>
      </c>
      <c r="AO613" s="18">
        <v>30000</v>
      </c>
      <c r="AP613" s="18">
        <v>0</v>
      </c>
      <c r="AQ613" s="18">
        <v>0</v>
      </c>
      <c r="AR613" s="6">
        <v>0</v>
      </c>
      <c r="AS613" s="18">
        <v>0</v>
      </c>
      <c r="AT613" s="19" t="s">
        <v>154</v>
      </c>
      <c r="AU613" s="18" t="s">
        <v>782</v>
      </c>
      <c r="AV613" s="18">
        <v>10003002</v>
      </c>
      <c r="AW613" s="18">
        <v>21102031</v>
      </c>
      <c r="AX613" s="19" t="s">
        <v>155</v>
      </c>
      <c r="AY613" s="19">
        <v>0</v>
      </c>
      <c r="AZ613" s="13">
        <v>0</v>
      </c>
      <c r="BA613" s="13">
        <v>0</v>
      </c>
      <c r="BB613" s="90"/>
      <c r="BC613" s="18">
        <v>0</v>
      </c>
      <c r="BD613" s="11">
        <v>0</v>
      </c>
      <c r="BE613" s="18">
        <v>0</v>
      </c>
      <c r="BF613" s="18">
        <v>0</v>
      </c>
      <c r="BG613" s="18">
        <v>0</v>
      </c>
      <c r="BH613" s="18">
        <v>0</v>
      </c>
      <c r="BI613" s="9">
        <v>0</v>
      </c>
      <c r="BJ613" s="6">
        <v>0</v>
      </c>
      <c r="BK613" s="6">
        <v>0</v>
      </c>
      <c r="BL613" s="6">
        <v>0</v>
      </c>
      <c r="BM613" s="6">
        <v>0</v>
      </c>
      <c r="BN613" s="6">
        <v>0</v>
      </c>
      <c r="BO613" s="6">
        <v>0</v>
      </c>
    </row>
    <row r="614" ht="19.5" customHeight="1" spans="3:67">
      <c r="C614" s="18">
        <v>62022315</v>
      </c>
      <c r="D614" s="19" t="s">
        <v>781</v>
      </c>
      <c r="E614" s="11">
        <v>4</v>
      </c>
      <c r="F614" s="18">
        <v>62022401</v>
      </c>
      <c r="G614" s="18">
        <v>0</v>
      </c>
      <c r="H614" s="13">
        <v>0</v>
      </c>
      <c r="I614" s="18">
        <v>0</v>
      </c>
      <c r="J614" s="18">
        <v>0</v>
      </c>
      <c r="K614" s="11">
        <v>0</v>
      </c>
      <c r="L614" s="18">
        <v>0</v>
      </c>
      <c r="M614" s="18">
        <v>0</v>
      </c>
      <c r="N614" s="18">
        <v>1</v>
      </c>
      <c r="O614" s="18">
        <v>0</v>
      </c>
      <c r="P614" s="18">
        <v>0</v>
      </c>
      <c r="Q614" s="18">
        <v>0</v>
      </c>
      <c r="R614" s="6">
        <v>0</v>
      </c>
      <c r="S614" s="13">
        <v>0</v>
      </c>
      <c r="T614" s="11">
        <v>1</v>
      </c>
      <c r="U614" s="18">
        <v>2</v>
      </c>
      <c r="V614" s="18">
        <v>0</v>
      </c>
      <c r="W614" s="18">
        <v>1.75</v>
      </c>
      <c r="X614" s="18">
        <v>3000</v>
      </c>
      <c r="Y614" s="18">
        <v>0</v>
      </c>
      <c r="Z614" s="18">
        <v>0</v>
      </c>
      <c r="AA614" s="18">
        <v>0</v>
      </c>
      <c r="AB614" s="18">
        <v>1</v>
      </c>
      <c r="AC614" s="18">
        <v>0</v>
      </c>
      <c r="AD614" s="18">
        <v>1</v>
      </c>
      <c r="AE614" s="18">
        <v>1</v>
      </c>
      <c r="AF614" s="18">
        <v>3</v>
      </c>
      <c r="AG614" s="6">
        <v>2</v>
      </c>
      <c r="AH614" s="6">
        <v>1</v>
      </c>
      <c r="AI614" s="6">
        <v>0</v>
      </c>
      <c r="AJ614" s="6">
        <v>6</v>
      </c>
      <c r="AK614" s="18">
        <v>0</v>
      </c>
      <c r="AL614" s="18">
        <v>0</v>
      </c>
      <c r="AM614" s="18">
        <v>0</v>
      </c>
      <c r="AN614" s="18">
        <v>0</v>
      </c>
      <c r="AO614" s="18">
        <v>30000</v>
      </c>
      <c r="AP614" s="18">
        <v>0</v>
      </c>
      <c r="AQ614" s="18">
        <v>0</v>
      </c>
      <c r="AR614" s="6">
        <v>0</v>
      </c>
      <c r="AS614" s="18">
        <v>0</v>
      </c>
      <c r="AT614" s="19" t="s">
        <v>154</v>
      </c>
      <c r="AU614" s="18" t="s">
        <v>782</v>
      </c>
      <c r="AV614" s="18">
        <v>10003002</v>
      </c>
      <c r="AW614" s="18">
        <v>21102031</v>
      </c>
      <c r="AX614" s="19" t="s">
        <v>155</v>
      </c>
      <c r="AY614" s="19">
        <v>0</v>
      </c>
      <c r="AZ614" s="13">
        <v>0</v>
      </c>
      <c r="BA614" s="13">
        <v>0</v>
      </c>
      <c r="BB614" s="90"/>
      <c r="BC614" s="18">
        <v>0</v>
      </c>
      <c r="BD614" s="11">
        <v>0</v>
      </c>
      <c r="BE614" s="18">
        <v>0</v>
      </c>
      <c r="BF614" s="18">
        <v>0</v>
      </c>
      <c r="BG614" s="18">
        <v>0</v>
      </c>
      <c r="BH614" s="18">
        <v>0</v>
      </c>
      <c r="BI614" s="9">
        <v>0</v>
      </c>
      <c r="BJ614" s="6">
        <v>0</v>
      </c>
      <c r="BK614" s="6">
        <v>0</v>
      </c>
      <c r="BL614" s="6">
        <v>0</v>
      </c>
      <c r="BM614" s="6">
        <v>0</v>
      </c>
      <c r="BN614" s="6">
        <v>0</v>
      </c>
      <c r="BO614" s="6">
        <v>0</v>
      </c>
    </row>
    <row r="615" ht="19.5" customHeight="1" spans="3:67">
      <c r="C615" s="18">
        <v>62022401</v>
      </c>
      <c r="D615" s="19" t="s">
        <v>783</v>
      </c>
      <c r="E615" s="11">
        <v>0</v>
      </c>
      <c r="F615" s="18">
        <v>62022401</v>
      </c>
      <c r="G615" s="18">
        <f>C616</f>
        <v>62022402</v>
      </c>
      <c r="H615" s="13">
        <v>0</v>
      </c>
      <c r="I615" s="18">
        <v>35</v>
      </c>
      <c r="J615" s="18">
        <v>5</v>
      </c>
      <c r="K615" s="11">
        <v>0</v>
      </c>
      <c r="L615" s="18">
        <v>0</v>
      </c>
      <c r="M615" s="18">
        <v>0</v>
      </c>
      <c r="N615" s="18">
        <v>1</v>
      </c>
      <c r="O615" s="18">
        <v>0</v>
      </c>
      <c r="P615" s="18">
        <v>0</v>
      </c>
      <c r="Q615" s="18">
        <v>0</v>
      </c>
      <c r="R615" s="6">
        <v>0</v>
      </c>
      <c r="S615" s="13">
        <v>0</v>
      </c>
      <c r="T615" s="11">
        <v>1</v>
      </c>
      <c r="U615" s="18">
        <v>2</v>
      </c>
      <c r="V615" s="18">
        <v>0</v>
      </c>
      <c r="W615" s="18">
        <v>3.5</v>
      </c>
      <c r="X615" s="18">
        <v>1500</v>
      </c>
      <c r="Y615" s="18">
        <v>0</v>
      </c>
      <c r="Z615" s="18">
        <v>0</v>
      </c>
      <c r="AA615" s="18">
        <v>0</v>
      </c>
      <c r="AB615" s="18">
        <v>0</v>
      </c>
      <c r="AC615" s="18">
        <v>0</v>
      </c>
      <c r="AD615" s="6">
        <v>20</v>
      </c>
      <c r="AE615" s="18">
        <v>1</v>
      </c>
      <c r="AF615" s="18">
        <v>3</v>
      </c>
      <c r="AG615" s="6">
        <v>2</v>
      </c>
      <c r="AH615" s="6">
        <v>1</v>
      </c>
      <c r="AI615" s="6">
        <v>0</v>
      </c>
      <c r="AJ615" s="6">
        <v>6</v>
      </c>
      <c r="AK615" s="18">
        <v>0</v>
      </c>
      <c r="AL615" s="18">
        <v>0.5</v>
      </c>
      <c r="AM615" s="18">
        <v>0</v>
      </c>
      <c r="AN615" s="18">
        <v>0</v>
      </c>
      <c r="AO615" s="18">
        <v>30000</v>
      </c>
      <c r="AP615" s="18">
        <v>0</v>
      </c>
      <c r="AQ615" s="18">
        <v>0</v>
      </c>
      <c r="AR615" s="6">
        <v>0</v>
      </c>
      <c r="AS615" s="18">
        <v>92024001</v>
      </c>
      <c r="AT615" s="19" t="s">
        <v>154</v>
      </c>
      <c r="AU615" s="18" t="s">
        <v>782</v>
      </c>
      <c r="AV615" s="18">
        <v>10003002</v>
      </c>
      <c r="AW615" s="18">
        <v>21102031</v>
      </c>
      <c r="AX615" s="19" t="s">
        <v>155</v>
      </c>
      <c r="AY615" s="19">
        <v>0</v>
      </c>
      <c r="AZ615" s="13">
        <v>0</v>
      </c>
      <c r="BA615" s="13">
        <v>0</v>
      </c>
      <c r="BB615" s="90" t="str">
        <f>"吟唱0.5秒,立即对目标范围内的怪物造成"&amp;W615*100&amp;"%攻击伤害+"&amp;X615&amp;"点固定伤害,并造成2秒眩晕"</f>
        <v>吟唱0.5秒,立即对目标范围内的怪物造成350%攻击伤害+1500点固定伤害,并造成2秒眩晕</v>
      </c>
      <c r="BC615" s="18">
        <v>0</v>
      </c>
      <c r="BD615" s="11">
        <v>0</v>
      </c>
      <c r="BE615" s="18">
        <v>0</v>
      </c>
      <c r="BF615" s="18">
        <v>0</v>
      </c>
      <c r="BG615" s="18">
        <v>0</v>
      </c>
      <c r="BH615" s="18">
        <v>0</v>
      </c>
      <c r="BI615" s="9">
        <v>0</v>
      </c>
      <c r="BJ615" s="6">
        <v>0</v>
      </c>
      <c r="BK615" s="6">
        <v>0</v>
      </c>
      <c r="BL615" s="6">
        <v>0</v>
      </c>
      <c r="BM615" s="6">
        <v>0</v>
      </c>
      <c r="BN615" s="6">
        <v>0</v>
      </c>
      <c r="BO615" s="6">
        <v>0</v>
      </c>
    </row>
    <row r="616" ht="19.5" customHeight="1" spans="3:67">
      <c r="C616" s="18">
        <v>62022402</v>
      </c>
      <c r="D616" s="19" t="s">
        <v>783</v>
      </c>
      <c r="E616" s="11">
        <v>1</v>
      </c>
      <c r="F616" s="18">
        <v>62022401</v>
      </c>
      <c r="G616" s="18">
        <f t="shared" ref="G616:G617" si="62">C617</f>
        <v>62022403</v>
      </c>
      <c r="H616" s="13">
        <v>0</v>
      </c>
      <c r="I616" s="11">
        <v>42</v>
      </c>
      <c r="J616" s="18">
        <v>2</v>
      </c>
      <c r="K616" s="11">
        <v>0</v>
      </c>
      <c r="L616" s="18">
        <v>0</v>
      </c>
      <c r="M616" s="18">
        <v>0</v>
      </c>
      <c r="N616" s="18">
        <v>1</v>
      </c>
      <c r="O616" s="18">
        <v>0</v>
      </c>
      <c r="P616" s="18">
        <v>0</v>
      </c>
      <c r="Q616" s="18">
        <v>0</v>
      </c>
      <c r="R616" s="6">
        <v>0</v>
      </c>
      <c r="S616" s="13">
        <v>0</v>
      </c>
      <c r="T616" s="11">
        <v>1</v>
      </c>
      <c r="U616" s="18">
        <v>2</v>
      </c>
      <c r="V616" s="18">
        <v>0</v>
      </c>
      <c r="W616" s="18">
        <v>3.5</v>
      </c>
      <c r="X616" s="18">
        <v>1500</v>
      </c>
      <c r="Y616" s="18">
        <v>0</v>
      </c>
      <c r="Z616" s="18">
        <v>0</v>
      </c>
      <c r="AA616" s="18">
        <v>0</v>
      </c>
      <c r="AB616" s="18">
        <v>0</v>
      </c>
      <c r="AC616" s="18">
        <v>0</v>
      </c>
      <c r="AD616" s="6">
        <v>20</v>
      </c>
      <c r="AE616" s="18">
        <v>1</v>
      </c>
      <c r="AF616" s="18">
        <v>4</v>
      </c>
      <c r="AG616" s="6">
        <v>2</v>
      </c>
      <c r="AH616" s="6">
        <v>1</v>
      </c>
      <c r="AI616" s="6">
        <v>0</v>
      </c>
      <c r="AJ616" s="6">
        <v>6</v>
      </c>
      <c r="AK616" s="18">
        <v>0</v>
      </c>
      <c r="AL616" s="18">
        <v>0.5</v>
      </c>
      <c r="AM616" s="18">
        <v>0</v>
      </c>
      <c r="AN616" s="18">
        <v>0</v>
      </c>
      <c r="AO616" s="18">
        <v>30000</v>
      </c>
      <c r="AP616" s="18">
        <v>0</v>
      </c>
      <c r="AQ616" s="18">
        <v>0</v>
      </c>
      <c r="AR616" s="6">
        <v>0</v>
      </c>
      <c r="AS616" s="18">
        <v>92024001</v>
      </c>
      <c r="AT616" s="19" t="s">
        <v>154</v>
      </c>
      <c r="AU616" s="18" t="s">
        <v>782</v>
      </c>
      <c r="AV616" s="18">
        <v>10003002</v>
      </c>
      <c r="AW616" s="18">
        <v>21102040</v>
      </c>
      <c r="AX616" s="19" t="s">
        <v>155</v>
      </c>
      <c r="AY616" s="19">
        <v>0</v>
      </c>
      <c r="AZ616" s="13">
        <v>0</v>
      </c>
      <c r="BA616" s="13">
        <v>0</v>
      </c>
      <c r="BB616" s="90" t="str">
        <f t="shared" ref="BB616:BB620" si="63">"吟唱0.5秒,立即对目标范围内的怪物造成"&amp;W616*100&amp;"%攻击伤害+"&amp;X616&amp;"点固定伤害,并造成2秒眩晕"</f>
        <v>吟唱0.5秒,立即对目标范围内的怪物造成350%攻击伤害+1500点固定伤害,并造成2秒眩晕</v>
      </c>
      <c r="BC616" s="18">
        <v>0</v>
      </c>
      <c r="BD616" s="11">
        <v>0</v>
      </c>
      <c r="BE616" s="18">
        <v>0</v>
      </c>
      <c r="BF616" s="18">
        <v>0</v>
      </c>
      <c r="BG616" s="18">
        <v>0</v>
      </c>
      <c r="BH616" s="18">
        <v>0</v>
      </c>
      <c r="BI616" s="9">
        <v>0</v>
      </c>
      <c r="BJ616" s="6">
        <v>0</v>
      </c>
      <c r="BK616" s="6">
        <v>0</v>
      </c>
      <c r="BL616" s="6">
        <v>0</v>
      </c>
      <c r="BM616" s="6">
        <v>0</v>
      </c>
      <c r="BN616" s="6">
        <v>0</v>
      </c>
      <c r="BO616" s="6">
        <v>0</v>
      </c>
    </row>
    <row r="617" ht="19.5" customHeight="1" spans="3:67">
      <c r="C617" s="18">
        <v>62022403</v>
      </c>
      <c r="D617" s="19" t="s">
        <v>783</v>
      </c>
      <c r="E617" s="11">
        <v>2</v>
      </c>
      <c r="F617" s="18">
        <v>62022401</v>
      </c>
      <c r="G617" s="18">
        <f t="shared" si="62"/>
        <v>62022404</v>
      </c>
      <c r="H617" s="13">
        <v>0</v>
      </c>
      <c r="I617" s="11">
        <v>47</v>
      </c>
      <c r="J617" s="18">
        <v>2</v>
      </c>
      <c r="K617" s="11">
        <v>0</v>
      </c>
      <c r="L617" s="18">
        <v>0</v>
      </c>
      <c r="M617" s="18">
        <v>0</v>
      </c>
      <c r="N617" s="18">
        <v>1</v>
      </c>
      <c r="O617" s="18">
        <v>0</v>
      </c>
      <c r="P617" s="18">
        <v>0</v>
      </c>
      <c r="Q617" s="18">
        <v>0</v>
      </c>
      <c r="R617" s="6">
        <v>0</v>
      </c>
      <c r="S617" s="13">
        <v>0</v>
      </c>
      <c r="T617" s="11">
        <v>1</v>
      </c>
      <c r="U617" s="18">
        <v>2</v>
      </c>
      <c r="V617" s="18">
        <v>0</v>
      </c>
      <c r="W617" s="18">
        <v>3.5</v>
      </c>
      <c r="X617" s="18">
        <v>2000</v>
      </c>
      <c r="Y617" s="18">
        <v>0</v>
      </c>
      <c r="Z617" s="18">
        <v>0</v>
      </c>
      <c r="AA617" s="18">
        <v>0</v>
      </c>
      <c r="AB617" s="18">
        <v>0</v>
      </c>
      <c r="AC617" s="18">
        <v>0</v>
      </c>
      <c r="AD617" s="6">
        <v>20</v>
      </c>
      <c r="AE617" s="18">
        <v>1</v>
      </c>
      <c r="AF617" s="18">
        <v>4</v>
      </c>
      <c r="AG617" s="6">
        <v>2</v>
      </c>
      <c r="AH617" s="6">
        <v>1</v>
      </c>
      <c r="AI617" s="6">
        <v>0</v>
      </c>
      <c r="AJ617" s="6">
        <v>6</v>
      </c>
      <c r="AK617" s="18">
        <v>0</v>
      </c>
      <c r="AL617" s="18">
        <v>0.5</v>
      </c>
      <c r="AM617" s="18">
        <v>0</v>
      </c>
      <c r="AN617" s="18">
        <v>0</v>
      </c>
      <c r="AO617" s="18">
        <v>30000</v>
      </c>
      <c r="AP617" s="18">
        <v>0</v>
      </c>
      <c r="AQ617" s="18">
        <v>0</v>
      </c>
      <c r="AR617" s="6">
        <v>0</v>
      </c>
      <c r="AS617" s="18">
        <v>92024001</v>
      </c>
      <c r="AT617" s="19" t="s">
        <v>154</v>
      </c>
      <c r="AU617" s="18" t="s">
        <v>782</v>
      </c>
      <c r="AV617" s="18">
        <v>10003002</v>
      </c>
      <c r="AW617" s="18">
        <v>21102040</v>
      </c>
      <c r="AX617" s="19" t="s">
        <v>155</v>
      </c>
      <c r="AY617" s="19">
        <v>0</v>
      </c>
      <c r="AZ617" s="13">
        <v>0</v>
      </c>
      <c r="BA617" s="13">
        <v>0</v>
      </c>
      <c r="BB617" s="90" t="str">
        <f t="shared" si="63"/>
        <v>吟唱0.5秒,立即对目标范围内的怪物造成350%攻击伤害+2000点固定伤害,并造成2秒眩晕</v>
      </c>
      <c r="BC617" s="18">
        <v>0</v>
      </c>
      <c r="BD617" s="11">
        <v>0</v>
      </c>
      <c r="BE617" s="18">
        <v>0</v>
      </c>
      <c r="BF617" s="18">
        <v>0</v>
      </c>
      <c r="BG617" s="18">
        <v>0</v>
      </c>
      <c r="BH617" s="18">
        <v>0</v>
      </c>
      <c r="BI617" s="9">
        <v>0</v>
      </c>
      <c r="BJ617" s="6">
        <v>0</v>
      </c>
      <c r="BK617" s="6">
        <v>0</v>
      </c>
      <c r="BL617" s="6">
        <v>0</v>
      </c>
      <c r="BM617" s="6">
        <v>0</v>
      </c>
      <c r="BN617" s="6">
        <v>0</v>
      </c>
      <c r="BO617" s="6">
        <v>0</v>
      </c>
    </row>
    <row r="618" ht="19.5" customHeight="1" spans="3:67">
      <c r="C618" s="18">
        <v>62022404</v>
      </c>
      <c r="D618" s="19" t="s">
        <v>783</v>
      </c>
      <c r="E618" s="11">
        <v>3</v>
      </c>
      <c r="F618" s="18">
        <v>62022401</v>
      </c>
      <c r="G618" s="18">
        <v>0</v>
      </c>
      <c r="H618" s="13">
        <v>0</v>
      </c>
      <c r="I618" s="11">
        <v>0</v>
      </c>
      <c r="J618" s="18">
        <v>0</v>
      </c>
      <c r="K618" s="11">
        <v>0</v>
      </c>
      <c r="L618" s="18">
        <v>0</v>
      </c>
      <c r="M618" s="18">
        <v>0</v>
      </c>
      <c r="N618" s="18">
        <v>1</v>
      </c>
      <c r="O618" s="18">
        <v>0</v>
      </c>
      <c r="P618" s="18">
        <v>0</v>
      </c>
      <c r="Q618" s="18">
        <v>0</v>
      </c>
      <c r="R618" s="6">
        <v>0</v>
      </c>
      <c r="S618" s="13">
        <v>0</v>
      </c>
      <c r="T618" s="11">
        <v>1</v>
      </c>
      <c r="U618" s="18">
        <v>2</v>
      </c>
      <c r="V618" s="18">
        <v>0</v>
      </c>
      <c r="W618" s="18">
        <v>3.5</v>
      </c>
      <c r="X618" s="18">
        <v>2500</v>
      </c>
      <c r="Y618" s="18">
        <v>0</v>
      </c>
      <c r="Z618" s="18">
        <v>0</v>
      </c>
      <c r="AA618" s="18">
        <v>0</v>
      </c>
      <c r="AB618" s="18">
        <v>0</v>
      </c>
      <c r="AC618" s="18">
        <v>0</v>
      </c>
      <c r="AD618" s="6">
        <v>20</v>
      </c>
      <c r="AE618" s="18">
        <v>1</v>
      </c>
      <c r="AF618" s="18">
        <v>4</v>
      </c>
      <c r="AG618" s="6">
        <v>2</v>
      </c>
      <c r="AH618" s="6">
        <v>1</v>
      </c>
      <c r="AI618" s="6">
        <v>0</v>
      </c>
      <c r="AJ618" s="6">
        <v>6</v>
      </c>
      <c r="AK618" s="18">
        <v>0</v>
      </c>
      <c r="AL618" s="18">
        <v>0.5</v>
      </c>
      <c r="AM618" s="18">
        <v>0</v>
      </c>
      <c r="AN618" s="18">
        <v>0</v>
      </c>
      <c r="AO618" s="18">
        <v>30000</v>
      </c>
      <c r="AP618" s="18">
        <v>0</v>
      </c>
      <c r="AQ618" s="18">
        <v>0</v>
      </c>
      <c r="AR618" s="6">
        <v>0</v>
      </c>
      <c r="AS618" s="18">
        <v>92024001</v>
      </c>
      <c r="AT618" s="19" t="s">
        <v>154</v>
      </c>
      <c r="AU618" s="18" t="s">
        <v>782</v>
      </c>
      <c r="AV618" s="18">
        <v>10003002</v>
      </c>
      <c r="AW618" s="18">
        <v>21102040</v>
      </c>
      <c r="AX618" s="19" t="s">
        <v>155</v>
      </c>
      <c r="AY618" s="19">
        <v>0</v>
      </c>
      <c r="AZ618" s="13">
        <v>0</v>
      </c>
      <c r="BA618" s="13">
        <v>0</v>
      </c>
      <c r="BB618" s="90" t="str">
        <f t="shared" si="63"/>
        <v>吟唱0.5秒,立即对目标范围内的怪物造成350%攻击伤害+2500点固定伤害,并造成2秒眩晕</v>
      </c>
      <c r="BC618" s="18">
        <v>0</v>
      </c>
      <c r="BD618" s="11">
        <v>0</v>
      </c>
      <c r="BE618" s="18">
        <v>0</v>
      </c>
      <c r="BF618" s="18">
        <v>0</v>
      </c>
      <c r="BG618" s="18">
        <v>0</v>
      </c>
      <c r="BH618" s="18">
        <v>0</v>
      </c>
      <c r="BI618" s="9">
        <v>0</v>
      </c>
      <c r="BJ618" s="6">
        <v>0</v>
      </c>
      <c r="BK618" s="6">
        <v>0</v>
      </c>
      <c r="BL618" s="6">
        <v>0</v>
      </c>
      <c r="BM618" s="6">
        <v>0</v>
      </c>
      <c r="BN618" s="6">
        <v>0</v>
      </c>
      <c r="BO618" s="6">
        <v>0</v>
      </c>
    </row>
    <row r="619" ht="19.5" customHeight="1" spans="3:67">
      <c r="C619" s="18">
        <v>62022405</v>
      </c>
      <c r="D619" s="19" t="s">
        <v>783</v>
      </c>
      <c r="E619" s="11">
        <v>4</v>
      </c>
      <c r="F619" s="18">
        <v>62022401</v>
      </c>
      <c r="G619" s="18">
        <v>0</v>
      </c>
      <c r="H619" s="13">
        <v>0</v>
      </c>
      <c r="I619" s="11">
        <v>0</v>
      </c>
      <c r="J619" s="11">
        <v>0</v>
      </c>
      <c r="K619" s="11">
        <v>0</v>
      </c>
      <c r="L619" s="18">
        <v>0</v>
      </c>
      <c r="M619" s="18">
        <v>0</v>
      </c>
      <c r="N619" s="18">
        <v>1</v>
      </c>
      <c r="O619" s="18">
        <v>0</v>
      </c>
      <c r="P619" s="18">
        <v>0</v>
      </c>
      <c r="Q619" s="18">
        <v>0</v>
      </c>
      <c r="R619" s="6">
        <v>0</v>
      </c>
      <c r="S619" s="13">
        <v>0</v>
      </c>
      <c r="T619" s="11">
        <v>1</v>
      </c>
      <c r="U619" s="18">
        <v>2</v>
      </c>
      <c r="V619" s="18">
        <v>0</v>
      </c>
      <c r="W619" s="18">
        <v>3.5</v>
      </c>
      <c r="X619" s="18">
        <v>3000</v>
      </c>
      <c r="Y619" s="18">
        <v>0</v>
      </c>
      <c r="Z619" s="18">
        <v>0</v>
      </c>
      <c r="AA619" s="18">
        <v>0</v>
      </c>
      <c r="AB619" s="18">
        <v>0</v>
      </c>
      <c r="AC619" s="18">
        <v>0</v>
      </c>
      <c r="AD619" s="6">
        <v>20</v>
      </c>
      <c r="AE619" s="18">
        <v>1</v>
      </c>
      <c r="AF619" s="18">
        <v>4</v>
      </c>
      <c r="AG619" s="6">
        <v>2</v>
      </c>
      <c r="AH619" s="6">
        <v>1</v>
      </c>
      <c r="AI619" s="6">
        <v>0</v>
      </c>
      <c r="AJ619" s="6">
        <v>6</v>
      </c>
      <c r="AK619" s="18">
        <v>0</v>
      </c>
      <c r="AL619" s="18">
        <v>0.5</v>
      </c>
      <c r="AM619" s="18">
        <v>0</v>
      </c>
      <c r="AN619" s="18">
        <v>0</v>
      </c>
      <c r="AO619" s="18">
        <v>30000</v>
      </c>
      <c r="AP619" s="18">
        <v>0</v>
      </c>
      <c r="AQ619" s="18">
        <v>0</v>
      </c>
      <c r="AR619" s="6">
        <v>0</v>
      </c>
      <c r="AS619" s="18">
        <v>92024001</v>
      </c>
      <c r="AT619" s="19" t="s">
        <v>154</v>
      </c>
      <c r="AU619" s="18" t="s">
        <v>782</v>
      </c>
      <c r="AV619" s="18">
        <v>10003002</v>
      </c>
      <c r="AW619" s="18">
        <v>21102040</v>
      </c>
      <c r="AX619" s="19" t="s">
        <v>155</v>
      </c>
      <c r="AY619" s="19">
        <v>0</v>
      </c>
      <c r="AZ619" s="13">
        <v>0</v>
      </c>
      <c r="BA619" s="13">
        <v>0</v>
      </c>
      <c r="BB619" s="90" t="str">
        <f t="shared" si="63"/>
        <v>吟唱0.5秒,立即对目标范围内的怪物造成350%攻击伤害+3000点固定伤害,并造成2秒眩晕</v>
      </c>
      <c r="BC619" s="18">
        <v>0</v>
      </c>
      <c r="BD619" s="11">
        <v>0</v>
      </c>
      <c r="BE619" s="18">
        <v>0</v>
      </c>
      <c r="BF619" s="18">
        <v>0</v>
      </c>
      <c r="BG619" s="18">
        <v>0</v>
      </c>
      <c r="BH619" s="18">
        <v>0</v>
      </c>
      <c r="BI619" s="9">
        <v>0</v>
      </c>
      <c r="BJ619" s="6">
        <v>0</v>
      </c>
      <c r="BK619" s="6">
        <v>0</v>
      </c>
      <c r="BL619" s="6">
        <v>0</v>
      </c>
      <c r="BM619" s="6">
        <v>0</v>
      </c>
      <c r="BN619" s="6">
        <v>0</v>
      </c>
      <c r="BO619" s="6">
        <v>0</v>
      </c>
    </row>
    <row r="620" ht="19.5" customHeight="1" spans="3:67">
      <c r="C620" s="18">
        <v>62022406</v>
      </c>
      <c r="D620" s="19" t="s">
        <v>783</v>
      </c>
      <c r="E620" s="11">
        <v>5</v>
      </c>
      <c r="F620" s="18">
        <v>62022401</v>
      </c>
      <c r="G620" s="11">
        <v>0</v>
      </c>
      <c r="H620" s="13">
        <v>0</v>
      </c>
      <c r="I620" s="11">
        <v>0</v>
      </c>
      <c r="J620" s="11">
        <v>0</v>
      </c>
      <c r="K620" s="11">
        <v>0</v>
      </c>
      <c r="L620" s="18">
        <v>0</v>
      </c>
      <c r="M620" s="18">
        <v>0</v>
      </c>
      <c r="N620" s="18">
        <v>1</v>
      </c>
      <c r="O620" s="18">
        <v>0</v>
      </c>
      <c r="P620" s="18">
        <v>0</v>
      </c>
      <c r="Q620" s="18">
        <v>0</v>
      </c>
      <c r="R620" s="6">
        <v>0</v>
      </c>
      <c r="S620" s="13">
        <v>0</v>
      </c>
      <c r="T620" s="11">
        <v>1</v>
      </c>
      <c r="U620" s="18">
        <v>2</v>
      </c>
      <c r="V620" s="18">
        <v>0</v>
      </c>
      <c r="W620" s="18">
        <v>3.5</v>
      </c>
      <c r="X620" s="18">
        <v>3500</v>
      </c>
      <c r="Y620" s="18">
        <v>0</v>
      </c>
      <c r="Z620" s="18">
        <v>0</v>
      </c>
      <c r="AA620" s="18">
        <v>0</v>
      </c>
      <c r="AB620" s="18">
        <v>0</v>
      </c>
      <c r="AC620" s="18">
        <v>0</v>
      </c>
      <c r="AD620" s="6">
        <v>20</v>
      </c>
      <c r="AE620" s="18">
        <v>1</v>
      </c>
      <c r="AF620" s="18">
        <v>4</v>
      </c>
      <c r="AG620" s="6">
        <v>2</v>
      </c>
      <c r="AH620" s="6">
        <v>1</v>
      </c>
      <c r="AI620" s="6">
        <v>0</v>
      </c>
      <c r="AJ620" s="6">
        <v>6</v>
      </c>
      <c r="AK620" s="18">
        <v>0</v>
      </c>
      <c r="AL620" s="18">
        <v>0.5</v>
      </c>
      <c r="AM620" s="18">
        <v>0</v>
      </c>
      <c r="AN620" s="18">
        <v>0</v>
      </c>
      <c r="AO620" s="18">
        <v>30000</v>
      </c>
      <c r="AP620" s="18">
        <v>0</v>
      </c>
      <c r="AQ620" s="18">
        <v>0</v>
      </c>
      <c r="AR620" s="6">
        <v>0</v>
      </c>
      <c r="AS620" s="18">
        <v>92024001</v>
      </c>
      <c r="AT620" s="19" t="s">
        <v>154</v>
      </c>
      <c r="AU620" s="18" t="s">
        <v>782</v>
      </c>
      <c r="AV620" s="18">
        <v>10003002</v>
      </c>
      <c r="AW620" s="18">
        <v>21102040</v>
      </c>
      <c r="AX620" s="19" t="s">
        <v>155</v>
      </c>
      <c r="AY620" s="19">
        <v>0</v>
      </c>
      <c r="AZ620" s="13">
        <v>0</v>
      </c>
      <c r="BA620" s="13">
        <v>0</v>
      </c>
      <c r="BB620" s="90" t="str">
        <f t="shared" si="63"/>
        <v>吟唱0.5秒,立即对目标范围内的怪物造成350%攻击伤害+3500点固定伤害,并造成2秒眩晕</v>
      </c>
      <c r="BC620" s="18">
        <v>0</v>
      </c>
      <c r="BD620" s="11">
        <v>0</v>
      </c>
      <c r="BE620" s="18">
        <v>0</v>
      </c>
      <c r="BF620" s="18">
        <v>0</v>
      </c>
      <c r="BG620" s="18">
        <v>0</v>
      </c>
      <c r="BH620" s="18">
        <v>0</v>
      </c>
      <c r="BI620" s="9">
        <v>0</v>
      </c>
      <c r="BJ620" s="6">
        <v>0</v>
      </c>
      <c r="BK620" s="6">
        <v>0</v>
      </c>
      <c r="BL620" s="6">
        <v>0</v>
      </c>
      <c r="BM620" s="6">
        <v>0</v>
      </c>
      <c r="BN620" s="6">
        <v>0</v>
      </c>
      <c r="BO620" s="6">
        <v>0</v>
      </c>
    </row>
    <row r="621" ht="20.1" customHeight="1" spans="3:67">
      <c r="C621" s="25">
        <v>620231011</v>
      </c>
      <c r="D621" s="42" t="s">
        <v>784</v>
      </c>
      <c r="E621" s="25">
        <v>0</v>
      </c>
      <c r="F621" s="25">
        <v>62023101</v>
      </c>
      <c r="G621" s="25">
        <v>62023102</v>
      </c>
      <c r="H621" s="25">
        <v>0</v>
      </c>
      <c r="I621" s="25">
        <v>20</v>
      </c>
      <c r="J621" s="25">
        <v>5</v>
      </c>
      <c r="K621" s="25">
        <v>0</v>
      </c>
      <c r="L621" s="25">
        <v>0</v>
      </c>
      <c r="M621" s="25">
        <v>0</v>
      </c>
      <c r="N621" s="25">
        <v>1</v>
      </c>
      <c r="O621" s="25">
        <v>0</v>
      </c>
      <c r="P621" s="25">
        <v>0</v>
      </c>
      <c r="Q621" s="25">
        <v>0</v>
      </c>
      <c r="R621" s="6">
        <v>0</v>
      </c>
      <c r="S621" s="25">
        <v>0</v>
      </c>
      <c r="T621" s="25">
        <v>1</v>
      </c>
      <c r="U621" s="25">
        <v>2</v>
      </c>
      <c r="V621" s="25">
        <v>0</v>
      </c>
      <c r="W621" s="25">
        <v>2</v>
      </c>
      <c r="X621" s="25">
        <v>1050</v>
      </c>
      <c r="Y621" s="25">
        <v>0</v>
      </c>
      <c r="Z621" s="25">
        <v>0</v>
      </c>
      <c r="AA621" s="25">
        <v>0</v>
      </c>
      <c r="AB621" s="25">
        <v>1</v>
      </c>
      <c r="AC621" s="25">
        <v>0</v>
      </c>
      <c r="AD621" s="25">
        <v>12</v>
      </c>
      <c r="AE621" s="25">
        <v>0</v>
      </c>
      <c r="AF621" s="25">
        <v>0</v>
      </c>
      <c r="AG621" s="25">
        <v>7</v>
      </c>
      <c r="AH621" s="25">
        <v>0</v>
      </c>
      <c r="AI621" s="6">
        <v>0</v>
      </c>
      <c r="AJ621" s="25">
        <v>7</v>
      </c>
      <c r="AK621" s="25">
        <v>0</v>
      </c>
      <c r="AL621" s="25">
        <v>0</v>
      </c>
      <c r="AM621" s="25">
        <v>0</v>
      </c>
      <c r="AN621" s="25">
        <v>0</v>
      </c>
      <c r="AO621" s="25">
        <v>1000</v>
      </c>
      <c r="AP621" s="25">
        <v>0</v>
      </c>
      <c r="AQ621" s="25">
        <v>0</v>
      </c>
      <c r="AR621" s="25">
        <v>92031001</v>
      </c>
      <c r="AS621" s="25">
        <v>92031001</v>
      </c>
      <c r="AT621" s="42" t="s">
        <v>154</v>
      </c>
      <c r="AU621" s="25" t="s">
        <v>785</v>
      </c>
      <c r="AV621" s="25">
        <v>0</v>
      </c>
      <c r="AW621" s="25">
        <v>21103010</v>
      </c>
      <c r="AX621" s="42" t="s">
        <v>155</v>
      </c>
      <c r="AY621" s="42" t="s">
        <v>153</v>
      </c>
      <c r="AZ621" s="25">
        <v>0</v>
      </c>
      <c r="BA621" s="25">
        <v>0</v>
      </c>
      <c r="BB621" s="94" t="s">
        <v>786</v>
      </c>
      <c r="BC621" s="25">
        <v>0</v>
      </c>
      <c r="BD621" s="11">
        <v>0</v>
      </c>
      <c r="BE621" s="25">
        <v>0</v>
      </c>
      <c r="BF621" s="25">
        <v>0</v>
      </c>
      <c r="BG621" s="25">
        <v>0</v>
      </c>
      <c r="BH621" s="25">
        <v>0</v>
      </c>
      <c r="BI621" s="9">
        <v>0</v>
      </c>
      <c r="BJ621" s="6">
        <v>0</v>
      </c>
      <c r="BK621" s="6">
        <v>0</v>
      </c>
      <c r="BL621" s="6">
        <v>0</v>
      </c>
      <c r="BM621" s="6">
        <v>0</v>
      </c>
      <c r="BN621" s="6">
        <v>0</v>
      </c>
      <c r="BO621" s="6">
        <v>0</v>
      </c>
    </row>
    <row r="622" ht="20.1" customHeight="1" spans="3:67">
      <c r="C622" s="25">
        <v>620231021</v>
      </c>
      <c r="D622" s="42" t="s">
        <v>784</v>
      </c>
      <c r="E622" s="25">
        <v>1</v>
      </c>
      <c r="F622" s="25">
        <v>62023101</v>
      </c>
      <c r="G622" s="25">
        <v>62023103</v>
      </c>
      <c r="H622" s="25">
        <v>0</v>
      </c>
      <c r="I622" s="25">
        <v>27</v>
      </c>
      <c r="J622" s="25">
        <v>2</v>
      </c>
      <c r="K622" s="25">
        <v>0</v>
      </c>
      <c r="L622" s="25">
        <v>0</v>
      </c>
      <c r="M622" s="25">
        <v>0</v>
      </c>
      <c r="N622" s="25">
        <v>1</v>
      </c>
      <c r="O622" s="25">
        <v>0</v>
      </c>
      <c r="P622" s="25">
        <v>0</v>
      </c>
      <c r="Q622" s="25">
        <v>0</v>
      </c>
      <c r="R622" s="6">
        <v>0</v>
      </c>
      <c r="S622" s="25">
        <v>0</v>
      </c>
      <c r="T622" s="25">
        <v>1</v>
      </c>
      <c r="U622" s="25">
        <v>2</v>
      </c>
      <c r="V622" s="25">
        <v>0</v>
      </c>
      <c r="W622" s="25">
        <v>2</v>
      </c>
      <c r="X622" s="25">
        <v>1050</v>
      </c>
      <c r="Y622" s="25">
        <v>0</v>
      </c>
      <c r="Z622" s="25">
        <v>0</v>
      </c>
      <c r="AA622" s="25">
        <v>0</v>
      </c>
      <c r="AB622" s="25">
        <v>1</v>
      </c>
      <c r="AC622" s="25">
        <v>0</v>
      </c>
      <c r="AD622" s="25">
        <v>12</v>
      </c>
      <c r="AE622" s="25">
        <v>0</v>
      </c>
      <c r="AF622" s="25">
        <v>0</v>
      </c>
      <c r="AG622" s="25">
        <v>7</v>
      </c>
      <c r="AH622" s="25">
        <v>0</v>
      </c>
      <c r="AI622" s="6">
        <v>0</v>
      </c>
      <c r="AJ622" s="25">
        <v>7</v>
      </c>
      <c r="AK622" s="25">
        <v>0</v>
      </c>
      <c r="AL622" s="25">
        <v>0</v>
      </c>
      <c r="AM622" s="25">
        <v>0</v>
      </c>
      <c r="AN622" s="25">
        <v>0</v>
      </c>
      <c r="AO622" s="25">
        <v>1000</v>
      </c>
      <c r="AP622" s="25">
        <v>0</v>
      </c>
      <c r="AQ622" s="25">
        <v>0</v>
      </c>
      <c r="AR622" s="25">
        <v>92031001</v>
      </c>
      <c r="AS622" s="25">
        <v>92031001</v>
      </c>
      <c r="AT622" s="42" t="s">
        <v>154</v>
      </c>
      <c r="AU622" s="25" t="s">
        <v>785</v>
      </c>
      <c r="AV622" s="25">
        <v>0</v>
      </c>
      <c r="AW622" s="25">
        <v>21103010</v>
      </c>
      <c r="AX622" s="42" t="s">
        <v>155</v>
      </c>
      <c r="AY622" s="42" t="s">
        <v>153</v>
      </c>
      <c r="AZ622" s="25">
        <v>0</v>
      </c>
      <c r="BA622" s="25">
        <v>0</v>
      </c>
      <c r="BB622" s="94" t="s">
        <v>786</v>
      </c>
      <c r="BC622" s="25">
        <v>0</v>
      </c>
      <c r="BD622" s="11">
        <v>0</v>
      </c>
      <c r="BE622" s="25">
        <v>0</v>
      </c>
      <c r="BF622" s="25">
        <v>0</v>
      </c>
      <c r="BG622" s="25">
        <v>0</v>
      </c>
      <c r="BH622" s="25">
        <v>0</v>
      </c>
      <c r="BI622" s="9">
        <v>0</v>
      </c>
      <c r="BJ622" s="6">
        <v>0</v>
      </c>
      <c r="BK622" s="6">
        <v>0</v>
      </c>
      <c r="BL622" s="6">
        <v>0</v>
      </c>
      <c r="BM622" s="6">
        <v>0</v>
      </c>
      <c r="BN622" s="6">
        <v>0</v>
      </c>
      <c r="BO622" s="6">
        <v>0</v>
      </c>
    </row>
    <row r="623" ht="20.1" customHeight="1" spans="3:67">
      <c r="C623" s="25">
        <v>620231031</v>
      </c>
      <c r="D623" s="42" t="s">
        <v>784</v>
      </c>
      <c r="E623" s="25">
        <v>2</v>
      </c>
      <c r="F623" s="25">
        <v>62023101</v>
      </c>
      <c r="G623" s="25">
        <v>62023104</v>
      </c>
      <c r="H623" s="25">
        <v>0</v>
      </c>
      <c r="I623" s="25">
        <v>32</v>
      </c>
      <c r="J623" s="25">
        <v>2</v>
      </c>
      <c r="K623" s="25">
        <v>0</v>
      </c>
      <c r="L623" s="25">
        <v>0</v>
      </c>
      <c r="M623" s="25">
        <v>0</v>
      </c>
      <c r="N623" s="25">
        <v>1</v>
      </c>
      <c r="O623" s="25">
        <v>0</v>
      </c>
      <c r="P623" s="25">
        <v>0</v>
      </c>
      <c r="Q623" s="25">
        <v>0</v>
      </c>
      <c r="R623" s="6">
        <v>0</v>
      </c>
      <c r="S623" s="25">
        <v>0</v>
      </c>
      <c r="T623" s="25">
        <v>1</v>
      </c>
      <c r="U623" s="25">
        <v>2</v>
      </c>
      <c r="V623" s="25">
        <v>0</v>
      </c>
      <c r="W623" s="25">
        <v>2</v>
      </c>
      <c r="X623" s="25">
        <v>1400</v>
      </c>
      <c r="Y623" s="25">
        <v>0</v>
      </c>
      <c r="Z623" s="25">
        <v>0</v>
      </c>
      <c r="AA623" s="25">
        <v>0</v>
      </c>
      <c r="AB623" s="25">
        <v>1</v>
      </c>
      <c r="AC623" s="25">
        <v>0</v>
      </c>
      <c r="AD623" s="25">
        <v>12</v>
      </c>
      <c r="AE623" s="25">
        <v>0</v>
      </c>
      <c r="AF623" s="25">
        <v>0</v>
      </c>
      <c r="AG623" s="25">
        <v>7</v>
      </c>
      <c r="AH623" s="25">
        <v>0</v>
      </c>
      <c r="AI623" s="6">
        <v>0</v>
      </c>
      <c r="AJ623" s="25">
        <v>7</v>
      </c>
      <c r="AK623" s="25">
        <v>0</v>
      </c>
      <c r="AL623" s="25">
        <v>0</v>
      </c>
      <c r="AM623" s="25">
        <v>0</v>
      </c>
      <c r="AN623" s="25">
        <v>0</v>
      </c>
      <c r="AO623" s="25">
        <v>1000</v>
      </c>
      <c r="AP623" s="25">
        <v>0</v>
      </c>
      <c r="AQ623" s="25">
        <v>0</v>
      </c>
      <c r="AR623" s="25">
        <v>92031001</v>
      </c>
      <c r="AS623" s="25">
        <v>92031001</v>
      </c>
      <c r="AT623" s="42" t="s">
        <v>154</v>
      </c>
      <c r="AU623" s="25" t="s">
        <v>785</v>
      </c>
      <c r="AV623" s="25">
        <v>0</v>
      </c>
      <c r="AW623" s="25">
        <v>21103010</v>
      </c>
      <c r="AX623" s="42" t="s">
        <v>155</v>
      </c>
      <c r="AY623" s="42" t="s">
        <v>153</v>
      </c>
      <c r="AZ623" s="25">
        <v>0</v>
      </c>
      <c r="BA623" s="25">
        <v>0</v>
      </c>
      <c r="BB623" s="94" t="s">
        <v>787</v>
      </c>
      <c r="BC623" s="25">
        <v>0</v>
      </c>
      <c r="BD623" s="11">
        <v>0</v>
      </c>
      <c r="BE623" s="25">
        <v>0</v>
      </c>
      <c r="BF623" s="25">
        <v>0</v>
      </c>
      <c r="BG623" s="25">
        <v>0</v>
      </c>
      <c r="BH623" s="25">
        <v>0</v>
      </c>
      <c r="BI623" s="9">
        <v>0</v>
      </c>
      <c r="BJ623" s="6">
        <v>0</v>
      </c>
      <c r="BK623" s="6">
        <v>0</v>
      </c>
      <c r="BL623" s="6">
        <v>0</v>
      </c>
      <c r="BM623" s="6">
        <v>0</v>
      </c>
      <c r="BN623" s="6">
        <v>0</v>
      </c>
      <c r="BO623" s="6">
        <v>0</v>
      </c>
    </row>
    <row r="624" ht="20.1" customHeight="1" spans="3:67">
      <c r="C624" s="25">
        <v>620231041</v>
      </c>
      <c r="D624" s="42" t="s">
        <v>784</v>
      </c>
      <c r="E624" s="25">
        <v>3</v>
      </c>
      <c r="F624" s="25">
        <v>62023101</v>
      </c>
      <c r="G624" s="25">
        <v>0</v>
      </c>
      <c r="H624" s="25">
        <v>0</v>
      </c>
      <c r="I624" s="25">
        <v>0</v>
      </c>
      <c r="J624" s="93">
        <v>0</v>
      </c>
      <c r="K624" s="25">
        <v>0</v>
      </c>
      <c r="L624" s="25">
        <v>0</v>
      </c>
      <c r="M624" s="25">
        <v>0</v>
      </c>
      <c r="N624" s="25">
        <v>1</v>
      </c>
      <c r="O624" s="25">
        <v>0</v>
      </c>
      <c r="P624" s="25">
        <v>0</v>
      </c>
      <c r="Q624" s="25">
        <v>0</v>
      </c>
      <c r="R624" s="6">
        <v>0</v>
      </c>
      <c r="S624" s="25">
        <v>0</v>
      </c>
      <c r="T624" s="25">
        <v>1</v>
      </c>
      <c r="U624" s="25">
        <v>2</v>
      </c>
      <c r="V624" s="25">
        <v>0</v>
      </c>
      <c r="W624" s="25">
        <v>2</v>
      </c>
      <c r="X624" s="25">
        <v>1750</v>
      </c>
      <c r="Y624" s="25">
        <v>0</v>
      </c>
      <c r="Z624" s="25">
        <v>0</v>
      </c>
      <c r="AA624" s="25">
        <v>0</v>
      </c>
      <c r="AB624" s="25">
        <v>1</v>
      </c>
      <c r="AC624" s="25">
        <v>0</v>
      </c>
      <c r="AD624" s="25">
        <v>12</v>
      </c>
      <c r="AE624" s="25">
        <v>0</v>
      </c>
      <c r="AF624" s="25">
        <v>0</v>
      </c>
      <c r="AG624" s="25">
        <v>7</v>
      </c>
      <c r="AH624" s="25">
        <v>0</v>
      </c>
      <c r="AI624" s="6">
        <v>0</v>
      </c>
      <c r="AJ624" s="25">
        <v>7</v>
      </c>
      <c r="AK624" s="25">
        <v>0</v>
      </c>
      <c r="AL624" s="25">
        <v>0</v>
      </c>
      <c r="AM624" s="25">
        <v>0</v>
      </c>
      <c r="AN624" s="25">
        <v>0</v>
      </c>
      <c r="AO624" s="25">
        <v>1000</v>
      </c>
      <c r="AP624" s="25">
        <v>0</v>
      </c>
      <c r="AQ624" s="25">
        <v>0</v>
      </c>
      <c r="AR624" s="25">
        <v>92031001</v>
      </c>
      <c r="AS624" s="25">
        <v>92031001</v>
      </c>
      <c r="AT624" s="42" t="s">
        <v>154</v>
      </c>
      <c r="AU624" s="25" t="s">
        <v>785</v>
      </c>
      <c r="AV624" s="25">
        <v>0</v>
      </c>
      <c r="AW624" s="25">
        <v>21103010</v>
      </c>
      <c r="AX624" s="42" t="s">
        <v>155</v>
      </c>
      <c r="AY624" s="42" t="s">
        <v>153</v>
      </c>
      <c r="AZ624" s="25">
        <v>0</v>
      </c>
      <c r="BA624" s="25">
        <v>0</v>
      </c>
      <c r="BB624" s="94" t="s">
        <v>788</v>
      </c>
      <c r="BC624" s="25">
        <v>0</v>
      </c>
      <c r="BD624" s="11">
        <v>0</v>
      </c>
      <c r="BE624" s="25">
        <v>0</v>
      </c>
      <c r="BF624" s="25">
        <v>0</v>
      </c>
      <c r="BG624" s="25">
        <v>0</v>
      </c>
      <c r="BH624" s="25">
        <v>0</v>
      </c>
      <c r="BI624" s="9">
        <v>0</v>
      </c>
      <c r="BJ624" s="6">
        <v>0</v>
      </c>
      <c r="BK624" s="6">
        <v>0</v>
      </c>
      <c r="BL624" s="6">
        <v>0</v>
      </c>
      <c r="BM624" s="6">
        <v>0</v>
      </c>
      <c r="BN624" s="6">
        <v>0</v>
      </c>
      <c r="BO624" s="6">
        <v>0</v>
      </c>
    </row>
    <row r="625" ht="20.1" customHeight="1" spans="3:67">
      <c r="C625" s="25">
        <v>620231051</v>
      </c>
      <c r="D625" s="42" t="s">
        <v>784</v>
      </c>
      <c r="E625" s="25">
        <v>4</v>
      </c>
      <c r="F625" s="25">
        <v>62023101</v>
      </c>
      <c r="G625" s="25">
        <v>0</v>
      </c>
      <c r="H625" s="25">
        <v>0</v>
      </c>
      <c r="I625" s="25">
        <v>0</v>
      </c>
      <c r="J625" s="25">
        <v>0</v>
      </c>
      <c r="K625" s="25">
        <v>0</v>
      </c>
      <c r="L625" s="25">
        <v>0</v>
      </c>
      <c r="M625" s="25">
        <v>0</v>
      </c>
      <c r="N625" s="25">
        <v>1</v>
      </c>
      <c r="O625" s="25">
        <v>0</v>
      </c>
      <c r="P625" s="25">
        <v>0</v>
      </c>
      <c r="Q625" s="25">
        <v>0</v>
      </c>
      <c r="R625" s="6">
        <v>0</v>
      </c>
      <c r="S625" s="25">
        <v>0</v>
      </c>
      <c r="T625" s="25">
        <v>1</v>
      </c>
      <c r="U625" s="25">
        <v>2</v>
      </c>
      <c r="V625" s="25">
        <v>0</v>
      </c>
      <c r="W625" s="25">
        <v>2</v>
      </c>
      <c r="X625" s="25">
        <v>2100</v>
      </c>
      <c r="Y625" s="25">
        <v>0</v>
      </c>
      <c r="Z625" s="25">
        <v>0</v>
      </c>
      <c r="AA625" s="25">
        <v>0</v>
      </c>
      <c r="AB625" s="25">
        <v>1</v>
      </c>
      <c r="AC625" s="25">
        <v>0</v>
      </c>
      <c r="AD625" s="25">
        <v>12</v>
      </c>
      <c r="AE625" s="25">
        <v>0</v>
      </c>
      <c r="AF625" s="25">
        <v>0</v>
      </c>
      <c r="AG625" s="25">
        <v>7</v>
      </c>
      <c r="AH625" s="25">
        <v>0</v>
      </c>
      <c r="AI625" s="6">
        <v>0</v>
      </c>
      <c r="AJ625" s="25">
        <v>7</v>
      </c>
      <c r="AK625" s="25">
        <v>0</v>
      </c>
      <c r="AL625" s="25">
        <v>0</v>
      </c>
      <c r="AM625" s="25">
        <v>0</v>
      </c>
      <c r="AN625" s="25">
        <v>0</v>
      </c>
      <c r="AO625" s="25">
        <v>1000</v>
      </c>
      <c r="AP625" s="25">
        <v>0</v>
      </c>
      <c r="AQ625" s="25">
        <v>0</v>
      </c>
      <c r="AR625" s="25">
        <v>92031001</v>
      </c>
      <c r="AS625" s="25">
        <v>92031001</v>
      </c>
      <c r="AT625" s="42" t="s">
        <v>154</v>
      </c>
      <c r="AU625" s="25" t="s">
        <v>785</v>
      </c>
      <c r="AV625" s="25">
        <v>0</v>
      </c>
      <c r="AW625" s="25">
        <v>21103010</v>
      </c>
      <c r="AX625" s="42" t="s">
        <v>155</v>
      </c>
      <c r="AY625" s="42" t="s">
        <v>153</v>
      </c>
      <c r="AZ625" s="25">
        <v>0</v>
      </c>
      <c r="BA625" s="25">
        <v>0</v>
      </c>
      <c r="BB625" s="94" t="s">
        <v>789</v>
      </c>
      <c r="BC625" s="25">
        <v>0</v>
      </c>
      <c r="BD625" s="11">
        <v>0</v>
      </c>
      <c r="BE625" s="25">
        <v>0</v>
      </c>
      <c r="BF625" s="25">
        <v>0</v>
      </c>
      <c r="BG625" s="25">
        <v>0</v>
      </c>
      <c r="BH625" s="25">
        <v>0</v>
      </c>
      <c r="BI625" s="9">
        <v>0</v>
      </c>
      <c r="BJ625" s="6">
        <v>0</v>
      </c>
      <c r="BK625" s="6">
        <v>0</v>
      </c>
      <c r="BL625" s="6">
        <v>0</v>
      </c>
      <c r="BM625" s="6">
        <v>0</v>
      </c>
      <c r="BN625" s="6">
        <v>0</v>
      </c>
      <c r="BO625" s="6">
        <v>0</v>
      </c>
    </row>
    <row r="626" ht="20.1" customHeight="1" spans="3:67">
      <c r="C626" s="25">
        <v>620231061</v>
      </c>
      <c r="D626" s="42" t="s">
        <v>784</v>
      </c>
      <c r="E626" s="25">
        <v>5</v>
      </c>
      <c r="F626" s="25">
        <v>62023101</v>
      </c>
      <c r="G626" s="25">
        <v>62023202</v>
      </c>
      <c r="H626" s="25">
        <v>0</v>
      </c>
      <c r="I626" s="25">
        <v>25</v>
      </c>
      <c r="J626" s="25">
        <v>5</v>
      </c>
      <c r="K626" s="25">
        <v>0</v>
      </c>
      <c r="L626" s="25">
        <v>0</v>
      </c>
      <c r="M626" s="25">
        <v>0</v>
      </c>
      <c r="N626" s="25">
        <v>1</v>
      </c>
      <c r="O626" s="25">
        <v>0</v>
      </c>
      <c r="P626" s="25">
        <v>0</v>
      </c>
      <c r="Q626" s="25">
        <v>0</v>
      </c>
      <c r="R626" s="6">
        <v>0</v>
      </c>
      <c r="S626" s="25">
        <v>0</v>
      </c>
      <c r="T626" s="25">
        <v>1</v>
      </c>
      <c r="U626" s="25">
        <v>2</v>
      </c>
      <c r="V626" s="25">
        <v>0</v>
      </c>
      <c r="W626" s="25">
        <v>2</v>
      </c>
      <c r="X626" s="25">
        <v>2450</v>
      </c>
      <c r="Y626" s="25">
        <v>0</v>
      </c>
      <c r="Z626" s="25">
        <v>0</v>
      </c>
      <c r="AA626" s="25">
        <v>0</v>
      </c>
      <c r="AB626" s="25">
        <v>1</v>
      </c>
      <c r="AC626" s="25">
        <v>0</v>
      </c>
      <c r="AD626" s="25">
        <v>12</v>
      </c>
      <c r="AE626" s="25">
        <v>0</v>
      </c>
      <c r="AF626" s="25">
        <v>0</v>
      </c>
      <c r="AG626" s="25">
        <v>7</v>
      </c>
      <c r="AH626" s="25">
        <v>0</v>
      </c>
      <c r="AI626" s="6">
        <v>0</v>
      </c>
      <c r="AJ626" s="25">
        <v>7</v>
      </c>
      <c r="AK626" s="25">
        <v>0</v>
      </c>
      <c r="AL626" s="25">
        <v>0</v>
      </c>
      <c r="AM626" s="25">
        <v>0</v>
      </c>
      <c r="AN626" s="25">
        <v>0</v>
      </c>
      <c r="AO626" s="25">
        <v>1000</v>
      </c>
      <c r="AP626" s="25">
        <v>0</v>
      </c>
      <c r="AQ626" s="25">
        <v>0</v>
      </c>
      <c r="AR626" s="25">
        <v>92031001</v>
      </c>
      <c r="AS626" s="25">
        <v>92031001</v>
      </c>
      <c r="AT626" s="42" t="s">
        <v>154</v>
      </c>
      <c r="AU626" s="25" t="s">
        <v>785</v>
      </c>
      <c r="AV626" s="25">
        <v>0</v>
      </c>
      <c r="AW626" s="25">
        <v>21103010</v>
      </c>
      <c r="AX626" s="42" t="s">
        <v>155</v>
      </c>
      <c r="AY626" s="42" t="s">
        <v>153</v>
      </c>
      <c r="AZ626" s="25">
        <v>0</v>
      </c>
      <c r="BA626" s="25">
        <v>0</v>
      </c>
      <c r="BB626" s="94" t="s">
        <v>790</v>
      </c>
      <c r="BC626" s="25">
        <v>0</v>
      </c>
      <c r="BD626" s="11">
        <v>0</v>
      </c>
      <c r="BE626" s="25">
        <v>0</v>
      </c>
      <c r="BF626" s="25">
        <v>0</v>
      </c>
      <c r="BG626" s="25">
        <v>0</v>
      </c>
      <c r="BH626" s="25">
        <v>0</v>
      </c>
      <c r="BI626" s="9">
        <v>0</v>
      </c>
      <c r="BJ626" s="6">
        <v>0</v>
      </c>
      <c r="BK626" s="6">
        <v>0</v>
      </c>
      <c r="BL626" s="6">
        <v>0</v>
      </c>
      <c r="BM626" s="6">
        <v>0</v>
      </c>
      <c r="BN626" s="6">
        <v>0</v>
      </c>
      <c r="BO626" s="6">
        <v>0</v>
      </c>
    </row>
    <row r="627" ht="20.1" customHeight="1" spans="3:67">
      <c r="C627" s="18">
        <v>62023101</v>
      </c>
      <c r="D627" s="19" t="s">
        <v>242</v>
      </c>
      <c r="E627" s="11">
        <v>0</v>
      </c>
      <c r="F627" s="18">
        <v>62021101</v>
      </c>
      <c r="G627" s="18">
        <f>C628</f>
        <v>62023102</v>
      </c>
      <c r="H627" s="13">
        <v>0</v>
      </c>
      <c r="I627" s="11">
        <v>18</v>
      </c>
      <c r="J627" s="11">
        <v>5</v>
      </c>
      <c r="K627" s="11">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0</v>
      </c>
      <c r="AC627" s="18">
        <v>0</v>
      </c>
      <c r="AD627" s="18">
        <v>20</v>
      </c>
      <c r="AE627" s="18">
        <v>0</v>
      </c>
      <c r="AF627" s="18">
        <v>0</v>
      </c>
      <c r="AG627" s="6">
        <v>2</v>
      </c>
      <c r="AH627" s="6">
        <v>0</v>
      </c>
      <c r="AI627" s="6">
        <v>0</v>
      </c>
      <c r="AJ627" s="6">
        <v>0</v>
      </c>
      <c r="AK627" s="18">
        <v>0</v>
      </c>
      <c r="AL627" s="18">
        <v>0</v>
      </c>
      <c r="AM627" s="18">
        <v>0</v>
      </c>
      <c r="AN627" s="25">
        <v>0</v>
      </c>
      <c r="AO627" s="18">
        <v>1000</v>
      </c>
      <c r="AP627" s="18">
        <v>0</v>
      </c>
      <c r="AQ627" s="18">
        <v>0</v>
      </c>
      <c r="AR627" s="6">
        <v>92011001</v>
      </c>
      <c r="AS627" s="18" t="s">
        <v>153</v>
      </c>
      <c r="AT627" s="19" t="s">
        <v>154</v>
      </c>
      <c r="AU627" s="18" t="s">
        <v>246</v>
      </c>
      <c r="AV627" s="18">
        <v>0</v>
      </c>
      <c r="AW627" s="18">
        <v>0</v>
      </c>
      <c r="AX627" s="19" t="s">
        <v>155</v>
      </c>
      <c r="AY627" s="19" t="s">
        <v>153</v>
      </c>
      <c r="AZ627" s="13">
        <v>0</v>
      </c>
      <c r="BA627" s="13">
        <v>0</v>
      </c>
      <c r="BB627" s="69" t="s">
        <v>791</v>
      </c>
      <c r="BC627" s="18">
        <v>0</v>
      </c>
      <c r="BD627" s="11">
        <v>0</v>
      </c>
      <c r="BE627" s="18">
        <v>0</v>
      </c>
      <c r="BF627" s="18">
        <v>0</v>
      </c>
      <c r="BG627" s="18">
        <v>0</v>
      </c>
      <c r="BH627" s="18">
        <v>0</v>
      </c>
      <c r="BI627" s="9">
        <v>0</v>
      </c>
      <c r="BJ627" s="6">
        <v>1</v>
      </c>
      <c r="BK627" s="6">
        <v>0</v>
      </c>
      <c r="BL627" s="6">
        <v>0</v>
      </c>
      <c r="BM627" s="6">
        <v>0</v>
      </c>
      <c r="BN627" s="6">
        <v>0</v>
      </c>
      <c r="BO627" s="6">
        <v>0</v>
      </c>
    </row>
    <row r="628" ht="20.1" customHeight="1" spans="3:67">
      <c r="C628" s="18">
        <v>62023102</v>
      </c>
      <c r="D628" s="19" t="s">
        <v>242</v>
      </c>
      <c r="E628" s="11">
        <v>1</v>
      </c>
      <c r="F628" s="18">
        <v>62021101</v>
      </c>
      <c r="G628" s="18">
        <f t="shared" ref="G628:G629" si="64">C629</f>
        <v>62023103</v>
      </c>
      <c r="H628" s="13">
        <v>0</v>
      </c>
      <c r="I628" s="11">
        <v>27</v>
      </c>
      <c r="J628" s="11">
        <v>2</v>
      </c>
      <c r="K628" s="11">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0</v>
      </c>
      <c r="AC628" s="18">
        <v>0</v>
      </c>
      <c r="AD628" s="18">
        <v>20</v>
      </c>
      <c r="AE628" s="18">
        <v>0</v>
      </c>
      <c r="AF628" s="18">
        <v>0</v>
      </c>
      <c r="AG628" s="6">
        <v>2</v>
      </c>
      <c r="AH628" s="6">
        <v>0</v>
      </c>
      <c r="AI628" s="6">
        <v>0</v>
      </c>
      <c r="AJ628" s="6">
        <v>0</v>
      </c>
      <c r="AK628" s="18">
        <v>0</v>
      </c>
      <c r="AL628" s="18">
        <v>0</v>
      </c>
      <c r="AM628" s="18">
        <v>0</v>
      </c>
      <c r="AN628" s="25">
        <v>0</v>
      </c>
      <c r="AO628" s="18">
        <v>1000</v>
      </c>
      <c r="AP628" s="18">
        <v>0</v>
      </c>
      <c r="AQ628" s="18">
        <v>0</v>
      </c>
      <c r="AR628" s="6">
        <v>92011001</v>
      </c>
      <c r="AS628" s="18" t="s">
        <v>153</v>
      </c>
      <c r="AT628" s="19" t="s">
        <v>154</v>
      </c>
      <c r="AU628" s="18" t="s">
        <v>246</v>
      </c>
      <c r="AV628" s="18">
        <v>0</v>
      </c>
      <c r="AW628" s="18">
        <v>0</v>
      </c>
      <c r="AX628" s="19" t="s">
        <v>155</v>
      </c>
      <c r="AY628" s="19" t="s">
        <v>153</v>
      </c>
      <c r="AZ628" s="13">
        <v>0</v>
      </c>
      <c r="BA628" s="13">
        <v>0</v>
      </c>
      <c r="BB628" s="69" t="s">
        <v>791</v>
      </c>
      <c r="BC628" s="18">
        <v>0</v>
      </c>
      <c r="BD628" s="11">
        <v>0</v>
      </c>
      <c r="BE628" s="18">
        <v>0</v>
      </c>
      <c r="BF628" s="18">
        <v>0</v>
      </c>
      <c r="BG628" s="18">
        <v>0</v>
      </c>
      <c r="BH628" s="18">
        <v>0</v>
      </c>
      <c r="BI628" s="9">
        <v>0</v>
      </c>
      <c r="BJ628" s="6">
        <v>1</v>
      </c>
      <c r="BK628" s="6">
        <v>0</v>
      </c>
      <c r="BL628" s="6">
        <v>0</v>
      </c>
      <c r="BM628" s="6">
        <v>0</v>
      </c>
      <c r="BN628" s="6">
        <v>0</v>
      </c>
      <c r="BO628" s="6">
        <v>0</v>
      </c>
    </row>
    <row r="629" ht="20.1" customHeight="1" spans="3:67">
      <c r="C629" s="18">
        <v>62023103</v>
      </c>
      <c r="D629" s="19" t="s">
        <v>242</v>
      </c>
      <c r="E629" s="11">
        <v>2</v>
      </c>
      <c r="F629" s="18">
        <v>62021101</v>
      </c>
      <c r="G629" s="18">
        <f t="shared" si="64"/>
        <v>62023104</v>
      </c>
      <c r="H629" s="13">
        <v>0</v>
      </c>
      <c r="I629" s="11">
        <v>32</v>
      </c>
      <c r="J629" s="11">
        <v>2</v>
      </c>
      <c r="K629" s="11">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20</v>
      </c>
      <c r="AE629" s="18">
        <v>0</v>
      </c>
      <c r="AF629" s="18">
        <v>0</v>
      </c>
      <c r="AG629" s="6">
        <v>2</v>
      </c>
      <c r="AH629" s="6">
        <v>0</v>
      </c>
      <c r="AI629" s="6">
        <v>0</v>
      </c>
      <c r="AJ629" s="6">
        <v>0</v>
      </c>
      <c r="AK629" s="18">
        <v>0</v>
      </c>
      <c r="AL629" s="18">
        <v>0</v>
      </c>
      <c r="AM629" s="18">
        <v>0</v>
      </c>
      <c r="AN629" s="25">
        <v>0</v>
      </c>
      <c r="AO629" s="18">
        <v>1000</v>
      </c>
      <c r="AP629" s="18">
        <v>0</v>
      </c>
      <c r="AQ629" s="18">
        <v>0</v>
      </c>
      <c r="AR629" s="6">
        <v>92011002</v>
      </c>
      <c r="AS629" s="18" t="s">
        <v>153</v>
      </c>
      <c r="AT629" s="19" t="s">
        <v>154</v>
      </c>
      <c r="AU629" s="18" t="s">
        <v>246</v>
      </c>
      <c r="AV629" s="18">
        <v>0</v>
      </c>
      <c r="AW629" s="18">
        <v>0</v>
      </c>
      <c r="AX629" s="19" t="s">
        <v>155</v>
      </c>
      <c r="AY629" s="19" t="s">
        <v>153</v>
      </c>
      <c r="AZ629" s="13">
        <v>0</v>
      </c>
      <c r="BA629" s="13">
        <v>0</v>
      </c>
      <c r="BB629" s="69" t="s">
        <v>792</v>
      </c>
      <c r="BC629" s="18">
        <v>0</v>
      </c>
      <c r="BD629" s="11">
        <v>0</v>
      </c>
      <c r="BE629" s="18">
        <v>0</v>
      </c>
      <c r="BF629" s="18">
        <v>0</v>
      </c>
      <c r="BG629" s="18">
        <v>0</v>
      </c>
      <c r="BH629" s="18">
        <v>0</v>
      </c>
      <c r="BI629" s="9">
        <v>0</v>
      </c>
      <c r="BJ629" s="6">
        <v>1</v>
      </c>
      <c r="BK629" s="6">
        <v>0</v>
      </c>
      <c r="BL629" s="6">
        <v>0</v>
      </c>
      <c r="BM629" s="6">
        <v>0</v>
      </c>
      <c r="BN629" s="6">
        <v>0</v>
      </c>
      <c r="BO629" s="6">
        <v>0</v>
      </c>
    </row>
    <row r="630" ht="20.1" customHeight="1" spans="3:67">
      <c r="C630" s="18">
        <v>62023104</v>
      </c>
      <c r="D630" s="19" t="s">
        <v>242</v>
      </c>
      <c r="E630" s="11">
        <v>3</v>
      </c>
      <c r="F630" s="18">
        <v>62021101</v>
      </c>
      <c r="G630" s="11">
        <v>0</v>
      </c>
      <c r="H630" s="13">
        <v>0</v>
      </c>
      <c r="I630" s="11">
        <v>0</v>
      </c>
      <c r="J630" s="87">
        <v>0</v>
      </c>
      <c r="K630" s="11">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0</v>
      </c>
      <c r="AC630" s="18">
        <v>0</v>
      </c>
      <c r="AD630" s="18">
        <v>20</v>
      </c>
      <c r="AE630" s="18">
        <v>0</v>
      </c>
      <c r="AF630" s="18">
        <v>0</v>
      </c>
      <c r="AG630" s="6">
        <v>2</v>
      </c>
      <c r="AH630" s="6">
        <v>0</v>
      </c>
      <c r="AI630" s="6">
        <v>0</v>
      </c>
      <c r="AJ630" s="6">
        <v>0</v>
      </c>
      <c r="AK630" s="18">
        <v>0</v>
      </c>
      <c r="AL630" s="18">
        <v>0</v>
      </c>
      <c r="AM630" s="18">
        <v>0</v>
      </c>
      <c r="AN630" s="25">
        <v>0</v>
      </c>
      <c r="AO630" s="18">
        <v>1000</v>
      </c>
      <c r="AP630" s="18">
        <v>0</v>
      </c>
      <c r="AQ630" s="18">
        <v>0</v>
      </c>
      <c r="AR630" s="6">
        <v>92011003</v>
      </c>
      <c r="AS630" s="18" t="s">
        <v>153</v>
      </c>
      <c r="AT630" s="19" t="s">
        <v>154</v>
      </c>
      <c r="AU630" s="18" t="s">
        <v>246</v>
      </c>
      <c r="AV630" s="18">
        <v>0</v>
      </c>
      <c r="AW630" s="18">
        <v>0</v>
      </c>
      <c r="AX630" s="19" t="s">
        <v>155</v>
      </c>
      <c r="AY630" s="19" t="s">
        <v>153</v>
      </c>
      <c r="AZ630" s="13">
        <v>0</v>
      </c>
      <c r="BA630" s="13">
        <v>0</v>
      </c>
      <c r="BB630" s="69" t="s">
        <v>793</v>
      </c>
      <c r="BC630" s="18">
        <v>0</v>
      </c>
      <c r="BD630" s="11">
        <v>0</v>
      </c>
      <c r="BE630" s="18">
        <v>0</v>
      </c>
      <c r="BF630" s="18">
        <v>0</v>
      </c>
      <c r="BG630" s="18">
        <v>0</v>
      </c>
      <c r="BH630" s="18">
        <v>0</v>
      </c>
      <c r="BI630" s="9">
        <v>0</v>
      </c>
      <c r="BJ630" s="6">
        <v>1</v>
      </c>
      <c r="BK630" s="6">
        <v>0</v>
      </c>
      <c r="BL630" s="6">
        <v>0</v>
      </c>
      <c r="BM630" s="6">
        <v>0</v>
      </c>
      <c r="BN630" s="6">
        <v>0</v>
      </c>
      <c r="BO630" s="6">
        <v>0</v>
      </c>
    </row>
    <row r="631" ht="20.1" customHeight="1" spans="3:67">
      <c r="C631" s="18">
        <v>62023105</v>
      </c>
      <c r="D631" s="19" t="s">
        <v>242</v>
      </c>
      <c r="E631" s="11">
        <v>4</v>
      </c>
      <c r="F631" s="18">
        <v>62021101</v>
      </c>
      <c r="G631" s="11">
        <v>0</v>
      </c>
      <c r="H631" s="13">
        <v>0</v>
      </c>
      <c r="I631" s="11">
        <v>0</v>
      </c>
      <c r="J631" s="11">
        <v>0</v>
      </c>
      <c r="K631" s="11">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20</v>
      </c>
      <c r="AE631" s="18">
        <v>0</v>
      </c>
      <c r="AF631" s="18">
        <v>0</v>
      </c>
      <c r="AG631" s="6">
        <v>2</v>
      </c>
      <c r="AH631" s="6">
        <v>0</v>
      </c>
      <c r="AI631" s="6">
        <v>0</v>
      </c>
      <c r="AJ631" s="6">
        <v>0</v>
      </c>
      <c r="AK631" s="18">
        <v>0</v>
      </c>
      <c r="AL631" s="18">
        <v>0</v>
      </c>
      <c r="AM631" s="18">
        <v>0</v>
      </c>
      <c r="AN631" s="25">
        <v>0</v>
      </c>
      <c r="AO631" s="18">
        <v>1000</v>
      </c>
      <c r="AP631" s="18">
        <v>0</v>
      </c>
      <c r="AQ631" s="18">
        <v>0</v>
      </c>
      <c r="AR631" s="6">
        <v>92011004</v>
      </c>
      <c r="AS631" s="18" t="s">
        <v>153</v>
      </c>
      <c r="AT631" s="19" t="s">
        <v>154</v>
      </c>
      <c r="AU631" s="18" t="s">
        <v>246</v>
      </c>
      <c r="AV631" s="18">
        <v>0</v>
      </c>
      <c r="AW631" s="18">
        <v>0</v>
      </c>
      <c r="AX631" s="19" t="s">
        <v>155</v>
      </c>
      <c r="AY631" s="19" t="s">
        <v>153</v>
      </c>
      <c r="AZ631" s="13">
        <v>0</v>
      </c>
      <c r="BA631" s="13">
        <v>0</v>
      </c>
      <c r="BB631" s="69" t="s">
        <v>794</v>
      </c>
      <c r="BC631" s="18">
        <v>0</v>
      </c>
      <c r="BD631" s="11">
        <v>0</v>
      </c>
      <c r="BE631" s="18">
        <v>0</v>
      </c>
      <c r="BF631" s="18">
        <v>0</v>
      </c>
      <c r="BG631" s="18">
        <v>0</v>
      </c>
      <c r="BH631" s="18">
        <v>0</v>
      </c>
      <c r="BI631" s="9">
        <v>0</v>
      </c>
      <c r="BJ631" s="6">
        <v>1</v>
      </c>
      <c r="BK631" s="6">
        <v>0</v>
      </c>
      <c r="BL631" s="6">
        <v>0</v>
      </c>
      <c r="BM631" s="6">
        <v>0</v>
      </c>
      <c r="BN631" s="6">
        <v>0</v>
      </c>
      <c r="BO631" s="6">
        <v>0</v>
      </c>
    </row>
    <row r="632" ht="20.1" customHeight="1" spans="3:67">
      <c r="C632" s="18">
        <v>62023106</v>
      </c>
      <c r="D632" s="19" t="s">
        <v>242</v>
      </c>
      <c r="E632" s="11">
        <v>5</v>
      </c>
      <c r="F632" s="18">
        <v>62021101</v>
      </c>
      <c r="G632" s="11">
        <v>0</v>
      </c>
      <c r="H632" s="13">
        <v>0</v>
      </c>
      <c r="I632" s="11">
        <v>0</v>
      </c>
      <c r="J632" s="11">
        <v>0</v>
      </c>
      <c r="K632" s="11">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20</v>
      </c>
      <c r="AE632" s="18">
        <v>0</v>
      </c>
      <c r="AF632" s="18">
        <v>0</v>
      </c>
      <c r="AG632" s="6">
        <v>2</v>
      </c>
      <c r="AH632" s="6">
        <v>0</v>
      </c>
      <c r="AI632" s="6">
        <v>0</v>
      </c>
      <c r="AJ632" s="6">
        <v>0</v>
      </c>
      <c r="AK632" s="18">
        <v>0</v>
      </c>
      <c r="AL632" s="18">
        <v>0</v>
      </c>
      <c r="AM632" s="18">
        <v>0</v>
      </c>
      <c r="AN632" s="25">
        <v>0</v>
      </c>
      <c r="AO632" s="18">
        <v>1000</v>
      </c>
      <c r="AP632" s="18">
        <v>0</v>
      </c>
      <c r="AQ632" s="18">
        <v>0</v>
      </c>
      <c r="AR632" s="6">
        <v>92011005</v>
      </c>
      <c r="AS632" s="18" t="s">
        <v>153</v>
      </c>
      <c r="AT632" s="19" t="s">
        <v>154</v>
      </c>
      <c r="AU632" s="18" t="s">
        <v>246</v>
      </c>
      <c r="AV632" s="18">
        <v>0</v>
      </c>
      <c r="AW632" s="18">
        <v>0</v>
      </c>
      <c r="AX632" s="19" t="s">
        <v>155</v>
      </c>
      <c r="AY632" s="19" t="s">
        <v>153</v>
      </c>
      <c r="AZ632" s="13">
        <v>0</v>
      </c>
      <c r="BA632" s="13">
        <v>0</v>
      </c>
      <c r="BB632" s="69" t="s">
        <v>795</v>
      </c>
      <c r="BC632" s="18">
        <v>0</v>
      </c>
      <c r="BD632" s="11">
        <v>0</v>
      </c>
      <c r="BE632" s="18">
        <v>0</v>
      </c>
      <c r="BF632" s="18">
        <v>0</v>
      </c>
      <c r="BG632" s="18">
        <v>0</v>
      </c>
      <c r="BH632" s="18">
        <v>0</v>
      </c>
      <c r="BI632" s="9">
        <v>0</v>
      </c>
      <c r="BJ632" s="6">
        <v>1</v>
      </c>
      <c r="BK632" s="6">
        <v>0</v>
      </c>
      <c r="BL632" s="6">
        <v>0</v>
      </c>
      <c r="BM632" s="6">
        <v>0</v>
      </c>
      <c r="BN632" s="6">
        <v>0</v>
      </c>
      <c r="BO632" s="6">
        <v>0</v>
      </c>
    </row>
    <row r="633" ht="20.1" customHeight="1" spans="3:67">
      <c r="C633" s="18">
        <v>62023201</v>
      </c>
      <c r="D633" s="19" t="s">
        <v>796</v>
      </c>
      <c r="E633" s="11">
        <v>0</v>
      </c>
      <c r="F633" s="18">
        <v>62023201</v>
      </c>
      <c r="G633" s="18">
        <v>62023202</v>
      </c>
      <c r="H633" s="13">
        <v>0</v>
      </c>
      <c r="I633" s="11">
        <v>25</v>
      </c>
      <c r="J633" s="11">
        <v>2</v>
      </c>
      <c r="K633" s="11">
        <v>0</v>
      </c>
      <c r="L633" s="18">
        <v>0</v>
      </c>
      <c r="M633" s="18">
        <v>0</v>
      </c>
      <c r="N633" s="18">
        <v>1</v>
      </c>
      <c r="O633" s="18">
        <v>0</v>
      </c>
      <c r="P633" s="18">
        <v>0</v>
      </c>
      <c r="Q633" s="18">
        <v>0</v>
      </c>
      <c r="R633" s="6">
        <v>0</v>
      </c>
      <c r="S633" s="13">
        <v>0</v>
      </c>
      <c r="T633" s="11">
        <v>1</v>
      </c>
      <c r="U633" s="18">
        <v>2</v>
      </c>
      <c r="V633" s="18">
        <v>0</v>
      </c>
      <c r="W633" s="18">
        <v>0.8</v>
      </c>
      <c r="X633" s="18">
        <v>750</v>
      </c>
      <c r="Y633" s="18">
        <v>0</v>
      </c>
      <c r="Z633" s="18">
        <v>0</v>
      </c>
      <c r="AA633" s="18">
        <v>0</v>
      </c>
      <c r="AB633" s="18">
        <v>0</v>
      </c>
      <c r="AC633" s="18">
        <v>0</v>
      </c>
      <c r="AD633" s="18">
        <v>15</v>
      </c>
      <c r="AE633" s="18">
        <v>1</v>
      </c>
      <c r="AF633" s="18">
        <v>4</v>
      </c>
      <c r="AG633" s="6">
        <v>2</v>
      </c>
      <c r="AH633" s="6">
        <v>1</v>
      </c>
      <c r="AI633" s="6">
        <v>0</v>
      </c>
      <c r="AJ633" s="6">
        <v>6</v>
      </c>
      <c r="AK633" s="18">
        <v>0</v>
      </c>
      <c r="AL633" s="18">
        <v>0</v>
      </c>
      <c r="AM633" s="18">
        <v>0</v>
      </c>
      <c r="AN633" s="18">
        <v>0.25</v>
      </c>
      <c r="AO633" s="18">
        <v>10000</v>
      </c>
      <c r="AP633" s="18">
        <v>0.5</v>
      </c>
      <c r="AQ633" s="18">
        <v>0</v>
      </c>
      <c r="AR633" s="6">
        <v>0</v>
      </c>
      <c r="AS633" s="6">
        <v>92032001</v>
      </c>
      <c r="AT633" s="19" t="s">
        <v>154</v>
      </c>
      <c r="AU633" s="18" t="s">
        <v>797</v>
      </c>
      <c r="AV633" s="18">
        <v>10002001</v>
      </c>
      <c r="AW633" s="18">
        <v>21103020</v>
      </c>
      <c r="AX633" s="19" t="s">
        <v>229</v>
      </c>
      <c r="AY633" s="19" t="s">
        <v>259</v>
      </c>
      <c r="AZ633" s="13">
        <v>0</v>
      </c>
      <c r="BA633" s="13">
        <v>0</v>
      </c>
      <c r="BB633" s="69" t="str">
        <f t="shared" ref="BB633:BB638" si="65">"对目标区域释放治愈之境,附近己方单位每秒恢复最大生命值5%的生命值,怪物每秒损失"&amp;W633*100&amp;"%攻击伤害+"&amp;X633&amp;",持续10秒"</f>
        <v>对目标区域释放治愈之境,附近己方单位每秒恢复最大生命值5%的生命值,怪物每秒损失80%攻击伤害+750,持续10秒</v>
      </c>
      <c r="BC633" s="18">
        <v>0</v>
      </c>
      <c r="BD633" s="11">
        <v>0</v>
      </c>
      <c r="BE633" s="18">
        <v>0</v>
      </c>
      <c r="BF633" s="18">
        <v>0</v>
      </c>
      <c r="BG633" s="18">
        <v>0</v>
      </c>
      <c r="BH633" s="18">
        <v>0</v>
      </c>
      <c r="BI633" s="9">
        <v>0</v>
      </c>
      <c r="BJ633" s="6">
        <v>0</v>
      </c>
      <c r="BK633" s="6">
        <v>0</v>
      </c>
      <c r="BL633" s="6">
        <v>0</v>
      </c>
      <c r="BM633" s="6">
        <v>0</v>
      </c>
      <c r="BN633" s="6">
        <v>0</v>
      </c>
      <c r="BO633" s="6">
        <v>0</v>
      </c>
    </row>
    <row r="634" ht="20.1" customHeight="1" spans="3:67">
      <c r="C634" s="18">
        <v>62023202</v>
      </c>
      <c r="D634" s="19" t="s">
        <v>796</v>
      </c>
      <c r="E634" s="11">
        <v>1</v>
      </c>
      <c r="F634" s="18">
        <v>62023201</v>
      </c>
      <c r="G634" s="18">
        <v>62023203</v>
      </c>
      <c r="H634" s="13">
        <v>0</v>
      </c>
      <c r="I634" s="11">
        <v>32</v>
      </c>
      <c r="J634" s="11">
        <v>2</v>
      </c>
      <c r="K634" s="11">
        <v>0</v>
      </c>
      <c r="L634" s="18">
        <v>0</v>
      </c>
      <c r="M634" s="18">
        <v>0</v>
      </c>
      <c r="N634" s="18">
        <v>1</v>
      </c>
      <c r="O634" s="18">
        <v>0</v>
      </c>
      <c r="P634" s="18">
        <v>0</v>
      </c>
      <c r="Q634" s="18">
        <v>0</v>
      </c>
      <c r="R634" s="6">
        <v>0</v>
      </c>
      <c r="S634" s="13">
        <v>0</v>
      </c>
      <c r="T634" s="11">
        <v>1</v>
      </c>
      <c r="U634" s="18">
        <v>2</v>
      </c>
      <c r="V634" s="18">
        <v>0</v>
      </c>
      <c r="W634" s="18">
        <v>0.8</v>
      </c>
      <c r="X634" s="18">
        <v>750</v>
      </c>
      <c r="Y634" s="18">
        <v>0</v>
      </c>
      <c r="Z634" s="18">
        <v>0</v>
      </c>
      <c r="AA634" s="18">
        <v>0</v>
      </c>
      <c r="AB634" s="18">
        <v>0</v>
      </c>
      <c r="AC634" s="18">
        <v>0</v>
      </c>
      <c r="AD634" s="18">
        <v>15</v>
      </c>
      <c r="AE634" s="18">
        <v>1</v>
      </c>
      <c r="AF634" s="18">
        <v>4</v>
      </c>
      <c r="AG634" s="6">
        <v>2</v>
      </c>
      <c r="AH634" s="6">
        <v>1</v>
      </c>
      <c r="AI634" s="6">
        <v>0</v>
      </c>
      <c r="AJ634" s="6">
        <v>6</v>
      </c>
      <c r="AK634" s="18">
        <v>0</v>
      </c>
      <c r="AL634" s="18">
        <v>0</v>
      </c>
      <c r="AM634" s="18">
        <v>0</v>
      </c>
      <c r="AN634" s="18">
        <v>0.25</v>
      </c>
      <c r="AO634" s="18">
        <v>10000</v>
      </c>
      <c r="AP634" s="18">
        <v>0.5</v>
      </c>
      <c r="AQ634" s="18">
        <v>0</v>
      </c>
      <c r="AR634" s="6">
        <v>0</v>
      </c>
      <c r="AS634" s="6">
        <v>92032001</v>
      </c>
      <c r="AT634" s="19" t="s">
        <v>154</v>
      </c>
      <c r="AU634" s="18" t="s">
        <v>797</v>
      </c>
      <c r="AV634" s="18">
        <v>10002001</v>
      </c>
      <c r="AW634" s="18">
        <v>21103020</v>
      </c>
      <c r="AX634" s="19" t="s">
        <v>229</v>
      </c>
      <c r="AY634" s="19" t="s">
        <v>259</v>
      </c>
      <c r="AZ634" s="13">
        <v>0</v>
      </c>
      <c r="BA634" s="13">
        <v>0</v>
      </c>
      <c r="BB634" s="69" t="str">
        <f t="shared" si="65"/>
        <v>对目标区域释放治愈之境,附近己方单位每秒恢复最大生命值5%的生命值,怪物每秒损失80%攻击伤害+750,持续10秒</v>
      </c>
      <c r="BC634" s="18">
        <v>0</v>
      </c>
      <c r="BD634" s="11">
        <v>0</v>
      </c>
      <c r="BE634" s="18">
        <v>0</v>
      </c>
      <c r="BF634" s="18">
        <v>0</v>
      </c>
      <c r="BG634" s="18">
        <v>0</v>
      </c>
      <c r="BH634" s="18">
        <v>0</v>
      </c>
      <c r="BI634" s="9">
        <v>0</v>
      </c>
      <c r="BJ634" s="6">
        <v>0</v>
      </c>
      <c r="BK634" s="6">
        <v>0</v>
      </c>
      <c r="BL634" s="6">
        <v>0</v>
      </c>
      <c r="BM634" s="6">
        <v>0</v>
      </c>
      <c r="BN634" s="6">
        <v>0</v>
      </c>
      <c r="BO634" s="6">
        <v>0</v>
      </c>
    </row>
    <row r="635" ht="20.1" customHeight="1" spans="3:67">
      <c r="C635" s="18">
        <v>62023203</v>
      </c>
      <c r="D635" s="19" t="s">
        <v>796</v>
      </c>
      <c r="E635" s="11">
        <v>2</v>
      </c>
      <c r="F635" s="18">
        <v>62023201</v>
      </c>
      <c r="G635" s="18">
        <v>62023204</v>
      </c>
      <c r="H635" s="13">
        <v>0</v>
      </c>
      <c r="I635" s="11">
        <v>37</v>
      </c>
      <c r="J635" s="11">
        <v>0</v>
      </c>
      <c r="K635" s="11">
        <v>0</v>
      </c>
      <c r="L635" s="18">
        <v>0</v>
      </c>
      <c r="M635" s="18">
        <v>0</v>
      </c>
      <c r="N635" s="18">
        <v>1</v>
      </c>
      <c r="O635" s="18">
        <v>0</v>
      </c>
      <c r="P635" s="18">
        <v>0</v>
      </c>
      <c r="Q635" s="18">
        <v>0</v>
      </c>
      <c r="R635" s="6">
        <v>0</v>
      </c>
      <c r="S635" s="13">
        <v>0</v>
      </c>
      <c r="T635" s="11">
        <v>1</v>
      </c>
      <c r="U635" s="18">
        <v>2</v>
      </c>
      <c r="V635" s="18">
        <v>0</v>
      </c>
      <c r="W635" s="18">
        <v>0.8</v>
      </c>
      <c r="X635" s="18">
        <v>1000</v>
      </c>
      <c r="Y635" s="18">
        <v>0</v>
      </c>
      <c r="Z635" s="18">
        <v>0</v>
      </c>
      <c r="AA635" s="18">
        <v>0</v>
      </c>
      <c r="AB635" s="18">
        <v>0</v>
      </c>
      <c r="AC635" s="18">
        <v>0</v>
      </c>
      <c r="AD635" s="18">
        <v>15</v>
      </c>
      <c r="AE635" s="18">
        <v>1</v>
      </c>
      <c r="AF635" s="18">
        <v>4</v>
      </c>
      <c r="AG635" s="6">
        <v>2</v>
      </c>
      <c r="AH635" s="6">
        <v>1</v>
      </c>
      <c r="AI635" s="6">
        <v>0</v>
      </c>
      <c r="AJ635" s="6">
        <v>6</v>
      </c>
      <c r="AK635" s="18">
        <v>0</v>
      </c>
      <c r="AL635" s="18">
        <v>0</v>
      </c>
      <c r="AM635" s="18">
        <v>0</v>
      </c>
      <c r="AN635" s="18">
        <v>0.25</v>
      </c>
      <c r="AO635" s="18">
        <v>10000</v>
      </c>
      <c r="AP635" s="18">
        <v>0.5</v>
      </c>
      <c r="AQ635" s="18">
        <v>0</v>
      </c>
      <c r="AR635" s="6">
        <v>0</v>
      </c>
      <c r="AS635" s="6">
        <v>92032001</v>
      </c>
      <c r="AT635" s="19" t="s">
        <v>154</v>
      </c>
      <c r="AU635" s="18" t="s">
        <v>797</v>
      </c>
      <c r="AV635" s="18">
        <v>10002001</v>
      </c>
      <c r="AW635" s="18">
        <v>21103020</v>
      </c>
      <c r="AX635" s="19" t="s">
        <v>229</v>
      </c>
      <c r="AY635" s="19" t="s">
        <v>259</v>
      </c>
      <c r="AZ635" s="13">
        <v>0</v>
      </c>
      <c r="BA635" s="13">
        <v>0</v>
      </c>
      <c r="BB635" s="69" t="str">
        <f t="shared" si="65"/>
        <v>对目标区域释放治愈之境,附近己方单位每秒恢复最大生命值5%的生命值,怪物每秒损失80%攻击伤害+1000,持续10秒</v>
      </c>
      <c r="BC635" s="18">
        <v>0</v>
      </c>
      <c r="BD635" s="11">
        <v>0</v>
      </c>
      <c r="BE635" s="18">
        <v>0</v>
      </c>
      <c r="BF635" s="18">
        <v>0</v>
      </c>
      <c r="BG635" s="18">
        <v>0</v>
      </c>
      <c r="BH635" s="18">
        <v>0</v>
      </c>
      <c r="BI635" s="9">
        <v>0</v>
      </c>
      <c r="BJ635" s="6">
        <v>0</v>
      </c>
      <c r="BK635" s="6">
        <v>0</v>
      </c>
      <c r="BL635" s="6">
        <v>0</v>
      </c>
      <c r="BM635" s="6">
        <v>0</v>
      </c>
      <c r="BN635" s="6">
        <v>0</v>
      </c>
      <c r="BO635" s="6">
        <v>0</v>
      </c>
    </row>
    <row r="636" ht="20.1" customHeight="1" spans="3:67">
      <c r="C636" s="18">
        <v>62023204</v>
      </c>
      <c r="D636" s="19" t="s">
        <v>796</v>
      </c>
      <c r="E636" s="11">
        <v>3</v>
      </c>
      <c r="F636" s="18">
        <v>62023201</v>
      </c>
      <c r="G636" s="11">
        <v>0</v>
      </c>
      <c r="H636" s="13">
        <v>0</v>
      </c>
      <c r="I636" s="11">
        <v>0</v>
      </c>
      <c r="J636" s="11">
        <v>0</v>
      </c>
      <c r="K636" s="11">
        <v>0</v>
      </c>
      <c r="L636" s="18">
        <v>0</v>
      </c>
      <c r="M636" s="18">
        <v>0</v>
      </c>
      <c r="N636" s="18">
        <v>1</v>
      </c>
      <c r="O636" s="18">
        <v>0</v>
      </c>
      <c r="P636" s="18">
        <v>0</v>
      </c>
      <c r="Q636" s="18">
        <v>0</v>
      </c>
      <c r="R636" s="6">
        <v>0</v>
      </c>
      <c r="S636" s="13">
        <v>0</v>
      </c>
      <c r="T636" s="11">
        <v>1</v>
      </c>
      <c r="U636" s="18">
        <v>2</v>
      </c>
      <c r="V636" s="18">
        <v>0</v>
      </c>
      <c r="W636" s="18">
        <v>0.8</v>
      </c>
      <c r="X636" s="18">
        <v>1250</v>
      </c>
      <c r="Y636" s="18">
        <v>0</v>
      </c>
      <c r="Z636" s="18">
        <v>0</v>
      </c>
      <c r="AA636" s="18">
        <v>0</v>
      </c>
      <c r="AB636" s="18">
        <v>0</v>
      </c>
      <c r="AC636" s="18">
        <v>0</v>
      </c>
      <c r="AD636" s="18">
        <v>15</v>
      </c>
      <c r="AE636" s="18">
        <v>1</v>
      </c>
      <c r="AF636" s="18">
        <v>4</v>
      </c>
      <c r="AG636" s="6">
        <v>2</v>
      </c>
      <c r="AH636" s="6">
        <v>1</v>
      </c>
      <c r="AI636" s="6">
        <v>0</v>
      </c>
      <c r="AJ636" s="6">
        <v>6</v>
      </c>
      <c r="AK636" s="18">
        <v>0</v>
      </c>
      <c r="AL636" s="18">
        <v>0</v>
      </c>
      <c r="AM636" s="18">
        <v>0</v>
      </c>
      <c r="AN636" s="18">
        <v>0.25</v>
      </c>
      <c r="AO636" s="18">
        <v>10000</v>
      </c>
      <c r="AP636" s="18">
        <v>0.5</v>
      </c>
      <c r="AQ636" s="18">
        <v>0</v>
      </c>
      <c r="AR636" s="6">
        <v>0</v>
      </c>
      <c r="AS636" s="6">
        <v>92032001</v>
      </c>
      <c r="AT636" s="19" t="s">
        <v>154</v>
      </c>
      <c r="AU636" s="18" t="s">
        <v>797</v>
      </c>
      <c r="AV636" s="18">
        <v>10002001</v>
      </c>
      <c r="AW636" s="18">
        <v>21103020</v>
      </c>
      <c r="AX636" s="19" t="s">
        <v>229</v>
      </c>
      <c r="AY636" s="19" t="s">
        <v>259</v>
      </c>
      <c r="AZ636" s="13">
        <v>0</v>
      </c>
      <c r="BA636" s="13">
        <v>0</v>
      </c>
      <c r="BB636" s="69" t="str">
        <f t="shared" si="65"/>
        <v>对目标区域释放治愈之境,附近己方单位每秒恢复最大生命值5%的生命值,怪物每秒损失80%攻击伤害+1250,持续10秒</v>
      </c>
      <c r="BC636" s="18">
        <v>0</v>
      </c>
      <c r="BD636" s="11">
        <v>0</v>
      </c>
      <c r="BE636" s="18">
        <v>0</v>
      </c>
      <c r="BF636" s="18">
        <v>0</v>
      </c>
      <c r="BG636" s="18">
        <v>0</v>
      </c>
      <c r="BH636" s="18">
        <v>0</v>
      </c>
      <c r="BI636" s="9">
        <v>0</v>
      </c>
      <c r="BJ636" s="6">
        <v>0</v>
      </c>
      <c r="BK636" s="6">
        <v>0</v>
      </c>
      <c r="BL636" s="6">
        <v>0</v>
      </c>
      <c r="BM636" s="6">
        <v>0</v>
      </c>
      <c r="BN636" s="6">
        <v>0</v>
      </c>
      <c r="BO636" s="6">
        <v>0</v>
      </c>
    </row>
    <row r="637" ht="20.1" customHeight="1" spans="3:67">
      <c r="C637" s="18">
        <v>62023205</v>
      </c>
      <c r="D637" s="19" t="s">
        <v>796</v>
      </c>
      <c r="E637" s="11">
        <v>4</v>
      </c>
      <c r="F637" s="18">
        <v>62023201</v>
      </c>
      <c r="G637" s="11">
        <v>0</v>
      </c>
      <c r="H637" s="13">
        <v>0</v>
      </c>
      <c r="I637" s="11">
        <v>0</v>
      </c>
      <c r="J637" s="11">
        <v>0</v>
      </c>
      <c r="K637" s="11">
        <v>0</v>
      </c>
      <c r="L637" s="18">
        <v>0</v>
      </c>
      <c r="M637" s="18">
        <v>0</v>
      </c>
      <c r="N637" s="18">
        <v>1</v>
      </c>
      <c r="O637" s="18">
        <v>0</v>
      </c>
      <c r="P637" s="18">
        <v>0</v>
      </c>
      <c r="Q637" s="18">
        <v>0</v>
      </c>
      <c r="R637" s="6">
        <v>0</v>
      </c>
      <c r="S637" s="13">
        <v>0</v>
      </c>
      <c r="T637" s="11">
        <v>1</v>
      </c>
      <c r="U637" s="18">
        <v>2</v>
      </c>
      <c r="V637" s="18">
        <v>0</v>
      </c>
      <c r="W637" s="18">
        <v>0.8</v>
      </c>
      <c r="X637" s="18">
        <v>1500</v>
      </c>
      <c r="Y637" s="18">
        <v>0</v>
      </c>
      <c r="Z637" s="18">
        <v>0</v>
      </c>
      <c r="AA637" s="18">
        <v>0</v>
      </c>
      <c r="AB637" s="18">
        <v>0</v>
      </c>
      <c r="AC637" s="18">
        <v>0</v>
      </c>
      <c r="AD637" s="18">
        <v>15</v>
      </c>
      <c r="AE637" s="18">
        <v>1</v>
      </c>
      <c r="AF637" s="18">
        <v>4</v>
      </c>
      <c r="AG637" s="6">
        <v>2</v>
      </c>
      <c r="AH637" s="6">
        <v>1</v>
      </c>
      <c r="AI637" s="6">
        <v>0</v>
      </c>
      <c r="AJ637" s="6">
        <v>6</v>
      </c>
      <c r="AK637" s="18">
        <v>0</v>
      </c>
      <c r="AL637" s="18">
        <v>0</v>
      </c>
      <c r="AM637" s="18">
        <v>0</v>
      </c>
      <c r="AN637" s="18">
        <v>0.25</v>
      </c>
      <c r="AO637" s="18">
        <v>10000</v>
      </c>
      <c r="AP637" s="18">
        <v>0.5</v>
      </c>
      <c r="AQ637" s="18">
        <v>0</v>
      </c>
      <c r="AR637" s="6">
        <v>0</v>
      </c>
      <c r="AS637" s="6">
        <v>92032001</v>
      </c>
      <c r="AT637" s="19" t="s">
        <v>154</v>
      </c>
      <c r="AU637" s="18" t="s">
        <v>797</v>
      </c>
      <c r="AV637" s="18">
        <v>10002001</v>
      </c>
      <c r="AW637" s="18">
        <v>21103020</v>
      </c>
      <c r="AX637" s="19" t="s">
        <v>229</v>
      </c>
      <c r="AY637" s="19" t="s">
        <v>259</v>
      </c>
      <c r="AZ637" s="13">
        <v>0</v>
      </c>
      <c r="BA637" s="13">
        <v>0</v>
      </c>
      <c r="BB637" s="69" t="str">
        <f t="shared" si="65"/>
        <v>对目标区域释放治愈之境,附近己方单位每秒恢复最大生命值5%的生命值,怪物每秒损失80%攻击伤害+1500,持续10秒</v>
      </c>
      <c r="BC637" s="18">
        <v>0</v>
      </c>
      <c r="BD637" s="11">
        <v>0</v>
      </c>
      <c r="BE637" s="18">
        <v>0</v>
      </c>
      <c r="BF637" s="18">
        <v>0</v>
      </c>
      <c r="BG637" s="18">
        <v>0</v>
      </c>
      <c r="BH637" s="18">
        <v>0</v>
      </c>
      <c r="BI637" s="9">
        <v>0</v>
      </c>
      <c r="BJ637" s="6">
        <v>0</v>
      </c>
      <c r="BK637" s="6">
        <v>0</v>
      </c>
      <c r="BL637" s="6">
        <v>0</v>
      </c>
      <c r="BM637" s="6">
        <v>0</v>
      </c>
      <c r="BN637" s="6">
        <v>0</v>
      </c>
      <c r="BO637" s="6">
        <v>0</v>
      </c>
    </row>
    <row r="638" ht="20.1" customHeight="1" spans="3:67">
      <c r="C638" s="18">
        <v>62023206</v>
      </c>
      <c r="D638" s="19" t="s">
        <v>796</v>
      </c>
      <c r="E638" s="11">
        <v>5</v>
      </c>
      <c r="F638" s="18">
        <v>62023201</v>
      </c>
      <c r="G638" s="11">
        <v>0</v>
      </c>
      <c r="H638" s="13">
        <v>0</v>
      </c>
      <c r="I638" s="11">
        <v>0</v>
      </c>
      <c r="J638" s="11">
        <v>0</v>
      </c>
      <c r="K638" s="11">
        <v>0</v>
      </c>
      <c r="L638" s="18">
        <v>0</v>
      </c>
      <c r="M638" s="18">
        <v>0</v>
      </c>
      <c r="N638" s="18">
        <v>1</v>
      </c>
      <c r="O638" s="18">
        <v>0</v>
      </c>
      <c r="P638" s="18">
        <v>0</v>
      </c>
      <c r="Q638" s="18">
        <v>0</v>
      </c>
      <c r="R638" s="6">
        <v>0</v>
      </c>
      <c r="S638" s="13">
        <v>0</v>
      </c>
      <c r="T638" s="11">
        <v>1</v>
      </c>
      <c r="U638" s="18">
        <v>2</v>
      </c>
      <c r="V638" s="18">
        <v>0</v>
      </c>
      <c r="W638" s="18">
        <v>0.8</v>
      </c>
      <c r="X638" s="18">
        <v>1750</v>
      </c>
      <c r="Y638" s="18">
        <v>0</v>
      </c>
      <c r="Z638" s="18">
        <v>0</v>
      </c>
      <c r="AA638" s="18">
        <v>0</v>
      </c>
      <c r="AB638" s="18">
        <v>0</v>
      </c>
      <c r="AC638" s="18">
        <v>0</v>
      </c>
      <c r="AD638" s="18">
        <v>15</v>
      </c>
      <c r="AE638" s="18">
        <v>1</v>
      </c>
      <c r="AF638" s="18">
        <v>4</v>
      </c>
      <c r="AG638" s="6">
        <v>2</v>
      </c>
      <c r="AH638" s="6">
        <v>1</v>
      </c>
      <c r="AI638" s="6">
        <v>0</v>
      </c>
      <c r="AJ638" s="6">
        <v>6</v>
      </c>
      <c r="AK638" s="18">
        <v>0</v>
      </c>
      <c r="AL638" s="18">
        <v>0</v>
      </c>
      <c r="AM638" s="18">
        <v>0</v>
      </c>
      <c r="AN638" s="18">
        <v>0.25</v>
      </c>
      <c r="AO638" s="18">
        <v>10000</v>
      </c>
      <c r="AP638" s="18">
        <v>0.5</v>
      </c>
      <c r="AQ638" s="18">
        <v>0</v>
      </c>
      <c r="AR638" s="6">
        <v>0</v>
      </c>
      <c r="AS638" s="6">
        <v>92032001</v>
      </c>
      <c r="AT638" s="19" t="s">
        <v>154</v>
      </c>
      <c r="AU638" s="18" t="s">
        <v>797</v>
      </c>
      <c r="AV638" s="18">
        <v>10002001</v>
      </c>
      <c r="AW638" s="18">
        <v>21103020</v>
      </c>
      <c r="AX638" s="19" t="s">
        <v>229</v>
      </c>
      <c r="AY638" s="19" t="s">
        <v>259</v>
      </c>
      <c r="AZ638" s="13">
        <v>0</v>
      </c>
      <c r="BA638" s="13">
        <v>0</v>
      </c>
      <c r="BB638" s="69" t="str">
        <f t="shared" si="65"/>
        <v>对目标区域释放治愈之境,附近己方单位每秒恢复最大生命值5%的生命值,怪物每秒损失80%攻击伤害+1750,持续10秒</v>
      </c>
      <c r="BC638" s="18">
        <v>0</v>
      </c>
      <c r="BD638" s="11">
        <v>0</v>
      </c>
      <c r="BE638" s="18">
        <v>0</v>
      </c>
      <c r="BF638" s="18">
        <v>0</v>
      </c>
      <c r="BG638" s="18">
        <v>0</v>
      </c>
      <c r="BH638" s="18">
        <v>0</v>
      </c>
      <c r="BI638" s="9">
        <v>0</v>
      </c>
      <c r="BJ638" s="6">
        <v>0</v>
      </c>
      <c r="BK638" s="6">
        <v>0</v>
      </c>
      <c r="BL638" s="6">
        <v>0</v>
      </c>
      <c r="BM638" s="6">
        <v>0</v>
      </c>
      <c r="BN638" s="6">
        <v>0</v>
      </c>
      <c r="BO638" s="6">
        <v>0</v>
      </c>
    </row>
    <row r="639" ht="19.5" customHeight="1" spans="3:67">
      <c r="C639" s="18">
        <v>62023301</v>
      </c>
      <c r="D639" s="19" t="s">
        <v>798</v>
      </c>
      <c r="E639" s="11">
        <v>0</v>
      </c>
      <c r="F639" s="18">
        <v>62023301</v>
      </c>
      <c r="G639" s="18">
        <v>62023302</v>
      </c>
      <c r="H639" s="13">
        <v>0</v>
      </c>
      <c r="I639" s="11">
        <v>30</v>
      </c>
      <c r="J639" s="18">
        <v>5</v>
      </c>
      <c r="K639" s="11">
        <v>0</v>
      </c>
      <c r="L639" s="18">
        <v>0</v>
      </c>
      <c r="M639" s="18">
        <v>0</v>
      </c>
      <c r="N639" s="18">
        <v>1</v>
      </c>
      <c r="O639" s="18">
        <v>0</v>
      </c>
      <c r="P639" s="18">
        <v>0</v>
      </c>
      <c r="Q639" s="18">
        <v>0</v>
      </c>
      <c r="R639" s="6">
        <v>0</v>
      </c>
      <c r="S639" s="13">
        <v>0</v>
      </c>
      <c r="T639" s="11">
        <v>1</v>
      </c>
      <c r="U639" s="18">
        <v>2</v>
      </c>
      <c r="V639" s="18">
        <v>0</v>
      </c>
      <c r="W639" s="18">
        <v>2.5</v>
      </c>
      <c r="X639" s="18">
        <v>1050</v>
      </c>
      <c r="Y639" s="18">
        <v>0</v>
      </c>
      <c r="Z639" s="18">
        <v>0</v>
      </c>
      <c r="AA639" s="18">
        <v>0</v>
      </c>
      <c r="AB639" s="18">
        <v>0</v>
      </c>
      <c r="AC639" s="18">
        <v>0</v>
      </c>
      <c r="AD639" s="18">
        <v>10</v>
      </c>
      <c r="AE639" s="18">
        <v>1</v>
      </c>
      <c r="AF639" s="18">
        <v>3</v>
      </c>
      <c r="AG639" s="6">
        <v>2</v>
      </c>
      <c r="AH639" s="6">
        <v>1</v>
      </c>
      <c r="AI639" s="6">
        <v>0</v>
      </c>
      <c r="AJ639" s="6">
        <v>6</v>
      </c>
      <c r="AK639" s="18">
        <v>0</v>
      </c>
      <c r="AL639" s="18">
        <v>0</v>
      </c>
      <c r="AM639" s="18">
        <v>0</v>
      </c>
      <c r="AN639" s="18">
        <v>0.25</v>
      </c>
      <c r="AO639" s="18">
        <v>2000</v>
      </c>
      <c r="AP639" s="18">
        <v>0</v>
      </c>
      <c r="AQ639" s="18">
        <v>0</v>
      </c>
      <c r="AR639" s="6">
        <v>0</v>
      </c>
      <c r="AS639" s="6">
        <v>92033001</v>
      </c>
      <c r="AT639" s="19" t="s">
        <v>154</v>
      </c>
      <c r="AU639" s="18" t="s">
        <v>799</v>
      </c>
      <c r="AV639" s="18">
        <v>10003002</v>
      </c>
      <c r="AW639" s="18">
        <v>21103030</v>
      </c>
      <c r="AX639" s="19" t="s">
        <v>155</v>
      </c>
      <c r="AY639" s="19">
        <v>0</v>
      </c>
      <c r="AZ639" s="13">
        <v>0</v>
      </c>
      <c r="BA639" s="13">
        <v>0</v>
      </c>
      <c r="BB639" s="90" t="str">
        <f>"立即对目标范围内的怪物造成"&amp;W639*100&amp;"%攻击伤害+"&amp;X639&amp;"点固定伤害,并使目标受到伤害额外增加50%,持续6秒"</f>
        <v>立即对目标范围内的怪物造成250%攻击伤害+1050点固定伤害,并使目标受到伤害额外增加50%,持续6秒</v>
      </c>
      <c r="BC639" s="18">
        <v>0</v>
      </c>
      <c r="BD639" s="11">
        <v>0</v>
      </c>
      <c r="BE639" s="18">
        <v>0</v>
      </c>
      <c r="BF639" s="18">
        <v>0</v>
      </c>
      <c r="BG639" s="18">
        <v>0</v>
      </c>
      <c r="BH639" s="18">
        <v>0</v>
      </c>
      <c r="BI639" s="9">
        <v>0</v>
      </c>
      <c r="BJ639" s="6">
        <v>0</v>
      </c>
      <c r="BK639" s="6">
        <v>0</v>
      </c>
      <c r="BL639" s="6">
        <v>0</v>
      </c>
      <c r="BM639" s="6">
        <v>0</v>
      </c>
      <c r="BN639" s="6">
        <v>0</v>
      </c>
      <c r="BO639" s="6">
        <v>0</v>
      </c>
    </row>
    <row r="640" ht="19.5" customHeight="1" spans="3:67">
      <c r="C640" s="18">
        <v>62023302</v>
      </c>
      <c r="D640" s="19" t="s">
        <v>798</v>
      </c>
      <c r="E640" s="11">
        <v>1</v>
      </c>
      <c r="F640" s="18">
        <v>62023301</v>
      </c>
      <c r="G640" s="18">
        <v>62023303</v>
      </c>
      <c r="H640" s="13">
        <v>0</v>
      </c>
      <c r="I640" s="11">
        <v>37</v>
      </c>
      <c r="J640" s="18">
        <v>2</v>
      </c>
      <c r="K640" s="11">
        <v>0</v>
      </c>
      <c r="L640" s="18">
        <v>0</v>
      </c>
      <c r="M640" s="18">
        <v>0</v>
      </c>
      <c r="N640" s="18">
        <v>1</v>
      </c>
      <c r="O640" s="18">
        <v>0</v>
      </c>
      <c r="P640" s="18">
        <v>0</v>
      </c>
      <c r="Q640" s="18">
        <v>0</v>
      </c>
      <c r="R640" s="6">
        <v>0</v>
      </c>
      <c r="S640" s="13">
        <v>0</v>
      </c>
      <c r="T640" s="11">
        <v>1</v>
      </c>
      <c r="U640" s="18">
        <v>2</v>
      </c>
      <c r="V640" s="18">
        <v>0</v>
      </c>
      <c r="W640" s="18">
        <v>2.5</v>
      </c>
      <c r="X640" s="18">
        <v>1050</v>
      </c>
      <c r="Y640" s="18">
        <v>0</v>
      </c>
      <c r="Z640" s="18">
        <v>0</v>
      </c>
      <c r="AA640" s="18">
        <v>0</v>
      </c>
      <c r="AB640" s="18">
        <v>0</v>
      </c>
      <c r="AC640" s="18">
        <v>0</v>
      </c>
      <c r="AD640" s="18">
        <v>10</v>
      </c>
      <c r="AE640" s="18">
        <v>1</v>
      </c>
      <c r="AF640" s="18">
        <v>3</v>
      </c>
      <c r="AG640" s="6">
        <v>2</v>
      </c>
      <c r="AH640" s="6">
        <v>1</v>
      </c>
      <c r="AI640" s="6">
        <v>0</v>
      </c>
      <c r="AJ640" s="6">
        <v>6</v>
      </c>
      <c r="AK640" s="18">
        <v>0</v>
      </c>
      <c r="AL640" s="18">
        <v>0</v>
      </c>
      <c r="AM640" s="18">
        <v>0</v>
      </c>
      <c r="AN640" s="18">
        <v>0.25</v>
      </c>
      <c r="AO640" s="18">
        <v>2000</v>
      </c>
      <c r="AP640" s="18">
        <v>0</v>
      </c>
      <c r="AQ640" s="18">
        <v>0</v>
      </c>
      <c r="AR640" s="6">
        <v>0</v>
      </c>
      <c r="AS640" s="6">
        <v>92033001</v>
      </c>
      <c r="AT640" s="19" t="s">
        <v>154</v>
      </c>
      <c r="AU640" s="18" t="s">
        <v>799</v>
      </c>
      <c r="AV640" s="18">
        <v>10003002</v>
      </c>
      <c r="AW640" s="18">
        <v>21103030</v>
      </c>
      <c r="AX640" s="19" t="s">
        <v>155</v>
      </c>
      <c r="AY640" s="19">
        <v>0</v>
      </c>
      <c r="AZ640" s="13">
        <v>0</v>
      </c>
      <c r="BA640" s="13">
        <v>0</v>
      </c>
      <c r="BB640" s="90" t="str">
        <f t="shared" ref="BB640:BB644" si="66">"立即对目标范围内的怪物造成"&amp;W640*100&amp;"%攻击伤害+"&amp;X640&amp;"点固定伤害,并使目标受到伤害额外增加50%,持续6秒"</f>
        <v>立即对目标范围内的怪物造成250%攻击伤害+1050点固定伤害,并使目标受到伤害额外增加50%,持续6秒</v>
      </c>
      <c r="BC640" s="18">
        <v>0</v>
      </c>
      <c r="BD640" s="11">
        <v>0</v>
      </c>
      <c r="BE640" s="18">
        <v>0</v>
      </c>
      <c r="BF640" s="18">
        <v>0</v>
      </c>
      <c r="BG640" s="18">
        <v>0</v>
      </c>
      <c r="BH640" s="18">
        <v>0</v>
      </c>
      <c r="BI640" s="9">
        <v>0</v>
      </c>
      <c r="BJ640" s="6">
        <v>0</v>
      </c>
      <c r="BK640" s="6">
        <v>0</v>
      </c>
      <c r="BL640" s="6">
        <v>0</v>
      </c>
      <c r="BM640" s="6">
        <v>0</v>
      </c>
      <c r="BN640" s="6">
        <v>0</v>
      </c>
      <c r="BO640" s="6">
        <v>0</v>
      </c>
    </row>
    <row r="641" ht="19.5" customHeight="1" spans="3:67">
      <c r="C641" s="18">
        <v>62023303</v>
      </c>
      <c r="D641" s="19" t="s">
        <v>798</v>
      </c>
      <c r="E641" s="11">
        <v>2</v>
      </c>
      <c r="F641" s="18">
        <v>62023301</v>
      </c>
      <c r="G641" s="18">
        <v>62023304</v>
      </c>
      <c r="H641" s="13">
        <v>0</v>
      </c>
      <c r="I641" s="11">
        <v>42</v>
      </c>
      <c r="J641" s="18">
        <v>2</v>
      </c>
      <c r="K641" s="11">
        <v>0</v>
      </c>
      <c r="L641" s="18">
        <v>0</v>
      </c>
      <c r="M641" s="18">
        <v>0</v>
      </c>
      <c r="N641" s="18">
        <v>1</v>
      </c>
      <c r="O641" s="18">
        <v>0</v>
      </c>
      <c r="P641" s="18">
        <v>0</v>
      </c>
      <c r="Q641" s="18">
        <v>0</v>
      </c>
      <c r="R641" s="6">
        <v>0</v>
      </c>
      <c r="S641" s="13">
        <v>0</v>
      </c>
      <c r="T641" s="11">
        <v>1</v>
      </c>
      <c r="U641" s="18">
        <v>2</v>
      </c>
      <c r="V641" s="18">
        <v>0</v>
      </c>
      <c r="W641" s="18">
        <v>2.5</v>
      </c>
      <c r="X641" s="18">
        <v>1400</v>
      </c>
      <c r="Y641" s="18">
        <v>0</v>
      </c>
      <c r="Z641" s="18">
        <v>0</v>
      </c>
      <c r="AA641" s="18">
        <v>0</v>
      </c>
      <c r="AB641" s="18">
        <v>0</v>
      </c>
      <c r="AC641" s="18">
        <v>0</v>
      </c>
      <c r="AD641" s="18">
        <v>10</v>
      </c>
      <c r="AE641" s="18">
        <v>1</v>
      </c>
      <c r="AF641" s="18">
        <v>3</v>
      </c>
      <c r="AG641" s="6">
        <v>2</v>
      </c>
      <c r="AH641" s="6">
        <v>1</v>
      </c>
      <c r="AI641" s="6">
        <v>0</v>
      </c>
      <c r="AJ641" s="6">
        <v>6</v>
      </c>
      <c r="AK641" s="18">
        <v>0</v>
      </c>
      <c r="AL641" s="18">
        <v>0</v>
      </c>
      <c r="AM641" s="18">
        <v>0</v>
      </c>
      <c r="AN641" s="18">
        <v>0.25</v>
      </c>
      <c r="AO641" s="18">
        <v>2000</v>
      </c>
      <c r="AP641" s="18">
        <v>0</v>
      </c>
      <c r="AQ641" s="18">
        <v>0</v>
      </c>
      <c r="AR641" s="6">
        <v>0</v>
      </c>
      <c r="AS641" s="6">
        <v>92033001</v>
      </c>
      <c r="AT641" s="19" t="s">
        <v>154</v>
      </c>
      <c r="AU641" s="18" t="s">
        <v>799</v>
      </c>
      <c r="AV641" s="18">
        <v>10003002</v>
      </c>
      <c r="AW641" s="18">
        <v>21103030</v>
      </c>
      <c r="AX641" s="19" t="s">
        <v>155</v>
      </c>
      <c r="AY641" s="19">
        <v>0</v>
      </c>
      <c r="AZ641" s="13">
        <v>0</v>
      </c>
      <c r="BA641" s="13">
        <v>0</v>
      </c>
      <c r="BB641" s="90" t="str">
        <f t="shared" si="66"/>
        <v>立即对目标范围内的怪物造成250%攻击伤害+1400点固定伤害,并使目标受到伤害额外增加50%,持续6秒</v>
      </c>
      <c r="BC641" s="18">
        <v>0</v>
      </c>
      <c r="BD641" s="11">
        <v>0</v>
      </c>
      <c r="BE641" s="18">
        <v>0</v>
      </c>
      <c r="BF641" s="18">
        <v>0</v>
      </c>
      <c r="BG641" s="18">
        <v>0</v>
      </c>
      <c r="BH641" s="18">
        <v>0</v>
      </c>
      <c r="BI641" s="9">
        <v>0</v>
      </c>
      <c r="BJ641" s="6">
        <v>0</v>
      </c>
      <c r="BK641" s="6">
        <v>0</v>
      </c>
      <c r="BL641" s="6">
        <v>0</v>
      </c>
      <c r="BM641" s="6">
        <v>0</v>
      </c>
      <c r="BN641" s="6">
        <v>0</v>
      </c>
      <c r="BO641" s="6">
        <v>0</v>
      </c>
    </row>
    <row r="642" ht="19.5" customHeight="1" spans="3:67">
      <c r="C642" s="18">
        <v>62023304</v>
      </c>
      <c r="D642" s="19" t="s">
        <v>798</v>
      </c>
      <c r="E642" s="11">
        <v>3</v>
      </c>
      <c r="F642" s="18">
        <v>62023301</v>
      </c>
      <c r="G642" s="18">
        <v>0</v>
      </c>
      <c r="H642" s="13">
        <v>0</v>
      </c>
      <c r="I642" s="18">
        <v>0</v>
      </c>
      <c r="J642" s="18">
        <v>0</v>
      </c>
      <c r="K642" s="11">
        <v>0</v>
      </c>
      <c r="L642" s="18">
        <v>0</v>
      </c>
      <c r="M642" s="18">
        <v>0</v>
      </c>
      <c r="N642" s="18">
        <v>1</v>
      </c>
      <c r="O642" s="18">
        <v>0</v>
      </c>
      <c r="P642" s="18">
        <v>0</v>
      </c>
      <c r="Q642" s="18">
        <v>0</v>
      </c>
      <c r="R642" s="6">
        <v>0</v>
      </c>
      <c r="S642" s="13">
        <v>0</v>
      </c>
      <c r="T642" s="11">
        <v>1</v>
      </c>
      <c r="U642" s="18">
        <v>2</v>
      </c>
      <c r="V642" s="18">
        <v>0</v>
      </c>
      <c r="W642" s="18">
        <v>2.5</v>
      </c>
      <c r="X642" s="18">
        <v>1750</v>
      </c>
      <c r="Y642" s="18">
        <v>0</v>
      </c>
      <c r="Z642" s="18">
        <v>0</v>
      </c>
      <c r="AA642" s="18">
        <v>0</v>
      </c>
      <c r="AB642" s="18">
        <v>0</v>
      </c>
      <c r="AC642" s="18">
        <v>0</v>
      </c>
      <c r="AD642" s="18">
        <v>10</v>
      </c>
      <c r="AE642" s="18">
        <v>1</v>
      </c>
      <c r="AF642" s="18">
        <v>3</v>
      </c>
      <c r="AG642" s="6">
        <v>2</v>
      </c>
      <c r="AH642" s="6">
        <v>1</v>
      </c>
      <c r="AI642" s="6">
        <v>0</v>
      </c>
      <c r="AJ642" s="6">
        <v>6</v>
      </c>
      <c r="AK642" s="18">
        <v>0</v>
      </c>
      <c r="AL642" s="18">
        <v>0</v>
      </c>
      <c r="AM642" s="18">
        <v>0</v>
      </c>
      <c r="AN642" s="18">
        <v>0.25</v>
      </c>
      <c r="AO642" s="18">
        <v>2000</v>
      </c>
      <c r="AP642" s="18">
        <v>0</v>
      </c>
      <c r="AQ642" s="18">
        <v>0</v>
      </c>
      <c r="AR642" s="6">
        <v>0</v>
      </c>
      <c r="AS642" s="6">
        <v>92033001</v>
      </c>
      <c r="AT642" s="19" t="s">
        <v>154</v>
      </c>
      <c r="AU642" s="18" t="s">
        <v>799</v>
      </c>
      <c r="AV642" s="18">
        <v>10003002</v>
      </c>
      <c r="AW642" s="18">
        <v>21103030</v>
      </c>
      <c r="AX642" s="19" t="s">
        <v>155</v>
      </c>
      <c r="AY642" s="19">
        <v>0</v>
      </c>
      <c r="AZ642" s="13">
        <v>0</v>
      </c>
      <c r="BA642" s="13">
        <v>0</v>
      </c>
      <c r="BB642" s="90" t="str">
        <f t="shared" si="66"/>
        <v>立即对目标范围内的怪物造成250%攻击伤害+1750点固定伤害,并使目标受到伤害额外增加50%,持续6秒</v>
      </c>
      <c r="BC642" s="18">
        <v>0</v>
      </c>
      <c r="BD642" s="11">
        <v>0</v>
      </c>
      <c r="BE642" s="18">
        <v>0</v>
      </c>
      <c r="BF642" s="18">
        <v>0</v>
      </c>
      <c r="BG642" s="18">
        <v>0</v>
      </c>
      <c r="BH642" s="18">
        <v>0</v>
      </c>
      <c r="BI642" s="9">
        <v>0</v>
      </c>
      <c r="BJ642" s="6">
        <v>0</v>
      </c>
      <c r="BK642" s="6">
        <v>0</v>
      </c>
      <c r="BL642" s="6">
        <v>0</v>
      </c>
      <c r="BM642" s="6">
        <v>0</v>
      </c>
      <c r="BN642" s="6">
        <v>0</v>
      </c>
      <c r="BO642" s="6">
        <v>0</v>
      </c>
    </row>
    <row r="643" ht="19.5" customHeight="1" spans="3:67">
      <c r="C643" s="18">
        <v>62023305</v>
      </c>
      <c r="D643" s="19" t="s">
        <v>798</v>
      </c>
      <c r="E643" s="11">
        <v>4</v>
      </c>
      <c r="F643" s="18">
        <v>62023301</v>
      </c>
      <c r="G643" s="18">
        <v>0</v>
      </c>
      <c r="H643" s="13">
        <v>0</v>
      </c>
      <c r="I643" s="18">
        <v>0</v>
      </c>
      <c r="J643" s="18">
        <v>0</v>
      </c>
      <c r="K643" s="11">
        <v>0</v>
      </c>
      <c r="L643" s="18">
        <v>0</v>
      </c>
      <c r="M643" s="18">
        <v>0</v>
      </c>
      <c r="N643" s="18">
        <v>1</v>
      </c>
      <c r="O643" s="18">
        <v>0</v>
      </c>
      <c r="P643" s="18">
        <v>0</v>
      </c>
      <c r="Q643" s="18">
        <v>0</v>
      </c>
      <c r="R643" s="6">
        <v>0</v>
      </c>
      <c r="S643" s="13">
        <v>0</v>
      </c>
      <c r="T643" s="11">
        <v>1</v>
      </c>
      <c r="U643" s="18">
        <v>2</v>
      </c>
      <c r="V643" s="18">
        <v>0</v>
      </c>
      <c r="W643" s="18">
        <v>2.5</v>
      </c>
      <c r="X643" s="18">
        <v>2100</v>
      </c>
      <c r="Y643" s="18">
        <v>0</v>
      </c>
      <c r="Z643" s="18">
        <v>0</v>
      </c>
      <c r="AA643" s="18">
        <v>0</v>
      </c>
      <c r="AB643" s="18">
        <v>0</v>
      </c>
      <c r="AC643" s="18">
        <v>0</v>
      </c>
      <c r="AD643" s="18">
        <v>10</v>
      </c>
      <c r="AE643" s="18">
        <v>1</v>
      </c>
      <c r="AF643" s="18">
        <v>3</v>
      </c>
      <c r="AG643" s="6">
        <v>2</v>
      </c>
      <c r="AH643" s="6">
        <v>1</v>
      </c>
      <c r="AI643" s="6">
        <v>0</v>
      </c>
      <c r="AJ643" s="6">
        <v>6</v>
      </c>
      <c r="AK643" s="18">
        <v>0</v>
      </c>
      <c r="AL643" s="18">
        <v>0</v>
      </c>
      <c r="AM643" s="18">
        <v>0</v>
      </c>
      <c r="AN643" s="18">
        <v>0.25</v>
      </c>
      <c r="AO643" s="18">
        <v>2000</v>
      </c>
      <c r="AP643" s="18">
        <v>0</v>
      </c>
      <c r="AQ643" s="18">
        <v>0</v>
      </c>
      <c r="AR643" s="6">
        <v>0</v>
      </c>
      <c r="AS643" s="6">
        <v>92033001</v>
      </c>
      <c r="AT643" s="19" t="s">
        <v>154</v>
      </c>
      <c r="AU643" s="18" t="s">
        <v>799</v>
      </c>
      <c r="AV643" s="18">
        <v>10003002</v>
      </c>
      <c r="AW643" s="18">
        <v>21103030</v>
      </c>
      <c r="AX643" s="19" t="s">
        <v>155</v>
      </c>
      <c r="AY643" s="19">
        <v>0</v>
      </c>
      <c r="AZ643" s="13">
        <v>0</v>
      </c>
      <c r="BA643" s="13">
        <v>0</v>
      </c>
      <c r="BB643" s="90" t="str">
        <f t="shared" si="66"/>
        <v>立即对目标范围内的怪物造成250%攻击伤害+2100点固定伤害,并使目标受到伤害额外增加50%,持续6秒</v>
      </c>
      <c r="BC643" s="18">
        <v>0</v>
      </c>
      <c r="BD643" s="11">
        <v>0</v>
      </c>
      <c r="BE643" s="18">
        <v>0</v>
      </c>
      <c r="BF643" s="18">
        <v>0</v>
      </c>
      <c r="BG643" s="18">
        <v>0</v>
      </c>
      <c r="BH643" s="18">
        <v>0</v>
      </c>
      <c r="BI643" s="9">
        <v>0</v>
      </c>
      <c r="BJ643" s="6">
        <v>0</v>
      </c>
      <c r="BK643" s="6">
        <v>0</v>
      </c>
      <c r="BL643" s="6">
        <v>0</v>
      </c>
      <c r="BM643" s="6">
        <v>0</v>
      </c>
      <c r="BN643" s="6">
        <v>0</v>
      </c>
      <c r="BO643" s="6">
        <v>0</v>
      </c>
    </row>
    <row r="644" ht="19.5" customHeight="1" spans="3:67">
      <c r="C644" s="18">
        <v>62023306</v>
      </c>
      <c r="D644" s="19" t="s">
        <v>798</v>
      </c>
      <c r="E644" s="11">
        <v>5</v>
      </c>
      <c r="F644" s="18">
        <v>62023301</v>
      </c>
      <c r="G644" s="11">
        <v>0</v>
      </c>
      <c r="H644" s="13">
        <v>0</v>
      </c>
      <c r="I644" s="18">
        <v>0</v>
      </c>
      <c r="J644" s="18">
        <v>0</v>
      </c>
      <c r="K644" s="11">
        <v>0</v>
      </c>
      <c r="L644" s="18">
        <v>0</v>
      </c>
      <c r="M644" s="18">
        <v>0</v>
      </c>
      <c r="N644" s="18">
        <v>1</v>
      </c>
      <c r="O644" s="18">
        <v>0</v>
      </c>
      <c r="P644" s="18">
        <v>0</v>
      </c>
      <c r="Q644" s="18">
        <v>0</v>
      </c>
      <c r="R644" s="6">
        <v>0</v>
      </c>
      <c r="S644" s="13">
        <v>0</v>
      </c>
      <c r="T644" s="11">
        <v>1</v>
      </c>
      <c r="U644" s="18">
        <v>2</v>
      </c>
      <c r="V644" s="18">
        <v>0</v>
      </c>
      <c r="W644" s="18">
        <v>2.5</v>
      </c>
      <c r="X644" s="18">
        <v>2450</v>
      </c>
      <c r="Y644" s="18">
        <v>0</v>
      </c>
      <c r="Z644" s="18">
        <v>0</v>
      </c>
      <c r="AA644" s="18">
        <v>0</v>
      </c>
      <c r="AB644" s="18">
        <v>0</v>
      </c>
      <c r="AC644" s="18">
        <v>0</v>
      </c>
      <c r="AD644" s="18">
        <v>10</v>
      </c>
      <c r="AE644" s="18">
        <v>1</v>
      </c>
      <c r="AF644" s="18">
        <v>3</v>
      </c>
      <c r="AG644" s="6">
        <v>2</v>
      </c>
      <c r="AH644" s="6">
        <v>1</v>
      </c>
      <c r="AI644" s="6">
        <v>0</v>
      </c>
      <c r="AJ644" s="6">
        <v>6</v>
      </c>
      <c r="AK644" s="18">
        <v>0</v>
      </c>
      <c r="AL644" s="18">
        <v>0</v>
      </c>
      <c r="AM644" s="18">
        <v>0</v>
      </c>
      <c r="AN644" s="18">
        <v>0.25</v>
      </c>
      <c r="AO644" s="18">
        <v>2000</v>
      </c>
      <c r="AP644" s="18">
        <v>0</v>
      </c>
      <c r="AQ644" s="18">
        <v>0</v>
      </c>
      <c r="AR644" s="6">
        <v>0</v>
      </c>
      <c r="AS644" s="6">
        <v>92033001</v>
      </c>
      <c r="AT644" s="19" t="s">
        <v>154</v>
      </c>
      <c r="AU644" s="18" t="s">
        <v>799</v>
      </c>
      <c r="AV644" s="18">
        <v>10003002</v>
      </c>
      <c r="AW644" s="18">
        <v>21103030</v>
      </c>
      <c r="AX644" s="19" t="s">
        <v>155</v>
      </c>
      <c r="AY644" s="19">
        <v>0</v>
      </c>
      <c r="AZ644" s="13">
        <v>0</v>
      </c>
      <c r="BA644" s="13">
        <v>0</v>
      </c>
      <c r="BB644" s="90" t="str">
        <f t="shared" si="66"/>
        <v>立即对目标范围内的怪物造成250%攻击伤害+2450点固定伤害,并使目标受到伤害额外增加50%,持续6秒</v>
      </c>
      <c r="BC644" s="18">
        <v>0</v>
      </c>
      <c r="BD644" s="11">
        <v>0</v>
      </c>
      <c r="BE644" s="18">
        <v>0</v>
      </c>
      <c r="BF644" s="18">
        <v>0</v>
      </c>
      <c r="BG644" s="18">
        <v>0</v>
      </c>
      <c r="BH644" s="18">
        <v>0</v>
      </c>
      <c r="BI644" s="9">
        <v>0</v>
      </c>
      <c r="BJ644" s="6">
        <v>0</v>
      </c>
      <c r="BK644" s="6">
        <v>0</v>
      </c>
      <c r="BL644" s="6">
        <v>0</v>
      </c>
      <c r="BM644" s="6">
        <v>0</v>
      </c>
      <c r="BN644" s="6">
        <v>0</v>
      </c>
      <c r="BO644" s="6">
        <v>0</v>
      </c>
    </row>
    <row r="645" ht="20.1" customHeight="1" spans="2:67">
      <c r="B645" s="95"/>
      <c r="C645" s="18">
        <v>62023401</v>
      </c>
      <c r="D645" s="7" t="s">
        <v>221</v>
      </c>
      <c r="E645" s="11">
        <v>0</v>
      </c>
      <c r="F645" s="6">
        <v>62023401</v>
      </c>
      <c r="G645" s="18">
        <f>C646</f>
        <v>62023402</v>
      </c>
      <c r="H645" s="6">
        <v>0</v>
      </c>
      <c r="I645" s="11">
        <v>35</v>
      </c>
      <c r="J645" s="18">
        <v>5</v>
      </c>
      <c r="K645" s="11">
        <v>0</v>
      </c>
      <c r="L645" s="6">
        <v>0</v>
      </c>
      <c r="M645" s="6">
        <v>0</v>
      </c>
      <c r="N645" s="6">
        <v>1</v>
      </c>
      <c r="O645" s="6">
        <v>0</v>
      </c>
      <c r="P645" s="6">
        <v>0</v>
      </c>
      <c r="Q645" s="6">
        <v>0</v>
      </c>
      <c r="R645" s="6">
        <v>0</v>
      </c>
      <c r="S645" s="6">
        <v>0</v>
      </c>
      <c r="T645" s="11">
        <v>1</v>
      </c>
      <c r="U645" s="6">
        <v>2</v>
      </c>
      <c r="V645" s="6">
        <v>0</v>
      </c>
      <c r="W645" s="18">
        <v>0</v>
      </c>
      <c r="X645" s="18">
        <v>0</v>
      </c>
      <c r="Y645" s="6">
        <v>0</v>
      </c>
      <c r="Z645" s="6">
        <v>0</v>
      </c>
      <c r="AA645" s="6">
        <v>0</v>
      </c>
      <c r="AB645" s="18">
        <v>0</v>
      </c>
      <c r="AC645" s="6">
        <v>0</v>
      </c>
      <c r="AD645" s="18">
        <v>15</v>
      </c>
      <c r="AE645" s="6">
        <v>1</v>
      </c>
      <c r="AF645" s="6">
        <v>3</v>
      </c>
      <c r="AG645" s="6">
        <v>2</v>
      </c>
      <c r="AH645" s="6">
        <v>1</v>
      </c>
      <c r="AI645" s="6">
        <v>1</v>
      </c>
      <c r="AJ645" s="6">
        <v>6</v>
      </c>
      <c r="AK645" s="6">
        <v>0</v>
      </c>
      <c r="AL645" s="6">
        <v>0</v>
      </c>
      <c r="AM645" s="6">
        <v>0</v>
      </c>
      <c r="AN645" s="18">
        <v>0.25</v>
      </c>
      <c r="AO645" s="18">
        <v>2000</v>
      </c>
      <c r="AP645" s="6">
        <v>0.1</v>
      </c>
      <c r="AQ645" s="6">
        <v>0</v>
      </c>
      <c r="AR645" s="6">
        <v>0</v>
      </c>
      <c r="AS645" s="137" t="s">
        <v>800</v>
      </c>
      <c r="AT645" s="7" t="s">
        <v>196</v>
      </c>
      <c r="AU645" s="6" t="s">
        <v>801</v>
      </c>
      <c r="AV645" s="6" t="s">
        <v>153</v>
      </c>
      <c r="AW645" s="6">
        <v>21103040</v>
      </c>
      <c r="AX645" s="7" t="s">
        <v>155</v>
      </c>
      <c r="AY645" s="6">
        <v>0</v>
      </c>
      <c r="AZ645" s="6">
        <v>0</v>
      </c>
      <c r="BA645" s="6">
        <v>0</v>
      </c>
      <c r="BB645" s="33" t="s">
        <v>802</v>
      </c>
      <c r="BC645" s="6">
        <v>0</v>
      </c>
      <c r="BD645" s="11">
        <v>0</v>
      </c>
      <c r="BE645" s="6">
        <v>0</v>
      </c>
      <c r="BF645" s="6">
        <v>0</v>
      </c>
      <c r="BG645" s="6">
        <v>0</v>
      </c>
      <c r="BH645" s="6">
        <v>0</v>
      </c>
      <c r="BI645" s="9">
        <v>0</v>
      </c>
      <c r="BJ645" s="6">
        <v>0</v>
      </c>
      <c r="BK645" s="6">
        <v>0</v>
      </c>
      <c r="BL645" s="6">
        <v>0</v>
      </c>
      <c r="BM645" s="6">
        <v>0</v>
      </c>
      <c r="BN645" s="6">
        <v>0</v>
      </c>
      <c r="BO645" s="6">
        <v>0</v>
      </c>
    </row>
    <row r="646" ht="20.1" customHeight="1" spans="2:67">
      <c r="B646" s="95"/>
      <c r="C646" s="18">
        <v>62023402</v>
      </c>
      <c r="D646" s="7" t="s">
        <v>221</v>
      </c>
      <c r="E646" s="11">
        <v>1</v>
      </c>
      <c r="F646" s="6">
        <v>62023401</v>
      </c>
      <c r="G646" s="18">
        <f t="shared" ref="G646:G647" si="67">C647</f>
        <v>62023403</v>
      </c>
      <c r="H646" s="6">
        <v>0</v>
      </c>
      <c r="I646" s="11">
        <v>42</v>
      </c>
      <c r="J646" s="18">
        <v>2</v>
      </c>
      <c r="K646" s="11">
        <v>0</v>
      </c>
      <c r="L646" s="6">
        <v>0</v>
      </c>
      <c r="M646" s="6">
        <v>0</v>
      </c>
      <c r="N646" s="6">
        <v>1</v>
      </c>
      <c r="O646" s="6">
        <v>0</v>
      </c>
      <c r="P646" s="6">
        <v>0</v>
      </c>
      <c r="Q646" s="6">
        <v>0</v>
      </c>
      <c r="R646" s="6">
        <v>0</v>
      </c>
      <c r="S646" s="6">
        <v>0</v>
      </c>
      <c r="T646" s="11">
        <v>1</v>
      </c>
      <c r="U646" s="6">
        <v>2</v>
      </c>
      <c r="V646" s="6">
        <v>0</v>
      </c>
      <c r="W646" s="18">
        <v>0</v>
      </c>
      <c r="X646" s="18">
        <v>0</v>
      </c>
      <c r="Y646" s="6">
        <v>0</v>
      </c>
      <c r="Z646" s="6">
        <v>0</v>
      </c>
      <c r="AA646" s="6">
        <v>0</v>
      </c>
      <c r="AB646" s="18">
        <v>0</v>
      </c>
      <c r="AC646" s="6">
        <v>0</v>
      </c>
      <c r="AD646" s="18">
        <v>15</v>
      </c>
      <c r="AE646" s="6">
        <v>1</v>
      </c>
      <c r="AF646" s="6">
        <v>3</v>
      </c>
      <c r="AG646" s="6">
        <v>2</v>
      </c>
      <c r="AH646" s="6">
        <v>1</v>
      </c>
      <c r="AI646" s="6">
        <v>1</v>
      </c>
      <c r="AJ646" s="6">
        <v>6</v>
      </c>
      <c r="AK646" s="6">
        <v>0</v>
      </c>
      <c r="AL646" s="6">
        <v>0</v>
      </c>
      <c r="AM646" s="6">
        <v>0</v>
      </c>
      <c r="AN646" s="18">
        <v>0.25</v>
      </c>
      <c r="AO646" s="18">
        <v>2000</v>
      </c>
      <c r="AP646" s="6">
        <v>0.1</v>
      </c>
      <c r="AQ646" s="6">
        <v>0</v>
      </c>
      <c r="AR646" s="6">
        <v>0</v>
      </c>
      <c r="AS646" s="137" t="s">
        <v>800</v>
      </c>
      <c r="AT646" s="7" t="s">
        <v>196</v>
      </c>
      <c r="AU646" s="6" t="s">
        <v>801</v>
      </c>
      <c r="AV646" s="6" t="s">
        <v>153</v>
      </c>
      <c r="AW646" s="6">
        <v>21103040</v>
      </c>
      <c r="AX646" s="7" t="s">
        <v>155</v>
      </c>
      <c r="AY646" s="6">
        <v>0</v>
      </c>
      <c r="AZ646" s="6">
        <v>0</v>
      </c>
      <c r="BA646" s="6">
        <v>0</v>
      </c>
      <c r="BB646" s="33" t="s">
        <v>802</v>
      </c>
      <c r="BC646" s="6">
        <v>0</v>
      </c>
      <c r="BD646" s="11">
        <v>0</v>
      </c>
      <c r="BE646" s="6">
        <v>0</v>
      </c>
      <c r="BF646" s="6">
        <v>0</v>
      </c>
      <c r="BG646" s="6">
        <v>0</v>
      </c>
      <c r="BH646" s="6">
        <v>0</v>
      </c>
      <c r="BI646" s="9">
        <v>0</v>
      </c>
      <c r="BJ646" s="6">
        <v>0</v>
      </c>
      <c r="BK646" s="6">
        <v>0</v>
      </c>
      <c r="BL646" s="6">
        <v>0</v>
      </c>
      <c r="BM646" s="6">
        <v>0</v>
      </c>
      <c r="BN646" s="6">
        <v>0</v>
      </c>
      <c r="BO646" s="6">
        <v>0</v>
      </c>
    </row>
    <row r="647" ht="20.1" customHeight="1" spans="2:67">
      <c r="B647" s="95"/>
      <c r="C647" s="18">
        <v>62023403</v>
      </c>
      <c r="D647" s="7" t="s">
        <v>221</v>
      </c>
      <c r="E647" s="11">
        <v>2</v>
      </c>
      <c r="F647" s="6">
        <v>62023401</v>
      </c>
      <c r="G647" s="18">
        <f t="shared" si="67"/>
        <v>62023404</v>
      </c>
      <c r="H647" s="6">
        <v>0</v>
      </c>
      <c r="I647" s="11">
        <v>47</v>
      </c>
      <c r="J647" s="18">
        <v>2</v>
      </c>
      <c r="K647" s="11">
        <v>0</v>
      </c>
      <c r="L647" s="6">
        <v>0</v>
      </c>
      <c r="M647" s="6">
        <v>0</v>
      </c>
      <c r="N647" s="6">
        <v>1</v>
      </c>
      <c r="O647" s="6">
        <v>0</v>
      </c>
      <c r="P647" s="6">
        <v>0</v>
      </c>
      <c r="Q647" s="6">
        <v>0</v>
      </c>
      <c r="R647" s="6">
        <v>0</v>
      </c>
      <c r="S647" s="6">
        <v>0</v>
      </c>
      <c r="T647" s="11">
        <v>1</v>
      </c>
      <c r="U647" s="6">
        <v>2</v>
      </c>
      <c r="V647" s="6">
        <v>0</v>
      </c>
      <c r="W647" s="18">
        <v>0</v>
      </c>
      <c r="X647" s="18">
        <v>0</v>
      </c>
      <c r="Y647" s="6">
        <v>0</v>
      </c>
      <c r="Z647" s="6">
        <v>0</v>
      </c>
      <c r="AA647" s="6">
        <v>0</v>
      </c>
      <c r="AB647" s="18">
        <v>0</v>
      </c>
      <c r="AC647" s="6">
        <v>0</v>
      </c>
      <c r="AD647" s="18">
        <v>15</v>
      </c>
      <c r="AE647" s="6">
        <v>1</v>
      </c>
      <c r="AF647" s="6">
        <v>3</v>
      </c>
      <c r="AG647" s="6">
        <v>2</v>
      </c>
      <c r="AH647" s="6">
        <v>1</v>
      </c>
      <c r="AI647" s="6">
        <v>1</v>
      </c>
      <c r="AJ647" s="6">
        <v>6</v>
      </c>
      <c r="AK647" s="6">
        <v>0</v>
      </c>
      <c r="AL647" s="6">
        <v>0</v>
      </c>
      <c r="AM647" s="6">
        <v>0</v>
      </c>
      <c r="AN647" s="18">
        <v>0.25</v>
      </c>
      <c r="AO647" s="18">
        <v>2000</v>
      </c>
      <c r="AP647" s="6">
        <v>0.1</v>
      </c>
      <c r="AQ647" s="6">
        <v>0</v>
      </c>
      <c r="AR647" s="6">
        <v>0</v>
      </c>
      <c r="AS647" s="137" t="s">
        <v>803</v>
      </c>
      <c r="AT647" s="7" t="s">
        <v>196</v>
      </c>
      <c r="AU647" s="6" t="s">
        <v>801</v>
      </c>
      <c r="AV647" s="6" t="s">
        <v>153</v>
      </c>
      <c r="AW647" s="6">
        <v>21103040</v>
      </c>
      <c r="AX647" s="7" t="s">
        <v>155</v>
      </c>
      <c r="AY647" s="6">
        <v>0</v>
      </c>
      <c r="AZ647" s="6">
        <v>0</v>
      </c>
      <c r="BA647" s="6">
        <v>0</v>
      </c>
      <c r="BB647" s="33" t="s">
        <v>804</v>
      </c>
      <c r="BC647" s="6">
        <v>0</v>
      </c>
      <c r="BD647" s="11">
        <v>0</v>
      </c>
      <c r="BE647" s="6">
        <v>0</v>
      </c>
      <c r="BF647" s="6">
        <v>0</v>
      </c>
      <c r="BG647" s="6">
        <v>0</v>
      </c>
      <c r="BH647" s="6">
        <v>0</v>
      </c>
      <c r="BI647" s="9">
        <v>0</v>
      </c>
      <c r="BJ647" s="6">
        <v>0</v>
      </c>
      <c r="BK647" s="6">
        <v>0</v>
      </c>
      <c r="BL647" s="6">
        <v>0</v>
      </c>
      <c r="BM647" s="6">
        <v>0</v>
      </c>
      <c r="BN647" s="6">
        <v>0</v>
      </c>
      <c r="BO647" s="6">
        <v>0</v>
      </c>
    </row>
    <row r="648" ht="20.1" customHeight="1" spans="2:67">
      <c r="B648" s="95"/>
      <c r="C648" s="18">
        <v>62023404</v>
      </c>
      <c r="D648" s="7" t="s">
        <v>221</v>
      </c>
      <c r="E648" s="11">
        <v>3</v>
      </c>
      <c r="F648" s="6">
        <v>62023401</v>
      </c>
      <c r="G648" s="6">
        <v>0</v>
      </c>
      <c r="H648" s="6">
        <v>0</v>
      </c>
      <c r="I648" s="18">
        <v>0</v>
      </c>
      <c r="J648" s="18">
        <v>0</v>
      </c>
      <c r="K648" s="11">
        <v>0</v>
      </c>
      <c r="L648" s="6">
        <v>0</v>
      </c>
      <c r="M648" s="6">
        <v>0</v>
      </c>
      <c r="N648" s="6">
        <v>1</v>
      </c>
      <c r="O648" s="6">
        <v>0</v>
      </c>
      <c r="P648" s="6">
        <v>0</v>
      </c>
      <c r="Q648" s="6">
        <v>0</v>
      </c>
      <c r="R648" s="6">
        <v>0</v>
      </c>
      <c r="S648" s="6">
        <v>0</v>
      </c>
      <c r="T648" s="11">
        <v>1</v>
      </c>
      <c r="U648" s="6">
        <v>2</v>
      </c>
      <c r="V648" s="6">
        <v>0</v>
      </c>
      <c r="W648" s="18">
        <v>0</v>
      </c>
      <c r="X648" s="18">
        <v>0</v>
      </c>
      <c r="Y648" s="6">
        <v>0</v>
      </c>
      <c r="Z648" s="6">
        <v>0</v>
      </c>
      <c r="AA648" s="6">
        <v>0</v>
      </c>
      <c r="AB648" s="18">
        <v>0</v>
      </c>
      <c r="AC648" s="6">
        <v>0</v>
      </c>
      <c r="AD648" s="18">
        <v>15</v>
      </c>
      <c r="AE648" s="6">
        <v>1</v>
      </c>
      <c r="AF648" s="6">
        <v>3</v>
      </c>
      <c r="AG648" s="6">
        <v>2</v>
      </c>
      <c r="AH648" s="6">
        <v>1</v>
      </c>
      <c r="AI648" s="6">
        <v>1</v>
      </c>
      <c r="AJ648" s="6">
        <v>6</v>
      </c>
      <c r="AK648" s="6">
        <v>0</v>
      </c>
      <c r="AL648" s="6">
        <v>0</v>
      </c>
      <c r="AM648" s="6">
        <v>0</v>
      </c>
      <c r="AN648" s="18">
        <v>0.25</v>
      </c>
      <c r="AO648" s="18">
        <v>2000</v>
      </c>
      <c r="AP648" s="6">
        <v>0.1</v>
      </c>
      <c r="AQ648" s="6">
        <v>0</v>
      </c>
      <c r="AR648" s="6">
        <v>0</v>
      </c>
      <c r="AS648" s="137" t="s">
        <v>805</v>
      </c>
      <c r="AT648" s="7" t="s">
        <v>196</v>
      </c>
      <c r="AU648" s="6" t="s">
        <v>801</v>
      </c>
      <c r="AV648" s="6" t="s">
        <v>153</v>
      </c>
      <c r="AW648" s="6">
        <v>21103040</v>
      </c>
      <c r="AX648" s="7" t="s">
        <v>155</v>
      </c>
      <c r="AY648" s="6">
        <v>0</v>
      </c>
      <c r="AZ648" s="6">
        <v>0</v>
      </c>
      <c r="BA648" s="6">
        <v>0</v>
      </c>
      <c r="BB648" s="33" t="s">
        <v>806</v>
      </c>
      <c r="BC648" s="6">
        <v>0</v>
      </c>
      <c r="BD648" s="11">
        <v>0</v>
      </c>
      <c r="BE648" s="6">
        <v>0</v>
      </c>
      <c r="BF648" s="6">
        <v>0</v>
      </c>
      <c r="BG648" s="6">
        <v>0</v>
      </c>
      <c r="BH648" s="6">
        <v>0</v>
      </c>
      <c r="BI648" s="9">
        <v>0</v>
      </c>
      <c r="BJ648" s="6">
        <v>0</v>
      </c>
      <c r="BK648" s="6">
        <v>0</v>
      </c>
      <c r="BL648" s="6">
        <v>0</v>
      </c>
      <c r="BM648" s="6">
        <v>0</v>
      </c>
      <c r="BN648" s="6">
        <v>0</v>
      </c>
      <c r="BO648" s="6">
        <v>0</v>
      </c>
    </row>
    <row r="649" ht="20.1" customHeight="1" spans="2:67">
      <c r="B649" s="95"/>
      <c r="C649" s="18">
        <v>62023405</v>
      </c>
      <c r="D649" s="7" t="s">
        <v>221</v>
      </c>
      <c r="E649" s="11">
        <v>4</v>
      </c>
      <c r="F649" s="6">
        <v>62023401</v>
      </c>
      <c r="G649" s="6">
        <v>0</v>
      </c>
      <c r="H649" s="6">
        <v>0</v>
      </c>
      <c r="I649" s="18">
        <v>0</v>
      </c>
      <c r="J649" s="18">
        <v>0</v>
      </c>
      <c r="K649" s="11">
        <v>0</v>
      </c>
      <c r="L649" s="6">
        <v>0</v>
      </c>
      <c r="M649" s="6">
        <v>0</v>
      </c>
      <c r="N649" s="6">
        <v>1</v>
      </c>
      <c r="O649" s="6">
        <v>0</v>
      </c>
      <c r="P649" s="6">
        <v>0</v>
      </c>
      <c r="Q649" s="6">
        <v>0</v>
      </c>
      <c r="R649" s="6">
        <v>0</v>
      </c>
      <c r="S649" s="6">
        <v>0</v>
      </c>
      <c r="T649" s="11">
        <v>1</v>
      </c>
      <c r="U649" s="6">
        <v>2</v>
      </c>
      <c r="V649" s="6">
        <v>0</v>
      </c>
      <c r="W649" s="18">
        <v>0</v>
      </c>
      <c r="X649" s="18">
        <v>0</v>
      </c>
      <c r="Y649" s="6">
        <v>0</v>
      </c>
      <c r="Z649" s="6">
        <v>0</v>
      </c>
      <c r="AA649" s="6">
        <v>0</v>
      </c>
      <c r="AB649" s="18">
        <v>0</v>
      </c>
      <c r="AC649" s="6">
        <v>0</v>
      </c>
      <c r="AD649" s="18">
        <v>15</v>
      </c>
      <c r="AE649" s="6">
        <v>1</v>
      </c>
      <c r="AF649" s="6">
        <v>3</v>
      </c>
      <c r="AG649" s="6">
        <v>2</v>
      </c>
      <c r="AH649" s="6">
        <v>1</v>
      </c>
      <c r="AI649" s="6">
        <v>1</v>
      </c>
      <c r="AJ649" s="6">
        <v>6</v>
      </c>
      <c r="AK649" s="6">
        <v>0</v>
      </c>
      <c r="AL649" s="6">
        <v>0</v>
      </c>
      <c r="AM649" s="6">
        <v>0</v>
      </c>
      <c r="AN649" s="18">
        <v>0.25</v>
      </c>
      <c r="AO649" s="18">
        <v>2000</v>
      </c>
      <c r="AP649" s="6">
        <v>0.1</v>
      </c>
      <c r="AQ649" s="6">
        <v>0</v>
      </c>
      <c r="AR649" s="6">
        <v>0</v>
      </c>
      <c r="AS649" s="137" t="s">
        <v>807</v>
      </c>
      <c r="AT649" s="7" t="s">
        <v>196</v>
      </c>
      <c r="AU649" s="6" t="s">
        <v>801</v>
      </c>
      <c r="AV649" s="6" t="s">
        <v>153</v>
      </c>
      <c r="AW649" s="6">
        <v>21103040</v>
      </c>
      <c r="AX649" s="7" t="s">
        <v>155</v>
      </c>
      <c r="AY649" s="6">
        <v>0</v>
      </c>
      <c r="AZ649" s="6">
        <v>0</v>
      </c>
      <c r="BA649" s="6">
        <v>0</v>
      </c>
      <c r="BB649" s="33" t="s">
        <v>808</v>
      </c>
      <c r="BC649" s="6">
        <v>0</v>
      </c>
      <c r="BD649" s="11">
        <v>0</v>
      </c>
      <c r="BE649" s="6">
        <v>0</v>
      </c>
      <c r="BF649" s="6">
        <v>0</v>
      </c>
      <c r="BG649" s="6">
        <v>0</v>
      </c>
      <c r="BH649" s="6">
        <v>0</v>
      </c>
      <c r="BI649" s="9">
        <v>0</v>
      </c>
      <c r="BJ649" s="6">
        <v>0</v>
      </c>
      <c r="BK649" s="6">
        <v>0</v>
      </c>
      <c r="BL649" s="6">
        <v>0</v>
      </c>
      <c r="BM649" s="6">
        <v>0</v>
      </c>
      <c r="BN649" s="6">
        <v>0</v>
      </c>
      <c r="BO649" s="6">
        <v>0</v>
      </c>
    </row>
    <row r="650" ht="20.1" customHeight="1" spans="2:67">
      <c r="B650" s="95"/>
      <c r="C650" s="18">
        <v>62023406</v>
      </c>
      <c r="D650" s="7" t="s">
        <v>221</v>
      </c>
      <c r="E650" s="11">
        <v>5</v>
      </c>
      <c r="F650" s="6">
        <v>62023401</v>
      </c>
      <c r="G650" s="6">
        <v>0</v>
      </c>
      <c r="H650" s="6">
        <v>0</v>
      </c>
      <c r="I650" s="18">
        <v>0</v>
      </c>
      <c r="J650" s="18">
        <v>0</v>
      </c>
      <c r="K650" s="11">
        <v>0</v>
      </c>
      <c r="L650" s="6">
        <v>0</v>
      </c>
      <c r="M650" s="6">
        <v>0</v>
      </c>
      <c r="N650" s="6">
        <v>1</v>
      </c>
      <c r="O650" s="6">
        <v>0</v>
      </c>
      <c r="P650" s="6">
        <v>0</v>
      </c>
      <c r="Q650" s="6">
        <v>0</v>
      </c>
      <c r="R650" s="6">
        <v>0</v>
      </c>
      <c r="S650" s="6">
        <v>0</v>
      </c>
      <c r="T650" s="11">
        <v>1</v>
      </c>
      <c r="U650" s="6">
        <v>2</v>
      </c>
      <c r="V650" s="6">
        <v>0</v>
      </c>
      <c r="W650" s="18">
        <v>0</v>
      </c>
      <c r="X650" s="18">
        <v>0</v>
      </c>
      <c r="Y650" s="6">
        <v>0</v>
      </c>
      <c r="Z650" s="6">
        <v>0</v>
      </c>
      <c r="AA650" s="6">
        <v>0</v>
      </c>
      <c r="AB650" s="18">
        <v>0</v>
      </c>
      <c r="AC650" s="6">
        <v>0</v>
      </c>
      <c r="AD650" s="18">
        <v>15</v>
      </c>
      <c r="AE650" s="6">
        <v>1</v>
      </c>
      <c r="AF650" s="6">
        <v>3</v>
      </c>
      <c r="AG650" s="6">
        <v>2</v>
      </c>
      <c r="AH650" s="6">
        <v>1</v>
      </c>
      <c r="AI650" s="6">
        <v>1</v>
      </c>
      <c r="AJ650" s="6">
        <v>6</v>
      </c>
      <c r="AK650" s="6">
        <v>0</v>
      </c>
      <c r="AL650" s="6">
        <v>0</v>
      </c>
      <c r="AM650" s="6">
        <v>0</v>
      </c>
      <c r="AN650" s="18">
        <v>0.25</v>
      </c>
      <c r="AO650" s="18">
        <v>2000</v>
      </c>
      <c r="AP650" s="6">
        <v>0.1</v>
      </c>
      <c r="AQ650" s="6">
        <v>0</v>
      </c>
      <c r="AR650" s="6">
        <v>0</v>
      </c>
      <c r="AS650" s="137" t="s">
        <v>809</v>
      </c>
      <c r="AT650" s="7" t="s">
        <v>196</v>
      </c>
      <c r="AU650" s="6" t="s">
        <v>801</v>
      </c>
      <c r="AV650" s="6" t="s">
        <v>153</v>
      </c>
      <c r="AW650" s="6">
        <v>21103040</v>
      </c>
      <c r="AX650" s="7" t="s">
        <v>155</v>
      </c>
      <c r="AY650" s="6">
        <v>0</v>
      </c>
      <c r="AZ650" s="6">
        <v>0</v>
      </c>
      <c r="BA650" s="6">
        <v>0</v>
      </c>
      <c r="BB650" s="33" t="s">
        <v>810</v>
      </c>
      <c r="BC650" s="6">
        <v>0</v>
      </c>
      <c r="BD650" s="11">
        <v>0</v>
      </c>
      <c r="BE650" s="6">
        <v>0</v>
      </c>
      <c r="BF650" s="6">
        <v>0</v>
      </c>
      <c r="BG650" s="6">
        <v>0</v>
      </c>
      <c r="BH650" s="6">
        <v>0</v>
      </c>
      <c r="BI650" s="9">
        <v>0</v>
      </c>
      <c r="BJ650" s="6">
        <v>0</v>
      </c>
      <c r="BK650" s="6">
        <v>0</v>
      </c>
      <c r="BL650" s="6">
        <v>0</v>
      </c>
      <c r="BM650" s="6">
        <v>0</v>
      </c>
      <c r="BN650" s="6">
        <v>0</v>
      </c>
      <c r="BO650" s="6">
        <v>0</v>
      </c>
    </row>
    <row r="651" ht="20.1" customHeight="1" spans="3:67">
      <c r="C651" s="6">
        <v>62000001</v>
      </c>
      <c r="D651" s="7" t="s">
        <v>264</v>
      </c>
      <c r="E651" s="6">
        <v>1</v>
      </c>
      <c r="F651" s="6">
        <v>10001</v>
      </c>
      <c r="G651" s="6">
        <v>0</v>
      </c>
      <c r="H651" s="6">
        <v>0</v>
      </c>
      <c r="I651" s="6">
        <v>1</v>
      </c>
      <c r="J651" s="6">
        <v>0</v>
      </c>
      <c r="K651" s="11">
        <v>0</v>
      </c>
      <c r="L651" s="6">
        <v>0</v>
      </c>
      <c r="M651" s="6">
        <v>0</v>
      </c>
      <c r="N651" s="6">
        <v>1</v>
      </c>
      <c r="O651" s="6">
        <v>0</v>
      </c>
      <c r="P651" s="6">
        <v>0</v>
      </c>
      <c r="Q651" s="6">
        <v>0</v>
      </c>
      <c r="R651" s="6">
        <v>0</v>
      </c>
      <c r="S651" s="6">
        <v>0</v>
      </c>
      <c r="T651" s="6">
        <v>1</v>
      </c>
      <c r="U651" s="6">
        <v>2</v>
      </c>
      <c r="V651" s="6">
        <v>0</v>
      </c>
      <c r="W651" s="6">
        <v>0</v>
      </c>
      <c r="X651" s="6">
        <v>0</v>
      </c>
      <c r="Y651" s="6">
        <v>0</v>
      </c>
      <c r="Z651" s="6">
        <v>0</v>
      </c>
      <c r="AA651" s="6">
        <v>0</v>
      </c>
      <c r="AB651" s="6">
        <v>1</v>
      </c>
      <c r="AC651" s="6">
        <v>0</v>
      </c>
      <c r="AD651" s="6">
        <v>25</v>
      </c>
      <c r="AE651" s="6">
        <v>0</v>
      </c>
      <c r="AF651" s="6">
        <v>0</v>
      </c>
      <c r="AG651" s="6">
        <v>2</v>
      </c>
      <c r="AH651" s="6">
        <v>1</v>
      </c>
      <c r="AI651" s="6">
        <v>0</v>
      </c>
      <c r="AJ651" s="6">
        <v>0</v>
      </c>
      <c r="AK651" s="6">
        <v>0</v>
      </c>
      <c r="AL651" s="6">
        <v>0</v>
      </c>
      <c r="AM651" s="6">
        <v>0</v>
      </c>
      <c r="AN651" s="6">
        <v>0</v>
      </c>
      <c r="AO651" s="6">
        <v>1000</v>
      </c>
      <c r="AP651" s="6">
        <v>0</v>
      </c>
      <c r="AQ651" s="6">
        <v>0</v>
      </c>
      <c r="AR651" s="6">
        <v>92000003</v>
      </c>
      <c r="AS651" s="6" t="s">
        <v>153</v>
      </c>
      <c r="AT651" s="7" t="s">
        <v>154</v>
      </c>
      <c r="AU651" s="6" t="s">
        <v>785</v>
      </c>
      <c r="AV651" s="6">
        <v>0</v>
      </c>
      <c r="AW651" s="6">
        <v>40000003</v>
      </c>
      <c r="AX651" s="7" t="s">
        <v>155</v>
      </c>
      <c r="AY651" s="7" t="s">
        <v>153</v>
      </c>
      <c r="AZ651" s="6">
        <v>0</v>
      </c>
      <c r="BA651" s="6">
        <v>0</v>
      </c>
      <c r="BB651" s="33" t="s">
        <v>811</v>
      </c>
      <c r="BC651" s="6">
        <v>0</v>
      </c>
      <c r="BD651" s="6">
        <v>0</v>
      </c>
      <c r="BE651" s="6">
        <v>0</v>
      </c>
      <c r="BF651" s="6">
        <v>0</v>
      </c>
      <c r="BG651" s="6">
        <v>0</v>
      </c>
      <c r="BH651" s="6">
        <v>0</v>
      </c>
      <c r="BI651" s="110">
        <v>0</v>
      </c>
      <c r="BJ651" s="6">
        <v>1</v>
      </c>
      <c r="BK651" s="6">
        <v>0</v>
      </c>
      <c r="BL651" s="6">
        <v>0</v>
      </c>
      <c r="BM651" s="6">
        <v>0</v>
      </c>
      <c r="BN651" s="6">
        <v>0</v>
      </c>
      <c r="BO651" s="6">
        <v>0</v>
      </c>
    </row>
    <row r="652" ht="20.1" customHeight="1" spans="3:67">
      <c r="C652" s="6">
        <v>62000002</v>
      </c>
      <c r="D652" s="7" t="s">
        <v>812</v>
      </c>
      <c r="E652" s="6">
        <v>1</v>
      </c>
      <c r="F652" s="6">
        <v>10002</v>
      </c>
      <c r="G652" s="6">
        <v>0</v>
      </c>
      <c r="H652" s="6">
        <v>0</v>
      </c>
      <c r="I652" s="6">
        <v>1</v>
      </c>
      <c r="J652" s="6">
        <v>0</v>
      </c>
      <c r="K652" s="11">
        <v>0</v>
      </c>
      <c r="L652" s="6">
        <v>0</v>
      </c>
      <c r="M652" s="6">
        <v>0</v>
      </c>
      <c r="N652" s="6">
        <v>1</v>
      </c>
      <c r="O652" s="6">
        <v>0</v>
      </c>
      <c r="P652" s="6">
        <v>0</v>
      </c>
      <c r="Q652" s="6">
        <v>0</v>
      </c>
      <c r="R652" s="6">
        <v>0</v>
      </c>
      <c r="S652" s="6">
        <v>0</v>
      </c>
      <c r="T652" s="6">
        <v>1</v>
      </c>
      <c r="U652" s="6">
        <v>2</v>
      </c>
      <c r="V652" s="6">
        <v>0</v>
      </c>
      <c r="W652" s="6">
        <v>3</v>
      </c>
      <c r="X652" s="6">
        <v>0</v>
      </c>
      <c r="Y652" s="6">
        <v>0</v>
      </c>
      <c r="Z652" s="6">
        <v>0</v>
      </c>
      <c r="AA652" s="6">
        <v>0</v>
      </c>
      <c r="AB652" s="6">
        <v>0</v>
      </c>
      <c r="AC652" s="6">
        <v>0</v>
      </c>
      <c r="AD652" s="6">
        <v>7</v>
      </c>
      <c r="AE652" s="6">
        <v>0</v>
      </c>
      <c r="AF652" s="6">
        <v>0</v>
      </c>
      <c r="AG652" s="6">
        <v>7</v>
      </c>
      <c r="AH652" s="6">
        <v>0</v>
      </c>
      <c r="AI652" s="6">
        <v>0</v>
      </c>
      <c r="AJ652" s="6">
        <v>6</v>
      </c>
      <c r="AK652" s="6">
        <v>0</v>
      </c>
      <c r="AL652" s="6">
        <v>0</v>
      </c>
      <c r="AM652" s="6">
        <v>0</v>
      </c>
      <c r="AN652" s="6">
        <v>0.5</v>
      </c>
      <c r="AO652" s="6">
        <v>1000</v>
      </c>
      <c r="AP652" s="6">
        <v>0</v>
      </c>
      <c r="AQ652" s="6">
        <v>0</v>
      </c>
      <c r="AR652" s="6">
        <v>0</v>
      </c>
      <c r="AS652" s="6">
        <v>0</v>
      </c>
      <c r="AT652" s="7" t="s">
        <v>196</v>
      </c>
      <c r="AU652" s="6" t="s">
        <v>750</v>
      </c>
      <c r="AV652" s="6" t="s">
        <v>153</v>
      </c>
      <c r="AW652" s="6" t="s">
        <v>813</v>
      </c>
      <c r="AX652" s="7" t="s">
        <v>155</v>
      </c>
      <c r="AY652" s="6">
        <v>0</v>
      </c>
      <c r="AZ652" s="6">
        <v>0</v>
      </c>
      <c r="BA652" s="6">
        <v>0</v>
      </c>
      <c r="BB652" s="33" t="s">
        <v>814</v>
      </c>
      <c r="BC652" s="6">
        <v>0</v>
      </c>
      <c r="BD652" s="6">
        <v>0</v>
      </c>
      <c r="BE652" s="6">
        <v>0</v>
      </c>
      <c r="BF652" s="6">
        <v>0</v>
      </c>
      <c r="BG652" s="6">
        <v>0</v>
      </c>
      <c r="BH652" s="6">
        <v>0</v>
      </c>
      <c r="BI652" s="110">
        <v>0</v>
      </c>
      <c r="BJ652" s="6">
        <v>0</v>
      </c>
      <c r="BK652" s="6">
        <v>0</v>
      </c>
      <c r="BL652" s="6">
        <v>0</v>
      </c>
      <c r="BM652" s="6">
        <v>0</v>
      </c>
      <c r="BN652" s="6">
        <v>0</v>
      </c>
      <c r="BO652" s="6">
        <v>0</v>
      </c>
    </row>
    <row r="653" ht="20.1" customHeight="1" spans="3:67">
      <c r="C653" s="63">
        <v>62000003</v>
      </c>
      <c r="D653" s="96" t="s">
        <v>386</v>
      </c>
      <c r="E653" s="63">
        <v>1</v>
      </c>
      <c r="F653" s="63">
        <v>10011</v>
      </c>
      <c r="G653" s="63">
        <v>0</v>
      </c>
      <c r="H653" s="63">
        <v>0</v>
      </c>
      <c r="I653" s="63">
        <v>1</v>
      </c>
      <c r="J653" s="63">
        <v>0</v>
      </c>
      <c r="K653" s="56">
        <v>0</v>
      </c>
      <c r="L653" s="63">
        <v>0</v>
      </c>
      <c r="M653" s="63">
        <v>0</v>
      </c>
      <c r="N653" s="63">
        <v>2</v>
      </c>
      <c r="O653" s="63">
        <v>1</v>
      </c>
      <c r="P653" s="63">
        <v>0.1</v>
      </c>
      <c r="Q653" s="63">
        <v>0</v>
      </c>
      <c r="R653" s="63">
        <v>0</v>
      </c>
      <c r="S653" s="63">
        <v>0</v>
      </c>
      <c r="T653" s="63">
        <v>1</v>
      </c>
      <c r="U653" s="63">
        <v>2</v>
      </c>
      <c r="V653" s="63">
        <v>0</v>
      </c>
      <c r="W653" s="63">
        <v>2.5</v>
      </c>
      <c r="X653" s="63">
        <v>0</v>
      </c>
      <c r="Y653" s="63">
        <v>0</v>
      </c>
      <c r="Z653" s="63">
        <v>0</v>
      </c>
      <c r="AA653" s="63">
        <v>0</v>
      </c>
      <c r="AB653" s="63">
        <v>1</v>
      </c>
      <c r="AC653" s="63">
        <v>0</v>
      </c>
      <c r="AD653" s="63">
        <v>9</v>
      </c>
      <c r="AE653" s="63">
        <v>2</v>
      </c>
      <c r="AF653" s="63" t="s">
        <v>163</v>
      </c>
      <c r="AG653" s="63">
        <v>2</v>
      </c>
      <c r="AH653" s="63">
        <v>2</v>
      </c>
      <c r="AI653" s="6">
        <v>0</v>
      </c>
      <c r="AJ653" s="63">
        <v>1.5</v>
      </c>
      <c r="AK653" s="63">
        <v>0</v>
      </c>
      <c r="AL653" s="63">
        <v>0</v>
      </c>
      <c r="AM653" s="63">
        <v>0</v>
      </c>
      <c r="AN653" s="63">
        <v>1</v>
      </c>
      <c r="AO653" s="63">
        <v>3000</v>
      </c>
      <c r="AP653" s="63">
        <v>0.5</v>
      </c>
      <c r="AQ653" s="63">
        <v>0</v>
      </c>
      <c r="AR653" s="63">
        <v>0</v>
      </c>
      <c r="AS653" s="63" t="s">
        <v>153</v>
      </c>
      <c r="AT653" s="96" t="s">
        <v>213</v>
      </c>
      <c r="AU653" s="63" t="s">
        <v>355</v>
      </c>
      <c r="AV653" s="63">
        <v>10000007</v>
      </c>
      <c r="AW653" s="63">
        <v>21000110</v>
      </c>
      <c r="AX653" s="96" t="s">
        <v>155</v>
      </c>
      <c r="AY653" s="63">
        <v>0</v>
      </c>
      <c r="AZ653" s="63">
        <v>0</v>
      </c>
      <c r="BA653" s="63">
        <v>0</v>
      </c>
      <c r="BB653" s="105" t="s">
        <v>815</v>
      </c>
      <c r="BC653" s="63">
        <v>0</v>
      </c>
      <c r="BD653" s="63">
        <v>0</v>
      </c>
      <c r="BE653" s="63">
        <v>0</v>
      </c>
      <c r="BF653" s="63">
        <v>0</v>
      </c>
      <c r="BG653" s="63">
        <v>0</v>
      </c>
      <c r="BH653" s="63">
        <v>0</v>
      </c>
      <c r="BI653" s="111">
        <v>0</v>
      </c>
      <c r="BJ653" s="6">
        <v>0</v>
      </c>
      <c r="BK653" s="6">
        <v>0</v>
      </c>
      <c r="BL653" s="6">
        <v>0</v>
      </c>
      <c r="BM653" s="6">
        <v>0</v>
      </c>
      <c r="BN653" s="6">
        <v>0</v>
      </c>
      <c r="BO653" s="6">
        <v>0</v>
      </c>
    </row>
    <row r="654" ht="20.1" customHeight="1" spans="3:67">
      <c r="C654" s="6">
        <v>62000004</v>
      </c>
      <c r="D654" s="7" t="s">
        <v>816</v>
      </c>
      <c r="E654" s="6">
        <v>1</v>
      </c>
      <c r="F654" s="6">
        <v>10013</v>
      </c>
      <c r="G654" s="6">
        <v>0</v>
      </c>
      <c r="H654" s="6">
        <v>0</v>
      </c>
      <c r="I654" s="6">
        <v>1</v>
      </c>
      <c r="J654" s="6">
        <v>0</v>
      </c>
      <c r="K654" s="11">
        <v>0</v>
      </c>
      <c r="L654" s="6">
        <v>0</v>
      </c>
      <c r="M654" s="6">
        <v>0</v>
      </c>
      <c r="N654" s="6">
        <v>1</v>
      </c>
      <c r="O654" s="6">
        <v>0</v>
      </c>
      <c r="P654" s="6">
        <v>0</v>
      </c>
      <c r="Q654" s="6">
        <v>0</v>
      </c>
      <c r="R654" s="6">
        <v>0</v>
      </c>
      <c r="S654" s="6">
        <v>0</v>
      </c>
      <c r="T654" s="6">
        <v>1</v>
      </c>
      <c r="U654" s="6">
        <v>2</v>
      </c>
      <c r="V654" s="6">
        <v>0</v>
      </c>
      <c r="W654" s="6">
        <v>0</v>
      </c>
      <c r="X654" s="6">
        <v>0</v>
      </c>
      <c r="Y654" s="6">
        <v>0</v>
      </c>
      <c r="Z654" s="6">
        <v>0</v>
      </c>
      <c r="AA654" s="6">
        <v>0</v>
      </c>
      <c r="AB654" s="6">
        <v>1</v>
      </c>
      <c r="AC654" s="6">
        <v>0</v>
      </c>
      <c r="AD654" s="6">
        <v>18</v>
      </c>
      <c r="AE654" s="6">
        <v>0</v>
      </c>
      <c r="AF654" s="6">
        <v>0</v>
      </c>
      <c r="AG654" s="6">
        <v>2</v>
      </c>
      <c r="AH654" s="6">
        <v>0</v>
      </c>
      <c r="AI654" s="6">
        <v>0</v>
      </c>
      <c r="AJ654" s="6">
        <v>0</v>
      </c>
      <c r="AK654" s="6">
        <v>0</v>
      </c>
      <c r="AL654" s="6">
        <v>0</v>
      </c>
      <c r="AM654" s="6">
        <v>0</v>
      </c>
      <c r="AN654" s="6">
        <v>0.5</v>
      </c>
      <c r="AO654" s="6">
        <v>1000</v>
      </c>
      <c r="AP654" s="6">
        <v>0.5</v>
      </c>
      <c r="AQ654" s="6">
        <v>0</v>
      </c>
      <c r="AR654" s="6">
        <v>92000004</v>
      </c>
      <c r="AS654" s="6" t="s">
        <v>153</v>
      </c>
      <c r="AT654" s="7" t="s">
        <v>154</v>
      </c>
      <c r="AU654" s="6" t="s">
        <v>817</v>
      </c>
      <c r="AV654" s="6">
        <v>0</v>
      </c>
      <c r="AW654" s="6">
        <v>0</v>
      </c>
      <c r="AX654" s="7" t="s">
        <v>155</v>
      </c>
      <c r="AY654" s="7" t="s">
        <v>153</v>
      </c>
      <c r="AZ654" s="6">
        <v>0</v>
      </c>
      <c r="BA654" s="6">
        <v>0</v>
      </c>
      <c r="BB654" s="33" t="s">
        <v>818</v>
      </c>
      <c r="BC654" s="6">
        <v>0</v>
      </c>
      <c r="BD654" s="6">
        <v>0</v>
      </c>
      <c r="BE654" s="6">
        <v>0</v>
      </c>
      <c r="BF654" s="6">
        <v>0</v>
      </c>
      <c r="BG654" s="6">
        <v>0</v>
      </c>
      <c r="BH654" s="6">
        <v>0</v>
      </c>
      <c r="BI654" s="110">
        <v>0</v>
      </c>
      <c r="BJ654" s="6">
        <v>1</v>
      </c>
      <c r="BK654" s="6">
        <v>0</v>
      </c>
      <c r="BL654" s="6">
        <v>0</v>
      </c>
      <c r="BM654" s="6">
        <v>0</v>
      </c>
      <c r="BN654" s="6">
        <v>0</v>
      </c>
      <c r="BO654" s="6">
        <v>0</v>
      </c>
    </row>
    <row r="655" ht="20.1" customHeight="1" spans="3:67">
      <c r="C655" s="63">
        <v>62000005</v>
      </c>
      <c r="D655" s="96" t="s">
        <v>819</v>
      </c>
      <c r="E655" s="63">
        <v>1</v>
      </c>
      <c r="F655" s="63">
        <v>10031</v>
      </c>
      <c r="G655" s="63">
        <v>0</v>
      </c>
      <c r="H655" s="63">
        <v>0</v>
      </c>
      <c r="I655" s="63">
        <v>1</v>
      </c>
      <c r="J655" s="63">
        <v>0</v>
      </c>
      <c r="K655" s="56">
        <v>0</v>
      </c>
      <c r="L655" s="63">
        <v>0</v>
      </c>
      <c r="M655" s="63">
        <v>0</v>
      </c>
      <c r="N655" s="63">
        <v>2</v>
      </c>
      <c r="O655" s="63">
        <v>3</v>
      </c>
      <c r="P655" s="63">
        <v>0.15</v>
      </c>
      <c r="Q655" s="63">
        <v>0</v>
      </c>
      <c r="R655" s="63">
        <v>0</v>
      </c>
      <c r="S655" s="63">
        <v>0</v>
      </c>
      <c r="T655" s="63">
        <v>1</v>
      </c>
      <c r="U655" s="63">
        <v>2</v>
      </c>
      <c r="V655" s="63">
        <v>0</v>
      </c>
      <c r="W655" s="63">
        <v>0</v>
      </c>
      <c r="X655" s="63">
        <v>0</v>
      </c>
      <c r="Y655" s="63">
        <v>0</v>
      </c>
      <c r="Z655" s="63">
        <v>0</v>
      </c>
      <c r="AA655" s="63">
        <v>0</v>
      </c>
      <c r="AB655" s="63">
        <v>1</v>
      </c>
      <c r="AC655" s="63">
        <v>0</v>
      </c>
      <c r="AD655" s="63">
        <v>25</v>
      </c>
      <c r="AE655" s="63">
        <v>0</v>
      </c>
      <c r="AF655" s="63">
        <v>0</v>
      </c>
      <c r="AG655" s="63">
        <v>2</v>
      </c>
      <c r="AH655" s="63">
        <v>0</v>
      </c>
      <c r="AI655" s="6">
        <v>0</v>
      </c>
      <c r="AJ655" s="63">
        <v>0</v>
      </c>
      <c r="AK655" s="63">
        <v>0</v>
      </c>
      <c r="AL655" s="63">
        <v>0</v>
      </c>
      <c r="AM655" s="63">
        <v>0</v>
      </c>
      <c r="AN655" s="63">
        <v>0</v>
      </c>
      <c r="AO655" s="63">
        <v>1000</v>
      </c>
      <c r="AP655" s="63">
        <v>0.5</v>
      </c>
      <c r="AQ655" s="63">
        <v>0</v>
      </c>
      <c r="AR655" s="63">
        <v>80001064</v>
      </c>
      <c r="AS655" s="63" t="s">
        <v>153</v>
      </c>
      <c r="AT655" s="96"/>
      <c r="AU655" s="63" t="s">
        <v>246</v>
      </c>
      <c r="AV655" s="63">
        <v>0</v>
      </c>
      <c r="AW655" s="63">
        <v>21010010</v>
      </c>
      <c r="AX655" s="96" t="s">
        <v>155</v>
      </c>
      <c r="AY655" s="96" t="s">
        <v>153</v>
      </c>
      <c r="AZ655" s="63">
        <v>0</v>
      </c>
      <c r="BA655" s="63">
        <v>0</v>
      </c>
      <c r="BB655" s="105" t="s">
        <v>820</v>
      </c>
      <c r="BC655" s="63">
        <v>0</v>
      </c>
      <c r="BD655" s="63">
        <v>0</v>
      </c>
      <c r="BE655" s="63">
        <v>0</v>
      </c>
      <c r="BF655" s="63">
        <v>0</v>
      </c>
      <c r="BG655" s="63">
        <v>0</v>
      </c>
      <c r="BH655" s="63">
        <v>0</v>
      </c>
      <c r="BI655" s="111">
        <v>0</v>
      </c>
      <c r="BJ655" s="6">
        <v>1</v>
      </c>
      <c r="BK655" s="6">
        <v>0</v>
      </c>
      <c r="BL655" s="6">
        <v>0</v>
      </c>
      <c r="BM655" s="6">
        <v>0</v>
      </c>
      <c r="BN655" s="6">
        <v>0</v>
      </c>
      <c r="BO655" s="6">
        <v>0</v>
      </c>
    </row>
    <row r="656" ht="20.1" customHeight="1" spans="3:67">
      <c r="C656" s="6">
        <v>62000006</v>
      </c>
      <c r="D656" s="7" t="s">
        <v>457</v>
      </c>
      <c r="E656" s="6">
        <v>1</v>
      </c>
      <c r="F656" s="6">
        <v>10032</v>
      </c>
      <c r="G656" s="6">
        <v>0</v>
      </c>
      <c r="H656" s="6">
        <v>0</v>
      </c>
      <c r="I656" s="6">
        <v>1</v>
      </c>
      <c r="J656" s="6">
        <v>0</v>
      </c>
      <c r="K656" s="11">
        <v>0</v>
      </c>
      <c r="L656" s="6">
        <v>0</v>
      </c>
      <c r="M656" s="6">
        <v>0</v>
      </c>
      <c r="N656" s="6">
        <v>1</v>
      </c>
      <c r="O656" s="6">
        <v>0</v>
      </c>
      <c r="P656" s="6">
        <v>0</v>
      </c>
      <c r="Q656" s="6">
        <v>0</v>
      </c>
      <c r="R656" s="6">
        <v>0</v>
      </c>
      <c r="S656" s="6">
        <v>0</v>
      </c>
      <c r="T656" s="6">
        <v>1</v>
      </c>
      <c r="U656" s="6">
        <v>2</v>
      </c>
      <c r="V656" s="6">
        <v>0</v>
      </c>
      <c r="W656" s="6">
        <v>3</v>
      </c>
      <c r="X656" s="6">
        <v>0</v>
      </c>
      <c r="Y656" s="6">
        <v>0</v>
      </c>
      <c r="Z656" s="6">
        <v>0</v>
      </c>
      <c r="AA656" s="6">
        <v>0</v>
      </c>
      <c r="AB656" s="6">
        <v>0</v>
      </c>
      <c r="AC656" s="6">
        <v>0</v>
      </c>
      <c r="AD656" s="6">
        <v>7</v>
      </c>
      <c r="AE656" s="6">
        <v>0</v>
      </c>
      <c r="AF656" s="6">
        <v>0</v>
      </c>
      <c r="AG656" s="6">
        <v>7</v>
      </c>
      <c r="AH656" s="6">
        <v>0</v>
      </c>
      <c r="AI656" s="6">
        <v>0</v>
      </c>
      <c r="AJ656" s="6">
        <v>6</v>
      </c>
      <c r="AK656" s="6">
        <v>0</v>
      </c>
      <c r="AL656" s="6">
        <v>0</v>
      </c>
      <c r="AM656" s="6">
        <v>0</v>
      </c>
      <c r="AN656" s="6">
        <v>0.5</v>
      </c>
      <c r="AO656" s="6">
        <v>1000</v>
      </c>
      <c r="AP656" s="6">
        <v>0</v>
      </c>
      <c r="AQ656" s="6">
        <v>0</v>
      </c>
      <c r="AR656" s="6">
        <v>0</v>
      </c>
      <c r="AS656" s="6" t="s">
        <v>153</v>
      </c>
      <c r="AT656" s="7" t="s">
        <v>196</v>
      </c>
      <c r="AU656" s="6" t="s">
        <v>750</v>
      </c>
      <c r="AV656" s="6" t="s">
        <v>153</v>
      </c>
      <c r="AW656" s="6" t="s">
        <v>813</v>
      </c>
      <c r="AX656" s="7" t="s">
        <v>155</v>
      </c>
      <c r="AY656" s="6">
        <v>0</v>
      </c>
      <c r="AZ656" s="6" t="s">
        <v>821</v>
      </c>
      <c r="BA656" s="6">
        <v>0</v>
      </c>
      <c r="BB656" s="33" t="s">
        <v>822</v>
      </c>
      <c r="BC656" s="6">
        <v>0</v>
      </c>
      <c r="BD656" s="6">
        <v>0</v>
      </c>
      <c r="BE656" s="6">
        <v>0</v>
      </c>
      <c r="BF656" s="6">
        <v>0</v>
      </c>
      <c r="BG656" s="6">
        <v>0</v>
      </c>
      <c r="BH656" s="6">
        <v>0</v>
      </c>
      <c r="BI656" s="110">
        <v>0</v>
      </c>
      <c r="BJ656" s="6">
        <v>0</v>
      </c>
      <c r="BK656" s="6">
        <v>0</v>
      </c>
      <c r="BL656" s="6">
        <v>0</v>
      </c>
      <c r="BM656" s="6">
        <v>0</v>
      </c>
      <c r="BN656" s="6">
        <v>0</v>
      </c>
      <c r="BO656" s="6">
        <v>0</v>
      </c>
    </row>
    <row r="657" ht="20.1" customHeight="1" spans="3:67">
      <c r="C657" s="97">
        <v>62000007</v>
      </c>
      <c r="D657" s="98" t="s">
        <v>264</v>
      </c>
      <c r="E657" s="97">
        <v>1</v>
      </c>
      <c r="F657" s="97">
        <v>10041</v>
      </c>
      <c r="G657" s="97">
        <v>0</v>
      </c>
      <c r="H657" s="97">
        <v>0</v>
      </c>
      <c r="I657" s="97">
        <v>1</v>
      </c>
      <c r="J657" s="97">
        <v>0</v>
      </c>
      <c r="K657" s="97">
        <v>0</v>
      </c>
      <c r="L657" s="97">
        <v>0</v>
      </c>
      <c r="M657" s="97">
        <v>0</v>
      </c>
      <c r="N657" s="97">
        <v>2</v>
      </c>
      <c r="O657" s="97">
        <v>1</v>
      </c>
      <c r="P657" s="97">
        <v>0.2</v>
      </c>
      <c r="Q657" s="97">
        <v>0</v>
      </c>
      <c r="R657" s="97">
        <v>0</v>
      </c>
      <c r="S657" s="97">
        <v>0</v>
      </c>
      <c r="T657" s="97">
        <v>1</v>
      </c>
      <c r="U657" s="97">
        <v>2</v>
      </c>
      <c r="V657" s="97">
        <v>0</v>
      </c>
      <c r="W657" s="97">
        <v>0</v>
      </c>
      <c r="X657" s="97">
        <v>0</v>
      </c>
      <c r="Y657" s="97">
        <v>0</v>
      </c>
      <c r="Z657" s="97">
        <v>0</v>
      </c>
      <c r="AA657" s="97">
        <v>0</v>
      </c>
      <c r="AB657" s="97">
        <v>1</v>
      </c>
      <c r="AC657" s="97">
        <v>0</v>
      </c>
      <c r="AD657" s="97">
        <v>1</v>
      </c>
      <c r="AE657" s="97">
        <v>0</v>
      </c>
      <c r="AF657" s="97">
        <v>0</v>
      </c>
      <c r="AG657" s="97">
        <v>2</v>
      </c>
      <c r="AH657" s="97">
        <v>0</v>
      </c>
      <c r="AI657" s="97">
        <v>0</v>
      </c>
      <c r="AJ657" s="97">
        <v>0</v>
      </c>
      <c r="AK657" s="97">
        <v>0</v>
      </c>
      <c r="AL657" s="97">
        <v>0</v>
      </c>
      <c r="AM657" s="97">
        <v>0</v>
      </c>
      <c r="AN657" s="97">
        <v>0</v>
      </c>
      <c r="AO657" s="97">
        <v>1000</v>
      </c>
      <c r="AP657" s="97">
        <v>0</v>
      </c>
      <c r="AQ657" s="97">
        <v>0</v>
      </c>
      <c r="AR657" s="97">
        <v>92000005</v>
      </c>
      <c r="AS657" s="97" t="s">
        <v>153</v>
      </c>
      <c r="AT657" s="98" t="s">
        <v>154</v>
      </c>
      <c r="AU657" s="97" t="s">
        <v>785</v>
      </c>
      <c r="AV657" s="97">
        <v>0</v>
      </c>
      <c r="AW657" s="97">
        <v>40000003</v>
      </c>
      <c r="AX657" s="98" t="s">
        <v>155</v>
      </c>
      <c r="AY657" s="97" t="s">
        <v>153</v>
      </c>
      <c r="AZ657" s="97">
        <v>0</v>
      </c>
      <c r="BA657" s="97">
        <v>0</v>
      </c>
      <c r="BB657" s="106" t="s">
        <v>823</v>
      </c>
      <c r="BC657" s="97">
        <v>0</v>
      </c>
      <c r="BD657" s="97">
        <v>0</v>
      </c>
      <c r="BE657" s="97">
        <v>0</v>
      </c>
      <c r="BF657" s="97">
        <v>0</v>
      </c>
      <c r="BG657" s="97">
        <v>0</v>
      </c>
      <c r="BH657" s="97">
        <v>0</v>
      </c>
      <c r="BI657" s="112">
        <v>0</v>
      </c>
      <c r="BJ657" s="97">
        <v>1</v>
      </c>
      <c r="BK657" s="6">
        <v>0</v>
      </c>
      <c r="BL657" s="6">
        <v>0</v>
      </c>
      <c r="BM657" s="6">
        <v>0</v>
      </c>
      <c r="BN657" s="6">
        <v>0</v>
      </c>
      <c r="BO657" s="6">
        <v>0</v>
      </c>
    </row>
    <row r="658" ht="20.1" customHeight="1" spans="3:67">
      <c r="C658" s="63">
        <v>62000008</v>
      </c>
      <c r="D658" s="96" t="s">
        <v>824</v>
      </c>
      <c r="E658" s="63">
        <v>1</v>
      </c>
      <c r="F658" s="63">
        <v>10042</v>
      </c>
      <c r="G658" s="63">
        <v>0</v>
      </c>
      <c r="H658" s="63">
        <v>0</v>
      </c>
      <c r="I658" s="63">
        <v>1</v>
      </c>
      <c r="J658" s="63">
        <v>0</v>
      </c>
      <c r="K658" s="56">
        <v>0</v>
      </c>
      <c r="L658" s="63">
        <v>0</v>
      </c>
      <c r="M658" s="63">
        <v>0</v>
      </c>
      <c r="N658" s="63">
        <v>2</v>
      </c>
      <c r="O658" s="63">
        <v>2</v>
      </c>
      <c r="P658" s="63">
        <v>0.3</v>
      </c>
      <c r="Q658" s="63">
        <v>0</v>
      </c>
      <c r="R658" s="63">
        <v>0</v>
      </c>
      <c r="S658" s="63">
        <v>0</v>
      </c>
      <c r="T658" s="63">
        <v>1</v>
      </c>
      <c r="U658" s="63">
        <v>2</v>
      </c>
      <c r="V658" s="63">
        <v>0</v>
      </c>
      <c r="W658" s="63">
        <v>0</v>
      </c>
      <c r="X658" s="63">
        <v>0</v>
      </c>
      <c r="Y658" s="63">
        <v>0</v>
      </c>
      <c r="Z658" s="63">
        <v>0</v>
      </c>
      <c r="AA658" s="63">
        <v>0</v>
      </c>
      <c r="AB658" s="63">
        <v>1</v>
      </c>
      <c r="AC658" s="63">
        <v>0</v>
      </c>
      <c r="AD658" s="63">
        <v>30</v>
      </c>
      <c r="AE658" s="63">
        <v>0</v>
      </c>
      <c r="AF658" s="63">
        <v>0</v>
      </c>
      <c r="AG658" s="63">
        <v>2</v>
      </c>
      <c r="AH658" s="63">
        <v>0</v>
      </c>
      <c r="AI658" s="6">
        <v>0</v>
      </c>
      <c r="AJ658" s="63">
        <v>0</v>
      </c>
      <c r="AK658" s="63">
        <v>0</v>
      </c>
      <c r="AL658" s="63">
        <v>0</v>
      </c>
      <c r="AM658" s="63">
        <v>0</v>
      </c>
      <c r="AN658" s="63">
        <v>0</v>
      </c>
      <c r="AO658" s="63">
        <v>1000</v>
      </c>
      <c r="AP658" s="63">
        <v>0.5</v>
      </c>
      <c r="AQ658" s="63">
        <v>0</v>
      </c>
      <c r="AR658" s="138" t="s">
        <v>825</v>
      </c>
      <c r="AS658" s="63" t="s">
        <v>153</v>
      </c>
      <c r="AT658" s="96" t="s">
        <v>154</v>
      </c>
      <c r="AU658" s="63" t="s">
        <v>785</v>
      </c>
      <c r="AV658" s="63">
        <v>0</v>
      </c>
      <c r="AW658" s="67">
        <v>21030020</v>
      </c>
      <c r="AX658" s="96" t="s">
        <v>155</v>
      </c>
      <c r="AY658" s="96" t="s">
        <v>153</v>
      </c>
      <c r="AZ658" s="63">
        <v>0</v>
      </c>
      <c r="BA658" s="63">
        <v>0</v>
      </c>
      <c r="BB658" s="105" t="s">
        <v>826</v>
      </c>
      <c r="BC658" s="63">
        <v>0</v>
      </c>
      <c r="BD658" s="63">
        <v>0</v>
      </c>
      <c r="BE658" s="63">
        <v>0</v>
      </c>
      <c r="BF658" s="63">
        <v>0</v>
      </c>
      <c r="BG658" s="63">
        <v>0</v>
      </c>
      <c r="BH658" s="63">
        <v>0</v>
      </c>
      <c r="BI658" s="111">
        <v>0</v>
      </c>
      <c r="BJ658" s="6">
        <v>1</v>
      </c>
      <c r="BK658" s="6">
        <v>0</v>
      </c>
      <c r="BL658" s="6">
        <v>0</v>
      </c>
      <c r="BM658" s="6">
        <v>0</v>
      </c>
      <c r="BN658" s="6">
        <v>0</v>
      </c>
      <c r="BO658" s="6">
        <v>0</v>
      </c>
    </row>
    <row r="659" ht="20.1" customHeight="1" spans="3:67">
      <c r="C659" s="6">
        <v>62000009</v>
      </c>
      <c r="D659" s="7" t="s">
        <v>827</v>
      </c>
      <c r="E659" s="6">
        <v>1</v>
      </c>
      <c r="F659" s="6">
        <v>10051</v>
      </c>
      <c r="G659" s="6">
        <v>0</v>
      </c>
      <c r="H659" s="6">
        <v>0</v>
      </c>
      <c r="I659" s="6">
        <v>1</v>
      </c>
      <c r="J659" s="6">
        <v>0</v>
      </c>
      <c r="K659" s="11">
        <v>0</v>
      </c>
      <c r="L659" s="6">
        <v>0</v>
      </c>
      <c r="M659" s="6">
        <v>0</v>
      </c>
      <c r="N659" s="6">
        <v>2</v>
      </c>
      <c r="O659" s="6">
        <v>2</v>
      </c>
      <c r="P659" s="6">
        <v>0.1</v>
      </c>
      <c r="Q659" s="6">
        <v>0</v>
      </c>
      <c r="R659" s="6">
        <v>0</v>
      </c>
      <c r="S659" s="6">
        <v>0</v>
      </c>
      <c r="T659" s="6">
        <v>1</v>
      </c>
      <c r="U659" s="6">
        <v>2</v>
      </c>
      <c r="V659" s="6">
        <v>0</v>
      </c>
      <c r="W659" s="6">
        <v>0</v>
      </c>
      <c r="X659" s="6">
        <v>0</v>
      </c>
      <c r="Y659" s="6">
        <v>0</v>
      </c>
      <c r="Z659" s="6">
        <v>0</v>
      </c>
      <c r="AA659" s="6">
        <v>0</v>
      </c>
      <c r="AB659" s="6">
        <v>0</v>
      </c>
      <c r="AC659" s="6">
        <v>0</v>
      </c>
      <c r="AD659" s="6">
        <v>90</v>
      </c>
      <c r="AE659" s="6">
        <v>0</v>
      </c>
      <c r="AF659" s="6">
        <v>0</v>
      </c>
      <c r="AG659" s="6">
        <v>2</v>
      </c>
      <c r="AH659" s="6">
        <v>0</v>
      </c>
      <c r="AI659" s="6">
        <v>0</v>
      </c>
      <c r="AJ659" s="6">
        <v>0</v>
      </c>
      <c r="AK659" s="6">
        <v>0</v>
      </c>
      <c r="AL659" s="6">
        <v>0</v>
      </c>
      <c r="AM659" s="6">
        <v>0</v>
      </c>
      <c r="AN659" s="6">
        <v>0</v>
      </c>
      <c r="AO659" s="6">
        <v>1000</v>
      </c>
      <c r="AP659" s="6">
        <v>0</v>
      </c>
      <c r="AQ659" s="6">
        <v>0</v>
      </c>
      <c r="AR659" s="137" t="s">
        <v>828</v>
      </c>
      <c r="AS659" s="6" t="s">
        <v>153</v>
      </c>
      <c r="AT659" s="7" t="s">
        <v>154</v>
      </c>
      <c r="AU659" s="6" t="s">
        <v>246</v>
      </c>
      <c r="AV659" s="6">
        <v>0</v>
      </c>
      <c r="AW659" s="6">
        <v>22000040</v>
      </c>
      <c r="AX659" s="7" t="s">
        <v>155</v>
      </c>
      <c r="AY659" s="7" t="s">
        <v>153</v>
      </c>
      <c r="AZ659" s="6">
        <v>0</v>
      </c>
      <c r="BA659" s="6">
        <v>0</v>
      </c>
      <c r="BB659" s="33" t="s">
        <v>829</v>
      </c>
      <c r="BC659" s="6">
        <v>0</v>
      </c>
      <c r="BD659" s="6">
        <v>0</v>
      </c>
      <c r="BE659" s="6">
        <v>0</v>
      </c>
      <c r="BF659" s="6">
        <v>0</v>
      </c>
      <c r="BG659" s="6">
        <v>0</v>
      </c>
      <c r="BH659" s="6">
        <v>0</v>
      </c>
      <c r="BI659" s="110">
        <v>0</v>
      </c>
      <c r="BJ659" s="6">
        <v>0</v>
      </c>
      <c r="BK659" s="6">
        <v>0</v>
      </c>
      <c r="BL659" s="6">
        <v>0</v>
      </c>
      <c r="BM659" s="6">
        <v>0</v>
      </c>
      <c r="BN659" s="6">
        <v>0</v>
      </c>
      <c r="BO659" s="6">
        <v>0</v>
      </c>
    </row>
    <row r="660" ht="20.1" customHeight="1" spans="3:67">
      <c r="C660" s="6">
        <v>62000010</v>
      </c>
      <c r="D660" s="7" t="s">
        <v>830</v>
      </c>
      <c r="E660" s="6">
        <v>1</v>
      </c>
      <c r="F660" s="6">
        <v>10052</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1.2</v>
      </c>
      <c r="X660" s="6">
        <v>0</v>
      </c>
      <c r="Y660" s="6">
        <v>0</v>
      </c>
      <c r="Z660" s="6">
        <v>0</v>
      </c>
      <c r="AA660" s="6">
        <v>0</v>
      </c>
      <c r="AB660" s="6">
        <v>0</v>
      </c>
      <c r="AC660" s="6">
        <v>0</v>
      </c>
      <c r="AD660" s="6">
        <v>24</v>
      </c>
      <c r="AE660" s="6">
        <v>1</v>
      </c>
      <c r="AF660" s="6">
        <v>3</v>
      </c>
      <c r="AG660" s="6">
        <v>2</v>
      </c>
      <c r="AH660" s="6">
        <v>1</v>
      </c>
      <c r="AI660" s="6">
        <v>0</v>
      </c>
      <c r="AJ660" s="6">
        <v>4</v>
      </c>
      <c r="AK660" s="6">
        <v>0</v>
      </c>
      <c r="AL660" s="6">
        <v>0</v>
      </c>
      <c r="AM660" s="6">
        <v>0</v>
      </c>
      <c r="AN660" s="6">
        <v>0.5</v>
      </c>
      <c r="AO660" s="6">
        <v>6000</v>
      </c>
      <c r="AP660" s="6">
        <v>0.5</v>
      </c>
      <c r="AQ660" s="6">
        <v>0</v>
      </c>
      <c r="AR660" s="6">
        <v>0</v>
      </c>
      <c r="AS660" s="6" t="s">
        <v>153</v>
      </c>
      <c r="AT660" s="7" t="s">
        <v>723</v>
      </c>
      <c r="AU660" s="6" t="s">
        <v>355</v>
      </c>
      <c r="AV660" s="6">
        <v>10001006</v>
      </c>
      <c r="AW660" s="6">
        <v>22000020</v>
      </c>
      <c r="AX660" s="7" t="s">
        <v>229</v>
      </c>
      <c r="AY660" s="7" t="s">
        <v>259</v>
      </c>
      <c r="AZ660" s="6">
        <v>0</v>
      </c>
      <c r="BA660" s="6">
        <v>0</v>
      </c>
      <c r="BB660" s="33" t="s">
        <v>831</v>
      </c>
      <c r="BC660" s="6">
        <v>0</v>
      </c>
      <c r="BD660" s="6">
        <v>0</v>
      </c>
      <c r="BE660" s="6">
        <v>0</v>
      </c>
      <c r="BF660" s="6">
        <v>0</v>
      </c>
      <c r="BG660" s="6">
        <v>0</v>
      </c>
      <c r="BH660" s="6">
        <v>0</v>
      </c>
      <c r="BI660" s="110">
        <v>0</v>
      </c>
      <c r="BJ660" s="6">
        <v>0</v>
      </c>
      <c r="BK660" s="6">
        <v>0</v>
      </c>
      <c r="BL660" s="6">
        <v>0</v>
      </c>
      <c r="BM660" s="6">
        <v>0</v>
      </c>
      <c r="BN660" s="6">
        <v>0</v>
      </c>
      <c r="BO660" s="6">
        <v>0</v>
      </c>
    </row>
    <row r="661" ht="20.1" customHeight="1" spans="3:67">
      <c r="C661" s="6">
        <v>62000011</v>
      </c>
      <c r="D661" s="7" t="s">
        <v>832</v>
      </c>
      <c r="E661" s="6">
        <v>1</v>
      </c>
      <c r="F661" s="6">
        <v>10061</v>
      </c>
      <c r="G661" s="6">
        <v>0</v>
      </c>
      <c r="H661" s="6">
        <v>0</v>
      </c>
      <c r="I661" s="6">
        <v>1</v>
      </c>
      <c r="J661" s="6">
        <v>0</v>
      </c>
      <c r="K661" s="11">
        <v>0</v>
      </c>
      <c r="L661" s="6">
        <v>0</v>
      </c>
      <c r="M661" s="6">
        <v>0</v>
      </c>
      <c r="N661" s="6">
        <v>2</v>
      </c>
      <c r="O661" s="6">
        <v>5</v>
      </c>
      <c r="P661" s="6">
        <v>1</v>
      </c>
      <c r="Q661" s="6">
        <v>0</v>
      </c>
      <c r="R661" s="6">
        <v>0</v>
      </c>
      <c r="S661" s="6">
        <v>0</v>
      </c>
      <c r="T661" s="6">
        <v>1</v>
      </c>
      <c r="U661" s="6">
        <v>2</v>
      </c>
      <c r="V661" s="6">
        <v>0</v>
      </c>
      <c r="W661" s="6">
        <v>1</v>
      </c>
      <c r="X661" s="6">
        <v>0</v>
      </c>
      <c r="Y661" s="6">
        <v>0</v>
      </c>
      <c r="Z661" s="6">
        <v>0</v>
      </c>
      <c r="AA661" s="6">
        <v>0</v>
      </c>
      <c r="AB661" s="6">
        <v>1</v>
      </c>
      <c r="AC661" s="6">
        <v>0</v>
      </c>
      <c r="AD661" s="6">
        <v>1</v>
      </c>
      <c r="AE661" s="6">
        <v>0</v>
      </c>
      <c r="AF661" s="6">
        <v>0</v>
      </c>
      <c r="AG661" s="6">
        <v>7</v>
      </c>
      <c r="AH661" s="6">
        <v>0</v>
      </c>
      <c r="AI661" s="6">
        <v>0</v>
      </c>
      <c r="AJ661" s="6">
        <v>3</v>
      </c>
      <c r="AK661" s="6">
        <v>0</v>
      </c>
      <c r="AL661" s="6">
        <v>0</v>
      </c>
      <c r="AM661" s="6">
        <v>0</v>
      </c>
      <c r="AN661" s="6">
        <v>0</v>
      </c>
      <c r="AO661" s="6">
        <v>3000</v>
      </c>
      <c r="AP661" s="6">
        <v>0.5</v>
      </c>
      <c r="AQ661" s="6">
        <v>0</v>
      </c>
      <c r="AR661" s="6">
        <v>0</v>
      </c>
      <c r="AS661" s="6">
        <v>0</v>
      </c>
      <c r="AT661" s="7" t="s">
        <v>154</v>
      </c>
      <c r="AU661" s="6">
        <v>0</v>
      </c>
      <c r="AV661" s="6">
        <v>0</v>
      </c>
      <c r="AW661" s="6">
        <v>0</v>
      </c>
      <c r="AX661" s="7" t="s">
        <v>155</v>
      </c>
      <c r="AY661" s="7">
        <v>0</v>
      </c>
      <c r="AZ661" s="6">
        <v>0</v>
      </c>
      <c r="BA661" s="6">
        <v>0</v>
      </c>
      <c r="BB661" s="33" t="s">
        <v>833</v>
      </c>
      <c r="BC661" s="6">
        <v>0</v>
      </c>
      <c r="BD661" s="6">
        <v>0</v>
      </c>
      <c r="BE661" s="6">
        <v>0</v>
      </c>
      <c r="BF661" s="6">
        <v>0</v>
      </c>
      <c r="BG661" s="6">
        <v>0</v>
      </c>
      <c r="BH661" s="6">
        <v>0</v>
      </c>
      <c r="BI661" s="110">
        <v>0</v>
      </c>
      <c r="BJ661" s="6">
        <v>0</v>
      </c>
      <c r="BK661" s="6">
        <v>0</v>
      </c>
      <c r="BL661" s="6">
        <v>0</v>
      </c>
      <c r="BM661" s="6">
        <v>0</v>
      </c>
      <c r="BN661" s="6">
        <v>0</v>
      </c>
      <c r="BO661" s="6">
        <v>0</v>
      </c>
    </row>
    <row r="662" ht="20.1" customHeight="1" spans="3:67">
      <c r="C662" s="6">
        <v>62000012</v>
      </c>
      <c r="D662" s="7" t="s">
        <v>834</v>
      </c>
      <c r="E662" s="6">
        <v>1</v>
      </c>
      <c r="F662" s="6">
        <v>20063</v>
      </c>
      <c r="G662" s="6">
        <v>0</v>
      </c>
      <c r="H662" s="6">
        <v>0</v>
      </c>
      <c r="I662" s="6">
        <v>1</v>
      </c>
      <c r="J662" s="6">
        <v>0</v>
      </c>
      <c r="K662" s="11">
        <v>0</v>
      </c>
      <c r="L662" s="6">
        <v>0</v>
      </c>
      <c r="M662" s="6">
        <v>0</v>
      </c>
      <c r="N662" s="6">
        <v>2</v>
      </c>
      <c r="O662" s="6">
        <v>3</v>
      </c>
      <c r="P662" s="6">
        <v>0.2</v>
      </c>
      <c r="Q662" s="6">
        <v>0</v>
      </c>
      <c r="R662" s="6">
        <v>0</v>
      </c>
      <c r="S662" s="6">
        <v>0</v>
      </c>
      <c r="T662" s="6">
        <v>1</v>
      </c>
      <c r="U662" s="6">
        <v>2</v>
      </c>
      <c r="V662" s="6">
        <v>0</v>
      </c>
      <c r="W662" s="6">
        <v>0</v>
      </c>
      <c r="X662" s="6">
        <v>0</v>
      </c>
      <c r="Y662" s="6">
        <v>0</v>
      </c>
      <c r="Z662" s="6">
        <v>0</v>
      </c>
      <c r="AA662" s="6">
        <v>0</v>
      </c>
      <c r="AB662" s="6">
        <v>1</v>
      </c>
      <c r="AC662" s="6">
        <v>0</v>
      </c>
      <c r="AD662" s="6">
        <v>10</v>
      </c>
      <c r="AE662" s="6">
        <v>0</v>
      </c>
      <c r="AF662" s="6">
        <v>0</v>
      </c>
      <c r="AG662" s="6">
        <v>7</v>
      </c>
      <c r="AH662" s="6">
        <v>0</v>
      </c>
      <c r="AI662" s="6">
        <v>0</v>
      </c>
      <c r="AJ662" s="6">
        <v>3</v>
      </c>
      <c r="AK662" s="6">
        <v>0</v>
      </c>
      <c r="AL662" s="6">
        <v>0</v>
      </c>
      <c r="AM662" s="6">
        <v>0</v>
      </c>
      <c r="AN662" s="6">
        <v>0</v>
      </c>
      <c r="AO662" s="6">
        <v>3000</v>
      </c>
      <c r="AP662" s="6">
        <v>0.5</v>
      </c>
      <c r="AQ662" s="6">
        <v>0</v>
      </c>
      <c r="AR662" s="6">
        <v>0</v>
      </c>
      <c r="AS662" s="6">
        <v>90000008</v>
      </c>
      <c r="AT662" s="7" t="s">
        <v>154</v>
      </c>
      <c r="AU662" s="6">
        <v>0</v>
      </c>
      <c r="AV662" s="6">
        <v>0</v>
      </c>
      <c r="AW662" s="6">
        <v>0</v>
      </c>
      <c r="AX662" s="7" t="s">
        <v>155</v>
      </c>
      <c r="AY662" s="7">
        <v>0</v>
      </c>
      <c r="AZ662" s="6">
        <v>0</v>
      </c>
      <c r="BA662" s="6">
        <v>0</v>
      </c>
      <c r="BB662" s="33" t="s">
        <v>835</v>
      </c>
      <c r="BC662" s="6">
        <v>0</v>
      </c>
      <c r="BD662" s="6">
        <v>0</v>
      </c>
      <c r="BE662" s="6">
        <v>0</v>
      </c>
      <c r="BF662" s="6">
        <v>0</v>
      </c>
      <c r="BG662" s="6">
        <v>0</v>
      </c>
      <c r="BH662" s="6">
        <v>0</v>
      </c>
      <c r="BI662" s="110">
        <v>0</v>
      </c>
      <c r="BJ662" s="6">
        <v>0</v>
      </c>
      <c r="BK662" s="6">
        <v>0</v>
      </c>
      <c r="BL662" s="6">
        <v>0</v>
      </c>
      <c r="BM662" s="6">
        <v>0</v>
      </c>
      <c r="BN662" s="6">
        <v>0</v>
      </c>
      <c r="BO662" s="6">
        <v>0</v>
      </c>
    </row>
    <row r="663" ht="20.25" customHeight="1" spans="3:67">
      <c r="C663" s="18">
        <v>62000101</v>
      </c>
      <c r="D663" s="19" t="s">
        <v>836</v>
      </c>
      <c r="E663" s="18">
        <v>1</v>
      </c>
      <c r="F663" s="18">
        <v>62000101</v>
      </c>
      <c r="G663" s="18">
        <v>0</v>
      </c>
      <c r="H663" s="13">
        <v>0</v>
      </c>
      <c r="I663" s="18">
        <v>1</v>
      </c>
      <c r="J663" s="18">
        <v>0</v>
      </c>
      <c r="K663" s="11">
        <v>0</v>
      </c>
      <c r="L663" s="18">
        <v>0</v>
      </c>
      <c r="M663" s="18">
        <v>0</v>
      </c>
      <c r="N663" s="18">
        <v>1</v>
      </c>
      <c r="O663" s="18">
        <v>0</v>
      </c>
      <c r="P663" s="18">
        <v>0</v>
      </c>
      <c r="Q663" s="18">
        <v>0</v>
      </c>
      <c r="R663" s="6">
        <v>0</v>
      </c>
      <c r="S663" s="13">
        <v>0</v>
      </c>
      <c r="T663" s="11">
        <v>1</v>
      </c>
      <c r="U663" s="18">
        <v>1</v>
      </c>
      <c r="V663" s="18">
        <v>0</v>
      </c>
      <c r="W663" s="18">
        <v>3</v>
      </c>
      <c r="X663" s="18">
        <v>0</v>
      </c>
      <c r="Y663" s="18">
        <v>0</v>
      </c>
      <c r="Z663" s="18">
        <v>0</v>
      </c>
      <c r="AA663" s="18">
        <v>0</v>
      </c>
      <c r="AB663" s="18">
        <v>0</v>
      </c>
      <c r="AC663" s="18">
        <v>0</v>
      </c>
      <c r="AD663" s="18">
        <v>12</v>
      </c>
      <c r="AE663" s="18">
        <v>0</v>
      </c>
      <c r="AF663" s="18">
        <v>3</v>
      </c>
      <c r="AG663" s="6">
        <v>7</v>
      </c>
      <c r="AH663" s="6">
        <v>0</v>
      </c>
      <c r="AI663" s="6">
        <v>0</v>
      </c>
      <c r="AJ663" s="6">
        <v>10</v>
      </c>
      <c r="AK663" s="18">
        <v>0</v>
      </c>
      <c r="AL663" s="18">
        <v>0</v>
      </c>
      <c r="AM663" s="18">
        <v>0</v>
      </c>
      <c r="AN663" s="18">
        <v>0</v>
      </c>
      <c r="AO663" s="18">
        <v>3000</v>
      </c>
      <c r="AP663" s="18">
        <v>0.5</v>
      </c>
      <c r="AQ663" s="18">
        <v>20</v>
      </c>
      <c r="AR663" s="6">
        <v>0</v>
      </c>
      <c r="AS663" s="18" t="s">
        <v>153</v>
      </c>
      <c r="AT663" s="12" t="s">
        <v>187</v>
      </c>
      <c r="AU663" s="18" t="s">
        <v>750</v>
      </c>
      <c r="AV663" s="18">
        <v>10000011</v>
      </c>
      <c r="AW663" s="18">
        <v>20001010</v>
      </c>
      <c r="AX663" s="19" t="s">
        <v>194</v>
      </c>
      <c r="AY663" s="19" t="s">
        <v>153</v>
      </c>
      <c r="AZ663" s="13">
        <v>0</v>
      </c>
      <c r="BA663" s="13">
        <v>0</v>
      </c>
      <c r="BB663" s="37" t="s">
        <v>837</v>
      </c>
      <c r="BC663" s="18">
        <v>0</v>
      </c>
      <c r="BD663" s="11">
        <v>0</v>
      </c>
      <c r="BE663" s="18">
        <v>0</v>
      </c>
      <c r="BF663" s="18">
        <v>0</v>
      </c>
      <c r="BG663" s="18">
        <v>0</v>
      </c>
      <c r="BH663" s="18">
        <v>0</v>
      </c>
      <c r="BI663" s="9">
        <v>0</v>
      </c>
      <c r="BJ663" s="6">
        <v>0</v>
      </c>
      <c r="BK663" s="6">
        <v>0</v>
      </c>
      <c r="BL663" s="6">
        <v>0</v>
      </c>
      <c r="BM663" s="6">
        <v>0</v>
      </c>
      <c r="BN663" s="6">
        <v>0</v>
      </c>
      <c r="BO663" s="6">
        <v>0</v>
      </c>
    </row>
    <row r="664" ht="20.25" customHeight="1" spans="3:67">
      <c r="C664" s="67">
        <v>62000102</v>
      </c>
      <c r="D664" s="81" t="s">
        <v>751</v>
      </c>
      <c r="E664" s="67">
        <v>1</v>
      </c>
      <c r="F664" s="67">
        <v>62011201</v>
      </c>
      <c r="G664" s="67">
        <v>0</v>
      </c>
      <c r="H664" s="74">
        <v>0</v>
      </c>
      <c r="I664" s="67">
        <v>1</v>
      </c>
      <c r="J664" s="67">
        <v>0</v>
      </c>
      <c r="K664" s="56">
        <v>0</v>
      </c>
      <c r="L664" s="67">
        <v>0</v>
      </c>
      <c r="M664" s="67">
        <v>0</v>
      </c>
      <c r="N664" s="67">
        <v>2</v>
      </c>
      <c r="O664" s="67">
        <v>1</v>
      </c>
      <c r="P664" s="67">
        <v>0.05</v>
      </c>
      <c r="Q664" s="67">
        <v>0</v>
      </c>
      <c r="R664" s="63">
        <v>0</v>
      </c>
      <c r="S664" s="74">
        <v>0</v>
      </c>
      <c r="T664" s="56">
        <v>1</v>
      </c>
      <c r="U664" s="67">
        <v>2</v>
      </c>
      <c r="V664" s="67">
        <v>0</v>
      </c>
      <c r="W664" s="67">
        <v>1.8</v>
      </c>
      <c r="X664" s="67">
        <v>700</v>
      </c>
      <c r="Y664" s="67">
        <v>0</v>
      </c>
      <c r="Z664" s="67">
        <v>0</v>
      </c>
      <c r="AA664" s="67">
        <v>0</v>
      </c>
      <c r="AB664" s="67">
        <v>1</v>
      </c>
      <c r="AC664" s="67">
        <v>0</v>
      </c>
      <c r="AD664" s="67">
        <v>10</v>
      </c>
      <c r="AE664" s="67">
        <v>1</v>
      </c>
      <c r="AF664" s="67">
        <v>1</v>
      </c>
      <c r="AG664" s="63">
        <v>2</v>
      </c>
      <c r="AH664" s="63">
        <v>2</v>
      </c>
      <c r="AI664" s="6">
        <v>0</v>
      </c>
      <c r="AJ664" s="63">
        <v>4</v>
      </c>
      <c r="AK664" s="67">
        <v>0</v>
      </c>
      <c r="AL664" s="67">
        <v>0</v>
      </c>
      <c r="AM664" s="67">
        <v>0</v>
      </c>
      <c r="AN664" s="67">
        <v>0.5</v>
      </c>
      <c r="AO664" s="67">
        <v>30000</v>
      </c>
      <c r="AP664" s="67">
        <v>0.5</v>
      </c>
      <c r="AQ664" s="67">
        <v>10</v>
      </c>
      <c r="AR664" s="63">
        <v>0</v>
      </c>
      <c r="AS664" s="67">
        <v>92002001</v>
      </c>
      <c r="AT664" s="55" t="s">
        <v>154</v>
      </c>
      <c r="AU664" s="67" t="s">
        <v>355</v>
      </c>
      <c r="AV664" s="67">
        <v>10003002</v>
      </c>
      <c r="AW664" s="67">
        <v>21100020</v>
      </c>
      <c r="AX664" s="81" t="s">
        <v>379</v>
      </c>
      <c r="AY664" s="81">
        <v>0</v>
      </c>
      <c r="AZ664" s="74">
        <v>0</v>
      </c>
      <c r="BA664" s="74">
        <v>0</v>
      </c>
      <c r="BB664" s="75" t="str">
        <f t="shared" ref="BB664" si="68">"立即对目标范围内的怪物造成"&amp;W664*100&amp;"%攻击伤害+"&amp;X664&amp;"点固定伤害"&amp;",并使目标移动速度降低50%,持续3秒"</f>
        <v>立即对目标范围内的怪物造成180%攻击伤害+700点固定伤害,并使目标移动速度降低50%,持续3秒</v>
      </c>
      <c r="BC664" s="67">
        <v>0</v>
      </c>
      <c r="BD664" s="56">
        <v>0</v>
      </c>
      <c r="BE664" s="67">
        <v>0</v>
      </c>
      <c r="BF664" s="67">
        <v>0</v>
      </c>
      <c r="BG664" s="67">
        <v>0</v>
      </c>
      <c r="BH664" s="67">
        <v>0</v>
      </c>
      <c r="BI664" s="83">
        <v>0</v>
      </c>
      <c r="BJ664" s="6">
        <v>0</v>
      </c>
      <c r="BK664" s="6">
        <v>0</v>
      </c>
      <c r="BL664" s="6">
        <v>0</v>
      </c>
      <c r="BM664" s="6">
        <v>0</v>
      </c>
      <c r="BN664" s="6">
        <v>0</v>
      </c>
      <c r="BO664" s="6">
        <v>0</v>
      </c>
    </row>
    <row r="665" ht="20.25" customHeight="1" spans="3:67">
      <c r="C665" s="18">
        <v>62000103</v>
      </c>
      <c r="D665" s="19" t="s">
        <v>838</v>
      </c>
      <c r="E665" s="18">
        <v>1</v>
      </c>
      <c r="F665" s="18">
        <v>62000103</v>
      </c>
      <c r="G665" s="18">
        <v>0</v>
      </c>
      <c r="H665" s="13">
        <v>0</v>
      </c>
      <c r="I665" s="18">
        <v>1</v>
      </c>
      <c r="J665" s="18">
        <v>0</v>
      </c>
      <c r="K665" s="11">
        <v>0</v>
      </c>
      <c r="L665" s="18">
        <v>0</v>
      </c>
      <c r="M665" s="18">
        <v>0</v>
      </c>
      <c r="N665" s="18">
        <v>1</v>
      </c>
      <c r="O665" s="18">
        <v>0</v>
      </c>
      <c r="P665" s="18">
        <v>0</v>
      </c>
      <c r="Q665" s="18">
        <v>0</v>
      </c>
      <c r="R665" s="6">
        <v>0</v>
      </c>
      <c r="S665" s="13">
        <v>0</v>
      </c>
      <c r="T665" s="11">
        <v>1</v>
      </c>
      <c r="U665" s="18">
        <v>2</v>
      </c>
      <c r="V665" s="18">
        <v>0</v>
      </c>
      <c r="W665" s="18">
        <v>3.25</v>
      </c>
      <c r="X665" s="18">
        <v>0</v>
      </c>
      <c r="Y665" s="18">
        <v>0</v>
      </c>
      <c r="Z665" s="18">
        <v>0</v>
      </c>
      <c r="AA665" s="18">
        <v>0</v>
      </c>
      <c r="AB665" s="18">
        <v>0</v>
      </c>
      <c r="AC665" s="18">
        <v>0</v>
      </c>
      <c r="AD665" s="18">
        <v>20</v>
      </c>
      <c r="AE665" s="18">
        <v>1</v>
      </c>
      <c r="AF665" s="18">
        <v>4</v>
      </c>
      <c r="AG665" s="6">
        <v>2</v>
      </c>
      <c r="AH665" s="6">
        <v>1</v>
      </c>
      <c r="AI665" s="6">
        <v>0</v>
      </c>
      <c r="AJ665" s="6">
        <v>6</v>
      </c>
      <c r="AK665" s="18">
        <v>0</v>
      </c>
      <c r="AL665" s="18">
        <v>1</v>
      </c>
      <c r="AM665" s="18">
        <v>0</v>
      </c>
      <c r="AN665" s="18">
        <v>0.5</v>
      </c>
      <c r="AO665" s="18">
        <v>30000</v>
      </c>
      <c r="AP665" s="18">
        <v>0</v>
      </c>
      <c r="AQ665" s="18">
        <v>0</v>
      </c>
      <c r="AR665" s="6">
        <v>0</v>
      </c>
      <c r="AS665" s="18">
        <v>93000205</v>
      </c>
      <c r="AT665" s="12" t="s">
        <v>154</v>
      </c>
      <c r="AU665" s="18" t="s">
        <v>355</v>
      </c>
      <c r="AV665" s="18">
        <v>10003002</v>
      </c>
      <c r="AW665" s="18">
        <v>20001020</v>
      </c>
      <c r="AX665" s="19" t="s">
        <v>155</v>
      </c>
      <c r="AY665" s="19">
        <v>0</v>
      </c>
      <c r="AZ665" s="13">
        <v>0</v>
      </c>
      <c r="BA665" s="13">
        <v>0</v>
      </c>
      <c r="BB665" s="37" t="s">
        <v>839</v>
      </c>
      <c r="BC665" s="18">
        <v>0</v>
      </c>
      <c r="BD665" s="11">
        <v>0</v>
      </c>
      <c r="BE665" s="18">
        <v>0</v>
      </c>
      <c r="BF665" s="18">
        <v>0</v>
      </c>
      <c r="BG665" s="18">
        <v>0</v>
      </c>
      <c r="BH665" s="18">
        <v>0</v>
      </c>
      <c r="BI665" s="9">
        <v>0</v>
      </c>
      <c r="BJ665" s="6">
        <v>0</v>
      </c>
      <c r="BK665" s="6">
        <v>0</v>
      </c>
      <c r="BL665" s="6">
        <v>0</v>
      </c>
      <c r="BM665" s="6">
        <v>0</v>
      </c>
      <c r="BN665" s="6">
        <v>0</v>
      </c>
      <c r="BO665" s="6">
        <v>0</v>
      </c>
    </row>
    <row r="666" ht="20.25" customHeight="1" spans="3:67">
      <c r="C666" s="67">
        <v>62000104</v>
      </c>
      <c r="D666" s="81" t="s">
        <v>667</v>
      </c>
      <c r="E666" s="67">
        <v>1</v>
      </c>
      <c r="F666" s="67">
        <v>62012201</v>
      </c>
      <c r="G666" s="67">
        <v>0</v>
      </c>
      <c r="H666" s="74">
        <v>0</v>
      </c>
      <c r="I666" s="67">
        <v>1</v>
      </c>
      <c r="J666" s="67">
        <v>0</v>
      </c>
      <c r="K666" s="56">
        <v>0</v>
      </c>
      <c r="L666" s="67">
        <v>0</v>
      </c>
      <c r="M666" s="67">
        <v>0</v>
      </c>
      <c r="N666" s="67">
        <v>2</v>
      </c>
      <c r="O666" s="67">
        <v>3</v>
      </c>
      <c r="P666" s="67">
        <v>0.08</v>
      </c>
      <c r="Q666" s="67">
        <v>0</v>
      </c>
      <c r="R666" s="63">
        <v>0</v>
      </c>
      <c r="S666" s="74">
        <v>0</v>
      </c>
      <c r="T666" s="56">
        <v>1</v>
      </c>
      <c r="U666" s="67">
        <v>2</v>
      </c>
      <c r="V666" s="67">
        <v>0</v>
      </c>
      <c r="W666" s="67">
        <v>1.8</v>
      </c>
      <c r="X666" s="67">
        <v>700</v>
      </c>
      <c r="Y666" s="67">
        <v>0</v>
      </c>
      <c r="Z666" s="67">
        <v>0</v>
      </c>
      <c r="AA666" s="67">
        <v>0</v>
      </c>
      <c r="AB666" s="67">
        <v>1</v>
      </c>
      <c r="AC666" s="67">
        <v>0</v>
      </c>
      <c r="AD666" s="67">
        <v>15</v>
      </c>
      <c r="AE666" s="67">
        <v>1</v>
      </c>
      <c r="AF666" s="67">
        <v>3.5</v>
      </c>
      <c r="AG666" s="63">
        <v>0</v>
      </c>
      <c r="AH666" s="63">
        <v>0</v>
      </c>
      <c r="AI666" s="6">
        <v>0</v>
      </c>
      <c r="AJ666" s="63">
        <v>4</v>
      </c>
      <c r="AK666" s="67">
        <v>0</v>
      </c>
      <c r="AL666" s="67">
        <v>0</v>
      </c>
      <c r="AM666" s="67">
        <v>0</v>
      </c>
      <c r="AN666" s="67">
        <v>0</v>
      </c>
      <c r="AO666" s="67">
        <v>3000</v>
      </c>
      <c r="AP666" s="67">
        <v>0</v>
      </c>
      <c r="AQ666" s="67">
        <v>0</v>
      </c>
      <c r="AR666" s="63">
        <v>0</v>
      </c>
      <c r="AS666" s="67">
        <v>92005001</v>
      </c>
      <c r="AT666" s="55" t="s">
        <v>154</v>
      </c>
      <c r="AU666" s="67" t="s">
        <v>348</v>
      </c>
      <c r="AV666" s="67">
        <v>10000009</v>
      </c>
      <c r="AW666" s="67">
        <v>21100050</v>
      </c>
      <c r="AX666" s="81" t="s">
        <v>155</v>
      </c>
      <c r="AY666" s="81">
        <v>0</v>
      </c>
      <c r="AZ666" s="74">
        <v>0</v>
      </c>
      <c r="BA666" s="74">
        <v>0</v>
      </c>
      <c r="BB666" s="75" t="str">
        <f t="shared" ref="BB666" si="69">"立即对目标范围内的怪物造成"&amp;W666*100&amp;"%攻击伤害+"&amp;X666&amp;",并击退周围附近敌方目标"</f>
        <v>立即对目标范围内的怪物造成180%攻击伤害+700,并击退周围附近敌方目标</v>
      </c>
      <c r="BC666" s="67">
        <v>0</v>
      </c>
      <c r="BD666" s="56">
        <v>0</v>
      </c>
      <c r="BE666" s="67">
        <v>0</v>
      </c>
      <c r="BF666" s="67">
        <v>0</v>
      </c>
      <c r="BG666" s="67">
        <v>0</v>
      </c>
      <c r="BH666" s="67">
        <v>0</v>
      </c>
      <c r="BI666" s="83">
        <v>0</v>
      </c>
      <c r="BJ666" s="6">
        <v>1</v>
      </c>
      <c r="BK666" s="6">
        <v>0</v>
      </c>
      <c r="BL666" s="6">
        <v>0</v>
      </c>
      <c r="BM666" s="6">
        <v>0</v>
      </c>
      <c r="BN666" s="6">
        <v>0</v>
      </c>
      <c r="BO666" s="6">
        <v>0</v>
      </c>
    </row>
    <row r="667" ht="20.25" customHeight="1" spans="3:67">
      <c r="C667" s="67">
        <v>62000105</v>
      </c>
      <c r="D667" s="81" t="s">
        <v>840</v>
      </c>
      <c r="E667" s="67">
        <v>1</v>
      </c>
      <c r="F667" s="67">
        <v>62000105</v>
      </c>
      <c r="G667" s="67">
        <v>0</v>
      </c>
      <c r="H667" s="74">
        <v>0</v>
      </c>
      <c r="I667" s="67">
        <v>1</v>
      </c>
      <c r="J667" s="67">
        <v>0</v>
      </c>
      <c r="K667" s="56">
        <v>0</v>
      </c>
      <c r="L667" s="67">
        <v>0</v>
      </c>
      <c r="M667" s="67">
        <v>0</v>
      </c>
      <c r="N667" s="67">
        <v>2</v>
      </c>
      <c r="O667" s="67">
        <v>1</v>
      </c>
      <c r="P667" s="67">
        <v>0.08</v>
      </c>
      <c r="Q667" s="67">
        <v>0</v>
      </c>
      <c r="R667" s="63">
        <v>0</v>
      </c>
      <c r="S667" s="74">
        <v>0</v>
      </c>
      <c r="T667" s="56">
        <v>1</v>
      </c>
      <c r="U667" s="67">
        <v>2</v>
      </c>
      <c r="V667" s="67">
        <v>0</v>
      </c>
      <c r="W667" s="67">
        <v>0</v>
      </c>
      <c r="X667" s="67">
        <v>0</v>
      </c>
      <c r="Y667" s="67">
        <v>0</v>
      </c>
      <c r="Z667" s="67">
        <v>0</v>
      </c>
      <c r="AA667" s="67">
        <v>0</v>
      </c>
      <c r="AB667" s="67">
        <v>1</v>
      </c>
      <c r="AC667" s="67">
        <v>0</v>
      </c>
      <c r="AD667" s="67">
        <v>10</v>
      </c>
      <c r="AE667" s="67">
        <v>0</v>
      </c>
      <c r="AF667" s="67">
        <v>0</v>
      </c>
      <c r="AG667" s="63">
        <v>2</v>
      </c>
      <c r="AH667" s="63">
        <v>1</v>
      </c>
      <c r="AI667" s="6">
        <v>0</v>
      </c>
      <c r="AJ667" s="63">
        <v>0</v>
      </c>
      <c r="AK667" s="67">
        <v>0</v>
      </c>
      <c r="AL667" s="67">
        <v>0</v>
      </c>
      <c r="AM667" s="67">
        <v>0</v>
      </c>
      <c r="AN667" s="67">
        <v>0</v>
      </c>
      <c r="AO667" s="67">
        <v>1000</v>
      </c>
      <c r="AP667" s="67">
        <v>0</v>
      </c>
      <c r="AQ667" s="67">
        <v>0</v>
      </c>
      <c r="AR667" s="63">
        <v>92000009</v>
      </c>
      <c r="AS667" s="67" t="s">
        <v>153</v>
      </c>
      <c r="AT667" s="55" t="s">
        <v>154</v>
      </c>
      <c r="AU667" s="67" t="s">
        <v>785</v>
      </c>
      <c r="AV667" s="67">
        <v>0</v>
      </c>
      <c r="AW667" s="67">
        <v>0</v>
      </c>
      <c r="AX667" s="81" t="s">
        <v>155</v>
      </c>
      <c r="AY667" s="81" t="s">
        <v>153</v>
      </c>
      <c r="AZ667" s="74">
        <v>0</v>
      </c>
      <c r="BA667" s="74">
        <v>0</v>
      </c>
      <c r="BB667" s="75" t="s">
        <v>841</v>
      </c>
      <c r="BC667" s="67">
        <v>0</v>
      </c>
      <c r="BD667" s="56">
        <v>0</v>
      </c>
      <c r="BE667" s="67">
        <v>0</v>
      </c>
      <c r="BF667" s="67">
        <v>0</v>
      </c>
      <c r="BG667" s="67">
        <v>0</v>
      </c>
      <c r="BH667" s="67">
        <v>0</v>
      </c>
      <c r="BI667" s="83">
        <v>0</v>
      </c>
      <c r="BJ667" s="6">
        <v>0</v>
      </c>
      <c r="BK667" s="6">
        <v>0</v>
      </c>
      <c r="BL667" s="6">
        <v>0</v>
      </c>
      <c r="BM667" s="6">
        <v>0</v>
      </c>
      <c r="BN667" s="6">
        <v>0</v>
      </c>
      <c r="BO667" s="6">
        <v>0</v>
      </c>
    </row>
    <row r="668" ht="20.25" customHeight="1" spans="3:67">
      <c r="C668" s="67">
        <v>62000106</v>
      </c>
      <c r="D668" s="81" t="s">
        <v>842</v>
      </c>
      <c r="E668" s="67">
        <v>1</v>
      </c>
      <c r="F668" s="67">
        <v>62000106</v>
      </c>
      <c r="G668" s="67">
        <v>0</v>
      </c>
      <c r="H668" s="74">
        <v>0</v>
      </c>
      <c r="I668" s="67">
        <v>1</v>
      </c>
      <c r="J668" s="67">
        <v>0</v>
      </c>
      <c r="K668" s="56">
        <v>0</v>
      </c>
      <c r="L668" s="67">
        <v>0</v>
      </c>
      <c r="M668" s="67">
        <v>0</v>
      </c>
      <c r="N668" s="67">
        <v>2</v>
      </c>
      <c r="O668" s="67">
        <v>2</v>
      </c>
      <c r="P668" s="67">
        <v>0.3</v>
      </c>
      <c r="Q668" s="67">
        <v>0</v>
      </c>
      <c r="R668" s="63">
        <v>0</v>
      </c>
      <c r="S668" s="74">
        <v>0</v>
      </c>
      <c r="T668" s="56">
        <v>1</v>
      </c>
      <c r="U668" s="67">
        <v>2</v>
      </c>
      <c r="V668" s="67">
        <v>0</v>
      </c>
      <c r="W668" s="67">
        <v>0</v>
      </c>
      <c r="X668" s="67">
        <v>0</v>
      </c>
      <c r="Y668" s="67">
        <v>0</v>
      </c>
      <c r="Z668" s="67">
        <v>0</v>
      </c>
      <c r="AA668" s="67">
        <v>0</v>
      </c>
      <c r="AB668" s="67">
        <v>1</v>
      </c>
      <c r="AC668" s="67">
        <v>0</v>
      </c>
      <c r="AD668" s="67">
        <v>25</v>
      </c>
      <c r="AE668" s="67">
        <v>0</v>
      </c>
      <c r="AF668" s="67">
        <v>0</v>
      </c>
      <c r="AG668" s="63">
        <v>2</v>
      </c>
      <c r="AH668" s="63">
        <v>1</v>
      </c>
      <c r="AI668" s="6">
        <v>0</v>
      </c>
      <c r="AJ668" s="63">
        <v>0</v>
      </c>
      <c r="AK668" s="67">
        <v>0</v>
      </c>
      <c r="AL668" s="67">
        <v>0</v>
      </c>
      <c r="AM668" s="67">
        <v>0</v>
      </c>
      <c r="AN668" s="67">
        <v>0</v>
      </c>
      <c r="AO668" s="67">
        <v>1000</v>
      </c>
      <c r="AP668" s="67">
        <v>0</v>
      </c>
      <c r="AQ668" s="67">
        <v>0</v>
      </c>
      <c r="AR668" s="63">
        <v>92000010</v>
      </c>
      <c r="AS668" s="67" t="s">
        <v>153</v>
      </c>
      <c r="AT668" s="55" t="s">
        <v>154</v>
      </c>
      <c r="AU668" s="67" t="s">
        <v>785</v>
      </c>
      <c r="AV668" s="67">
        <v>0</v>
      </c>
      <c r="AW668" s="67">
        <v>0</v>
      </c>
      <c r="AX668" s="81" t="s">
        <v>155</v>
      </c>
      <c r="AY668" s="81" t="s">
        <v>153</v>
      </c>
      <c r="AZ668" s="74">
        <v>0</v>
      </c>
      <c r="BA668" s="74">
        <v>0</v>
      </c>
      <c r="BB668" s="82" t="s">
        <v>842</v>
      </c>
      <c r="BC668" s="67">
        <v>0</v>
      </c>
      <c r="BD668" s="56">
        <v>0</v>
      </c>
      <c r="BE668" s="67">
        <v>0</v>
      </c>
      <c r="BF668" s="67">
        <v>0</v>
      </c>
      <c r="BG668" s="67">
        <v>0</v>
      </c>
      <c r="BH668" s="67">
        <v>0</v>
      </c>
      <c r="BI668" s="83">
        <v>0</v>
      </c>
      <c r="BJ668" s="6">
        <v>0</v>
      </c>
      <c r="BK668" s="6">
        <v>0</v>
      </c>
      <c r="BL668" s="6">
        <v>0</v>
      </c>
      <c r="BM668" s="6">
        <v>0</v>
      </c>
      <c r="BN668" s="6">
        <v>0</v>
      </c>
      <c r="BO668" s="6">
        <v>0</v>
      </c>
    </row>
    <row r="669" ht="20.25" customHeight="1" spans="3:67">
      <c r="C669" s="18">
        <v>62000107</v>
      </c>
      <c r="D669" s="19" t="s">
        <v>843</v>
      </c>
      <c r="E669" s="18">
        <v>1</v>
      </c>
      <c r="F669" s="18">
        <v>62000107</v>
      </c>
      <c r="G669" s="18">
        <v>0</v>
      </c>
      <c r="H669" s="13">
        <v>0</v>
      </c>
      <c r="I669" s="18">
        <v>1</v>
      </c>
      <c r="J669" s="18">
        <v>0</v>
      </c>
      <c r="K669" s="11">
        <v>0</v>
      </c>
      <c r="L669" s="18">
        <v>0</v>
      </c>
      <c r="M669" s="18">
        <v>0</v>
      </c>
      <c r="N669" s="18">
        <v>1</v>
      </c>
      <c r="O669" s="18">
        <v>0</v>
      </c>
      <c r="P669" s="18">
        <v>0</v>
      </c>
      <c r="Q669" s="18">
        <v>0</v>
      </c>
      <c r="R669" s="6">
        <v>0</v>
      </c>
      <c r="S669" s="13">
        <v>0</v>
      </c>
      <c r="T669" s="11">
        <v>1</v>
      </c>
      <c r="U669" s="18">
        <v>2</v>
      </c>
      <c r="V669" s="18">
        <v>0</v>
      </c>
      <c r="W669" s="18">
        <v>2.5</v>
      </c>
      <c r="X669" s="18">
        <v>0</v>
      </c>
      <c r="Y669" s="18">
        <v>0</v>
      </c>
      <c r="Z669" s="18">
        <v>0</v>
      </c>
      <c r="AA669" s="18">
        <v>0</v>
      </c>
      <c r="AB669" s="18">
        <v>0</v>
      </c>
      <c r="AC669" s="18">
        <v>0</v>
      </c>
      <c r="AD669" s="18">
        <v>15</v>
      </c>
      <c r="AE669" s="18">
        <v>1</v>
      </c>
      <c r="AF669" s="18">
        <v>3.5</v>
      </c>
      <c r="AG669" s="6">
        <v>0</v>
      </c>
      <c r="AH669" s="6">
        <v>0</v>
      </c>
      <c r="AI669" s="6">
        <v>0</v>
      </c>
      <c r="AJ669" s="6">
        <v>4</v>
      </c>
      <c r="AK669" s="18">
        <v>0</v>
      </c>
      <c r="AL669" s="18">
        <v>0</v>
      </c>
      <c r="AM669" s="18">
        <v>0</v>
      </c>
      <c r="AN669" s="18">
        <v>0.5</v>
      </c>
      <c r="AO669" s="18">
        <v>3000</v>
      </c>
      <c r="AP669" s="18">
        <v>0</v>
      </c>
      <c r="AQ669" s="18">
        <v>0</v>
      </c>
      <c r="AR669" s="6">
        <v>0</v>
      </c>
      <c r="AS669" s="18" t="s">
        <v>844</v>
      </c>
      <c r="AT669" s="12" t="s">
        <v>154</v>
      </c>
      <c r="AU669" s="18" t="s">
        <v>348</v>
      </c>
      <c r="AV669" s="18">
        <v>10000009</v>
      </c>
      <c r="AW669" s="18">
        <v>20001030</v>
      </c>
      <c r="AX669" s="19" t="s">
        <v>155</v>
      </c>
      <c r="AY669" s="19">
        <v>0</v>
      </c>
      <c r="AZ669" s="13">
        <v>0</v>
      </c>
      <c r="BA669" s="13">
        <v>0</v>
      </c>
      <c r="BB669" s="37" t="s">
        <v>845</v>
      </c>
      <c r="BC669" s="18">
        <v>0</v>
      </c>
      <c r="BD669" s="11">
        <v>0</v>
      </c>
      <c r="BE669" s="18">
        <v>0</v>
      </c>
      <c r="BF669" s="18">
        <v>0</v>
      </c>
      <c r="BG669" s="18">
        <v>0</v>
      </c>
      <c r="BH669" s="18">
        <v>0</v>
      </c>
      <c r="BI669" s="9">
        <v>0</v>
      </c>
      <c r="BJ669" s="6">
        <v>0</v>
      </c>
      <c r="BK669" s="6">
        <v>0</v>
      </c>
      <c r="BL669" s="6">
        <v>0</v>
      </c>
      <c r="BM669" s="6">
        <v>0</v>
      </c>
      <c r="BN669" s="6">
        <v>0</v>
      </c>
      <c r="BO669" s="6">
        <v>0</v>
      </c>
    </row>
    <row r="670" ht="20.25" customHeight="1" spans="3:67">
      <c r="C670" s="99">
        <v>62000108</v>
      </c>
      <c r="D670" s="100" t="s">
        <v>846</v>
      </c>
      <c r="E670" s="99">
        <v>1</v>
      </c>
      <c r="F670" s="99">
        <v>62000108</v>
      </c>
      <c r="G670" s="99">
        <v>0</v>
      </c>
      <c r="H670" s="101">
        <v>0</v>
      </c>
      <c r="I670" s="99">
        <v>1</v>
      </c>
      <c r="J670" s="99">
        <v>0</v>
      </c>
      <c r="K670" s="102">
        <v>0</v>
      </c>
      <c r="L670" s="99">
        <v>0</v>
      </c>
      <c r="M670" s="99">
        <v>0</v>
      </c>
      <c r="N670" s="99">
        <v>2</v>
      </c>
      <c r="O670" s="99">
        <v>4</v>
      </c>
      <c r="P670" s="99">
        <v>1</v>
      </c>
      <c r="Q670" s="99">
        <v>0</v>
      </c>
      <c r="R670" s="103">
        <v>0</v>
      </c>
      <c r="S670" s="101">
        <v>0</v>
      </c>
      <c r="T670" s="102">
        <v>1</v>
      </c>
      <c r="U670" s="99">
        <v>2</v>
      </c>
      <c r="V670" s="99">
        <v>0</v>
      </c>
      <c r="W670" s="99">
        <v>0</v>
      </c>
      <c r="X670" s="99">
        <v>0</v>
      </c>
      <c r="Y670" s="99">
        <v>0</v>
      </c>
      <c r="Z670" s="99">
        <v>0</v>
      </c>
      <c r="AA670" s="99">
        <v>0</v>
      </c>
      <c r="AB670" s="99">
        <v>1</v>
      </c>
      <c r="AC670" s="99">
        <v>0</v>
      </c>
      <c r="AD670" s="99">
        <v>1</v>
      </c>
      <c r="AE670" s="99">
        <v>0</v>
      </c>
      <c r="AF670" s="99">
        <v>0</v>
      </c>
      <c r="AG670" s="103">
        <v>8</v>
      </c>
      <c r="AH670" s="103">
        <v>0</v>
      </c>
      <c r="AI670" s="103">
        <v>0</v>
      </c>
      <c r="AJ670" s="103">
        <v>0</v>
      </c>
      <c r="AK670" s="99">
        <v>0</v>
      </c>
      <c r="AL670" s="99">
        <v>0</v>
      </c>
      <c r="AM670" s="99">
        <v>0</v>
      </c>
      <c r="AN670" s="99">
        <v>0</v>
      </c>
      <c r="AO670" s="99">
        <v>1000</v>
      </c>
      <c r="AP670" s="99">
        <v>0</v>
      </c>
      <c r="AQ670" s="99">
        <v>0</v>
      </c>
      <c r="AR670" s="103">
        <v>92000005</v>
      </c>
      <c r="AS670" s="99" t="s">
        <v>153</v>
      </c>
      <c r="AT670" s="104" t="s">
        <v>154</v>
      </c>
      <c r="AU670" s="99" t="s">
        <v>785</v>
      </c>
      <c r="AV670" s="99">
        <v>0</v>
      </c>
      <c r="AW670" s="99">
        <v>40000003</v>
      </c>
      <c r="AX670" s="100" t="s">
        <v>155</v>
      </c>
      <c r="AY670" s="100" t="s">
        <v>153</v>
      </c>
      <c r="AZ670" s="101">
        <v>0</v>
      </c>
      <c r="BA670" s="101">
        <v>0</v>
      </c>
      <c r="BB670" s="107" t="s">
        <v>847</v>
      </c>
      <c r="BC670" s="99">
        <v>0</v>
      </c>
      <c r="BD670" s="102">
        <v>0</v>
      </c>
      <c r="BE670" s="99">
        <v>0</v>
      </c>
      <c r="BF670" s="99">
        <v>0</v>
      </c>
      <c r="BG670" s="99">
        <v>0</v>
      </c>
      <c r="BH670" s="99">
        <v>0</v>
      </c>
      <c r="BI670" s="113">
        <v>0</v>
      </c>
      <c r="BJ670" s="103">
        <v>1</v>
      </c>
      <c r="BK670" s="6">
        <v>0</v>
      </c>
      <c r="BL670" s="6">
        <v>0</v>
      </c>
      <c r="BM670" s="6">
        <v>0</v>
      </c>
      <c r="BN670" s="6">
        <v>0</v>
      </c>
      <c r="BO670" s="6">
        <v>0</v>
      </c>
    </row>
    <row r="671" ht="19.5" customHeight="1" spans="3:67">
      <c r="C671" s="18">
        <v>62000109</v>
      </c>
      <c r="D671" s="19" t="s">
        <v>848</v>
      </c>
      <c r="E671" s="11">
        <v>1</v>
      </c>
      <c r="F671" s="18">
        <v>62000109</v>
      </c>
      <c r="G671" s="18">
        <v>0</v>
      </c>
      <c r="H671" s="13">
        <v>0</v>
      </c>
      <c r="I671" s="18">
        <v>1</v>
      </c>
      <c r="J671" s="18">
        <v>0</v>
      </c>
      <c r="K671" s="11">
        <v>0</v>
      </c>
      <c r="L671" s="18">
        <v>0</v>
      </c>
      <c r="M671" s="18">
        <v>0</v>
      </c>
      <c r="N671" s="18">
        <v>1</v>
      </c>
      <c r="O671" s="18">
        <v>0</v>
      </c>
      <c r="P671" s="18">
        <v>0</v>
      </c>
      <c r="Q671" s="18">
        <v>0</v>
      </c>
      <c r="R671" s="6">
        <v>0</v>
      </c>
      <c r="S671" s="13">
        <v>0</v>
      </c>
      <c r="T671" s="11">
        <v>1</v>
      </c>
      <c r="U671" s="18">
        <v>2</v>
      </c>
      <c r="V671" s="18">
        <v>0</v>
      </c>
      <c r="W671" s="18">
        <v>3</v>
      </c>
      <c r="X671" s="18">
        <v>2500</v>
      </c>
      <c r="Y671" s="18">
        <v>0</v>
      </c>
      <c r="Z671" s="18">
        <v>0</v>
      </c>
      <c r="AA671" s="18">
        <v>0</v>
      </c>
      <c r="AB671" s="18">
        <v>0</v>
      </c>
      <c r="AC671" s="18">
        <v>0</v>
      </c>
      <c r="AD671" s="18">
        <v>12</v>
      </c>
      <c r="AE671" s="18">
        <v>1</v>
      </c>
      <c r="AF671" s="18">
        <v>3</v>
      </c>
      <c r="AG671" s="6">
        <v>2</v>
      </c>
      <c r="AH671" s="6">
        <v>2</v>
      </c>
      <c r="AI671" s="6">
        <v>0</v>
      </c>
      <c r="AJ671" s="6">
        <v>4</v>
      </c>
      <c r="AK671" s="18">
        <v>0</v>
      </c>
      <c r="AL671" s="18">
        <v>0</v>
      </c>
      <c r="AM671" s="18">
        <v>0</v>
      </c>
      <c r="AN671" s="18">
        <v>0.2</v>
      </c>
      <c r="AO671" s="18">
        <v>3000</v>
      </c>
      <c r="AP671" s="18">
        <v>0.2</v>
      </c>
      <c r="AQ671" s="18">
        <v>10</v>
      </c>
      <c r="AR671" s="6">
        <v>0</v>
      </c>
      <c r="AS671" s="18">
        <v>92000013</v>
      </c>
      <c r="AT671" s="19" t="s">
        <v>154</v>
      </c>
      <c r="AU671" s="18" t="s">
        <v>355</v>
      </c>
      <c r="AV671" s="18">
        <v>10003002</v>
      </c>
      <c r="AW671" s="18">
        <v>20001040</v>
      </c>
      <c r="AX671" s="19" t="s">
        <v>379</v>
      </c>
      <c r="AY671" s="19">
        <v>0</v>
      </c>
      <c r="AZ671" s="13">
        <v>0</v>
      </c>
      <c r="BA671" s="13">
        <v>0</v>
      </c>
      <c r="BB671" s="90" t="s">
        <v>849</v>
      </c>
      <c r="BC671" s="18">
        <v>0</v>
      </c>
      <c r="BD671" s="11">
        <v>0</v>
      </c>
      <c r="BE671" s="18">
        <v>0</v>
      </c>
      <c r="BF671" s="18">
        <v>0</v>
      </c>
      <c r="BG671" s="18">
        <v>0</v>
      </c>
      <c r="BH671" s="18">
        <v>0</v>
      </c>
      <c r="BI671" s="9">
        <v>0</v>
      </c>
      <c r="BJ671" s="6">
        <v>0</v>
      </c>
      <c r="BK671" s="6">
        <v>0</v>
      </c>
      <c r="BL671" s="6">
        <v>0</v>
      </c>
      <c r="BM671" s="6">
        <v>0</v>
      </c>
      <c r="BN671" s="6">
        <v>0</v>
      </c>
      <c r="BO671" s="6">
        <v>0</v>
      </c>
    </row>
    <row r="672" ht="19.5" customHeight="1" spans="3:67">
      <c r="C672" s="67">
        <v>63001001</v>
      </c>
      <c r="D672" s="81" t="s">
        <v>850</v>
      </c>
      <c r="E672" s="56">
        <v>1</v>
      </c>
      <c r="F672" s="67">
        <v>63001001</v>
      </c>
      <c r="G672" s="67">
        <v>0</v>
      </c>
      <c r="H672" s="74">
        <v>0</v>
      </c>
      <c r="I672" s="67">
        <v>1</v>
      </c>
      <c r="J672" s="67">
        <v>0</v>
      </c>
      <c r="K672" s="56">
        <v>0</v>
      </c>
      <c r="L672" s="67">
        <v>0</v>
      </c>
      <c r="M672" s="67">
        <v>0</v>
      </c>
      <c r="N672" s="67">
        <v>2</v>
      </c>
      <c r="O672" s="67">
        <v>2</v>
      </c>
      <c r="P672" s="67">
        <v>1</v>
      </c>
      <c r="Q672" s="67">
        <v>0</v>
      </c>
      <c r="R672" s="63">
        <v>0</v>
      </c>
      <c r="S672" s="74">
        <v>0</v>
      </c>
      <c r="T672" s="56">
        <v>1</v>
      </c>
      <c r="U672" s="67">
        <v>2</v>
      </c>
      <c r="V672" s="67">
        <v>0</v>
      </c>
      <c r="W672" s="67">
        <v>0</v>
      </c>
      <c r="X672" s="67">
        <v>0</v>
      </c>
      <c r="Y672" s="67">
        <v>0</v>
      </c>
      <c r="Z672" s="67">
        <v>0</v>
      </c>
      <c r="AA672" s="67">
        <v>0</v>
      </c>
      <c r="AB672" s="67">
        <v>1</v>
      </c>
      <c r="AC672" s="67">
        <v>0</v>
      </c>
      <c r="AD672" s="67">
        <v>60</v>
      </c>
      <c r="AE672" s="67">
        <v>1</v>
      </c>
      <c r="AF672" s="67" t="s">
        <v>391</v>
      </c>
      <c r="AG672" s="63">
        <v>0</v>
      </c>
      <c r="AH672" s="63">
        <v>0</v>
      </c>
      <c r="AI672" s="6">
        <v>0</v>
      </c>
      <c r="AJ672" s="63">
        <v>0</v>
      </c>
      <c r="AK672" s="67">
        <v>0</v>
      </c>
      <c r="AL672" s="67">
        <v>0</v>
      </c>
      <c r="AM672" s="67">
        <v>0</v>
      </c>
      <c r="AN672" s="67">
        <v>0</v>
      </c>
      <c r="AO672" s="67">
        <v>50000</v>
      </c>
      <c r="AP672" s="67">
        <v>0</v>
      </c>
      <c r="AQ672" s="67">
        <v>0</v>
      </c>
      <c r="AR672" s="63">
        <v>0</v>
      </c>
      <c r="AS672" s="67">
        <v>90501001</v>
      </c>
      <c r="AT672" s="81" t="s">
        <v>153</v>
      </c>
      <c r="AU672" s="67">
        <v>0</v>
      </c>
      <c r="AV672" s="67">
        <v>0</v>
      </c>
      <c r="AW672" s="67">
        <v>0</v>
      </c>
      <c r="AX672" s="81" t="s">
        <v>851</v>
      </c>
      <c r="AY672" s="81">
        <v>0</v>
      </c>
      <c r="AZ672" s="74">
        <v>0</v>
      </c>
      <c r="BA672" s="74">
        <v>0</v>
      </c>
      <c r="BB672" s="108" t="s">
        <v>852</v>
      </c>
      <c r="BC672" s="67">
        <v>0</v>
      </c>
      <c r="BD672" s="56">
        <v>0</v>
      </c>
      <c r="BE672" s="67">
        <v>0</v>
      </c>
      <c r="BF672" s="67">
        <v>0</v>
      </c>
      <c r="BG672" s="67">
        <v>0</v>
      </c>
      <c r="BH672" s="67">
        <v>0</v>
      </c>
      <c r="BI672" s="83">
        <v>0</v>
      </c>
      <c r="BJ672" s="6">
        <v>1</v>
      </c>
      <c r="BK672" s="6">
        <v>0</v>
      </c>
      <c r="BL672" s="6">
        <v>0</v>
      </c>
      <c r="BM672" s="6">
        <v>0</v>
      </c>
      <c r="BN672" s="6">
        <v>0</v>
      </c>
      <c r="BO672" s="6">
        <v>0</v>
      </c>
    </row>
    <row r="673" ht="20.1" customHeight="1" spans="3:67">
      <c r="C673" s="11">
        <v>63001002</v>
      </c>
      <c r="D673" s="12" t="s">
        <v>853</v>
      </c>
      <c r="E673" s="11">
        <v>1</v>
      </c>
      <c r="F673" s="11">
        <v>63001002</v>
      </c>
      <c r="G673" s="18">
        <v>0</v>
      </c>
      <c r="H673" s="13">
        <v>0</v>
      </c>
      <c r="I673" s="18">
        <v>1</v>
      </c>
      <c r="J673" s="18">
        <v>0</v>
      </c>
      <c r="K673" s="11">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1</v>
      </c>
      <c r="AC673" s="11">
        <v>0</v>
      </c>
      <c r="AD673" s="11">
        <v>0</v>
      </c>
      <c r="AE673" s="11">
        <v>2</v>
      </c>
      <c r="AF673" s="11" t="s">
        <v>163</v>
      </c>
      <c r="AG673" s="6">
        <v>2</v>
      </c>
      <c r="AH673" s="6">
        <v>2</v>
      </c>
      <c r="AI673" s="6">
        <v>0</v>
      </c>
      <c r="AJ673" s="6">
        <v>1.5</v>
      </c>
      <c r="AK673" s="11">
        <v>0</v>
      </c>
      <c r="AL673" s="11">
        <v>0</v>
      </c>
      <c r="AM673" s="11">
        <v>0</v>
      </c>
      <c r="AN673" s="11">
        <v>0</v>
      </c>
      <c r="AO673" s="11">
        <v>3000</v>
      </c>
      <c r="AP673" s="11">
        <v>0</v>
      </c>
      <c r="AQ673" s="11">
        <v>0</v>
      </c>
      <c r="AR673" s="6">
        <v>0</v>
      </c>
      <c r="AS673" s="11" t="s">
        <v>153</v>
      </c>
      <c r="AT673" s="12" t="s">
        <v>153</v>
      </c>
      <c r="AU673" s="11">
        <v>0</v>
      </c>
      <c r="AV673" s="18">
        <v>0</v>
      </c>
      <c r="AW673" s="18">
        <v>0</v>
      </c>
      <c r="AX673" s="12" t="s">
        <v>155</v>
      </c>
      <c r="AY673" s="11" t="s">
        <v>854</v>
      </c>
      <c r="AZ673" s="13">
        <v>0</v>
      </c>
      <c r="BA673" s="13">
        <v>0</v>
      </c>
      <c r="BB673" s="37" t="s">
        <v>855</v>
      </c>
      <c r="BC673" s="11">
        <v>0</v>
      </c>
      <c r="BD673" s="11">
        <v>0</v>
      </c>
      <c r="BE673" s="11">
        <v>0</v>
      </c>
      <c r="BF673" s="11">
        <v>0</v>
      </c>
      <c r="BG673" s="11">
        <v>0</v>
      </c>
      <c r="BH673" s="11">
        <v>0</v>
      </c>
      <c r="BI673" s="9">
        <v>0</v>
      </c>
      <c r="BJ673" s="6">
        <v>0</v>
      </c>
      <c r="BK673" s="6">
        <v>0</v>
      </c>
      <c r="BL673" s="6">
        <v>0</v>
      </c>
      <c r="BM673" s="6">
        <v>0</v>
      </c>
      <c r="BN673" s="6">
        <v>0</v>
      </c>
      <c r="BO673" s="6">
        <v>0</v>
      </c>
    </row>
    <row r="674" ht="20.1" customHeight="1" spans="3:67">
      <c r="C674" s="11">
        <v>63001003</v>
      </c>
      <c r="D674" s="12" t="s">
        <v>856</v>
      </c>
      <c r="E674" s="11">
        <v>1</v>
      </c>
      <c r="F674" s="11">
        <v>63003001</v>
      </c>
      <c r="G674" s="11">
        <v>0</v>
      </c>
      <c r="H674" s="13">
        <v>0</v>
      </c>
      <c r="I674" s="18">
        <v>1</v>
      </c>
      <c r="J674" s="18">
        <v>0</v>
      </c>
      <c r="K674" s="11">
        <v>0</v>
      </c>
      <c r="L674" s="11">
        <v>0</v>
      </c>
      <c r="M674" s="11">
        <v>0</v>
      </c>
      <c r="N674" s="11">
        <v>2</v>
      </c>
      <c r="O674" s="11">
        <v>0</v>
      </c>
      <c r="P674" s="11">
        <v>0</v>
      </c>
      <c r="Q674" s="11">
        <v>0</v>
      </c>
      <c r="R674" s="6">
        <v>0</v>
      </c>
      <c r="S674" s="11">
        <v>0</v>
      </c>
      <c r="T674" s="11">
        <v>1</v>
      </c>
      <c r="U674" s="11">
        <v>0</v>
      </c>
      <c r="V674" s="11">
        <v>0</v>
      </c>
      <c r="W674" s="18">
        <v>0</v>
      </c>
      <c r="X674" s="18">
        <v>0</v>
      </c>
      <c r="Y674" s="11">
        <v>0</v>
      </c>
      <c r="Z674" s="11">
        <v>0</v>
      </c>
      <c r="AA674" s="11">
        <v>0</v>
      </c>
      <c r="AB674" s="11">
        <v>1</v>
      </c>
      <c r="AC674" s="11">
        <v>0</v>
      </c>
      <c r="AD674" s="11">
        <v>0</v>
      </c>
      <c r="AE674" s="11">
        <v>0</v>
      </c>
      <c r="AF674" s="11" t="s">
        <v>153</v>
      </c>
      <c r="AG674" s="6">
        <v>0</v>
      </c>
      <c r="AH674" s="6">
        <v>0</v>
      </c>
      <c r="AI674" s="6">
        <v>0</v>
      </c>
      <c r="AJ674" s="6">
        <v>0</v>
      </c>
      <c r="AK674" s="11">
        <v>0</v>
      </c>
      <c r="AL674" s="11">
        <v>0</v>
      </c>
      <c r="AM674" s="11">
        <v>0</v>
      </c>
      <c r="AN674" s="11">
        <v>0</v>
      </c>
      <c r="AO674" s="11">
        <v>0</v>
      </c>
      <c r="AP674" s="11">
        <v>0</v>
      </c>
      <c r="AQ674" s="11">
        <v>0</v>
      </c>
      <c r="AR674" s="6">
        <v>0</v>
      </c>
      <c r="AS674" s="11" t="s">
        <v>153</v>
      </c>
      <c r="AT674" s="12" t="s">
        <v>153</v>
      </c>
      <c r="AU674" s="11">
        <v>0</v>
      </c>
      <c r="AV674" s="18">
        <v>0</v>
      </c>
      <c r="AW674" s="18">
        <v>0</v>
      </c>
      <c r="AX674" s="12" t="s">
        <v>153</v>
      </c>
      <c r="AY674" s="11">
        <v>0</v>
      </c>
      <c r="AZ674" s="13"/>
      <c r="BA674" s="13"/>
      <c r="BB674" s="37" t="s">
        <v>857</v>
      </c>
      <c r="BC674" s="11">
        <v>0</v>
      </c>
      <c r="BD674" s="11">
        <v>0</v>
      </c>
      <c r="BE674" s="11">
        <v>0</v>
      </c>
      <c r="BF674" s="11">
        <v>0</v>
      </c>
      <c r="BG674" s="11">
        <v>0</v>
      </c>
      <c r="BH674" s="11">
        <v>0</v>
      </c>
      <c r="BI674" s="9">
        <v>0</v>
      </c>
      <c r="BJ674" s="6">
        <v>0</v>
      </c>
      <c r="BK674" s="6">
        <v>0</v>
      </c>
      <c r="BL674" s="6">
        <v>0</v>
      </c>
      <c r="BM674" s="6">
        <v>0</v>
      </c>
      <c r="BN674" s="6">
        <v>0</v>
      </c>
      <c r="BO674" s="6">
        <v>0</v>
      </c>
    </row>
    <row r="675" ht="19.5" customHeight="1" spans="3:67">
      <c r="C675" s="11">
        <v>63001004</v>
      </c>
      <c r="D675" s="86" t="s">
        <v>858</v>
      </c>
      <c r="E675" s="85">
        <v>1</v>
      </c>
      <c r="F675" s="85">
        <v>63001004</v>
      </c>
      <c r="G675" s="85">
        <v>0</v>
      </c>
      <c r="H675" s="85">
        <v>0</v>
      </c>
      <c r="I675" s="18">
        <v>1</v>
      </c>
      <c r="J675" s="18">
        <v>0</v>
      </c>
      <c r="K675" s="11">
        <v>0</v>
      </c>
      <c r="L675" s="85">
        <v>0</v>
      </c>
      <c r="M675" s="85">
        <v>0</v>
      </c>
      <c r="N675" s="85">
        <v>2</v>
      </c>
      <c r="O675" s="85">
        <v>1</v>
      </c>
      <c r="P675" s="85">
        <v>0.05</v>
      </c>
      <c r="Q675" s="85">
        <v>0</v>
      </c>
      <c r="R675" s="6">
        <v>0</v>
      </c>
      <c r="S675" s="85">
        <v>0</v>
      </c>
      <c r="T675" s="85">
        <v>1</v>
      </c>
      <c r="U675" s="85">
        <v>2</v>
      </c>
      <c r="V675" s="85">
        <v>0</v>
      </c>
      <c r="W675" s="85">
        <v>0</v>
      </c>
      <c r="X675" s="85">
        <v>0</v>
      </c>
      <c r="Y675" s="85">
        <v>0</v>
      </c>
      <c r="Z675" s="85">
        <v>0</v>
      </c>
      <c r="AA675" s="85">
        <v>0</v>
      </c>
      <c r="AB675" s="11">
        <v>1</v>
      </c>
      <c r="AC675" s="85">
        <v>0</v>
      </c>
      <c r="AD675" s="85">
        <v>15</v>
      </c>
      <c r="AE675" s="85">
        <v>2</v>
      </c>
      <c r="AF675" s="85" t="s">
        <v>163</v>
      </c>
      <c r="AG675" s="85">
        <v>2</v>
      </c>
      <c r="AH675" s="85">
        <v>3</v>
      </c>
      <c r="AI675" s="6">
        <v>0</v>
      </c>
      <c r="AJ675" s="85">
        <v>1.5</v>
      </c>
      <c r="AK675" s="85">
        <v>0</v>
      </c>
      <c r="AL675" s="85">
        <v>0</v>
      </c>
      <c r="AM675" s="85">
        <v>0</v>
      </c>
      <c r="AN675" s="85">
        <v>0</v>
      </c>
      <c r="AO675" s="85">
        <v>3000</v>
      </c>
      <c r="AP675" s="85">
        <v>0.5</v>
      </c>
      <c r="AQ675" s="85">
        <v>0</v>
      </c>
      <c r="AR675" s="85">
        <v>0</v>
      </c>
      <c r="AS675" s="85">
        <v>0</v>
      </c>
      <c r="AT675" s="86"/>
      <c r="AU675" s="85">
        <v>0</v>
      </c>
      <c r="AV675" s="85">
        <v>0</v>
      </c>
      <c r="AW675" s="85">
        <v>0</v>
      </c>
      <c r="AX675" s="86" t="s">
        <v>155</v>
      </c>
      <c r="AY675" s="86">
        <v>0</v>
      </c>
      <c r="AZ675" s="85">
        <v>0</v>
      </c>
      <c r="BA675" s="85">
        <v>0</v>
      </c>
      <c r="BB675" s="89" t="str">
        <f>"普通攻击有5%概率向目标施放元素爆冰技能"</f>
        <v>普通攻击有5%概率向目标施放元素爆冰技能</v>
      </c>
      <c r="BC675" s="85">
        <v>0</v>
      </c>
      <c r="BD675" s="11">
        <v>0</v>
      </c>
      <c r="BE675" s="85">
        <v>0</v>
      </c>
      <c r="BF675" s="85">
        <v>0</v>
      </c>
      <c r="BG675" s="85">
        <v>0</v>
      </c>
      <c r="BH675" s="85">
        <v>0</v>
      </c>
      <c r="BI675" s="142" t="s">
        <v>859</v>
      </c>
      <c r="BJ675" s="6">
        <v>0</v>
      </c>
      <c r="BK675" s="6">
        <v>0</v>
      </c>
      <c r="BL675" s="6">
        <v>0</v>
      </c>
      <c r="BM675" s="6">
        <v>0</v>
      </c>
      <c r="BN675" s="6">
        <v>0</v>
      </c>
      <c r="BO675" s="6">
        <v>0</v>
      </c>
    </row>
    <row r="676" ht="20.1" customHeight="1" spans="3:67">
      <c r="C676" s="25">
        <v>63001005</v>
      </c>
      <c r="D676" s="42" t="s">
        <v>860</v>
      </c>
      <c r="E676" s="25">
        <v>1</v>
      </c>
      <c r="F676" s="25">
        <v>63001005</v>
      </c>
      <c r="G676" s="25">
        <v>0</v>
      </c>
      <c r="H676" s="25">
        <v>0</v>
      </c>
      <c r="I676" s="25">
        <v>1</v>
      </c>
      <c r="J676" s="25">
        <v>0</v>
      </c>
      <c r="K676" s="25">
        <v>0</v>
      </c>
      <c r="L676" s="25">
        <v>0</v>
      </c>
      <c r="M676" s="25">
        <v>0</v>
      </c>
      <c r="N676" s="25">
        <v>5</v>
      </c>
      <c r="O676" s="25">
        <v>0</v>
      </c>
      <c r="P676" s="25">
        <v>0</v>
      </c>
      <c r="Q676" s="25">
        <v>0</v>
      </c>
      <c r="R676" s="25">
        <v>0</v>
      </c>
      <c r="S676" s="25">
        <v>0</v>
      </c>
      <c r="T676" s="25">
        <v>1</v>
      </c>
      <c r="U676" s="25">
        <v>2</v>
      </c>
      <c r="V676" s="25">
        <v>0</v>
      </c>
      <c r="W676" s="25">
        <v>0</v>
      </c>
      <c r="X676" s="25">
        <v>0</v>
      </c>
      <c r="Y676" s="25">
        <v>0</v>
      </c>
      <c r="Z676" s="25">
        <v>0</v>
      </c>
      <c r="AA676" s="25">
        <v>0</v>
      </c>
      <c r="AB676" s="25">
        <v>1</v>
      </c>
      <c r="AC676" s="25">
        <v>0</v>
      </c>
      <c r="AD676" s="25">
        <v>0</v>
      </c>
      <c r="AE676" s="25">
        <v>2</v>
      </c>
      <c r="AF676" s="25" t="s">
        <v>163</v>
      </c>
      <c r="AG676" s="25">
        <v>2</v>
      </c>
      <c r="AH676" s="25">
        <v>2</v>
      </c>
      <c r="AI676" s="25">
        <v>0</v>
      </c>
      <c r="AJ676" s="25">
        <v>1.5</v>
      </c>
      <c r="AK676" s="25">
        <v>0</v>
      </c>
      <c r="AL676" s="25">
        <v>0</v>
      </c>
      <c r="AM676" s="25">
        <v>0</v>
      </c>
      <c r="AN676" s="25">
        <v>0</v>
      </c>
      <c r="AO676" s="25">
        <v>3000</v>
      </c>
      <c r="AP676" s="25">
        <v>0</v>
      </c>
      <c r="AQ676" s="25">
        <v>0</v>
      </c>
      <c r="AR676" s="25">
        <v>0</v>
      </c>
      <c r="AS676" s="25" t="s">
        <v>153</v>
      </c>
      <c r="AT676" s="42" t="s">
        <v>153</v>
      </c>
      <c r="AU676" s="25">
        <v>0</v>
      </c>
      <c r="AV676" s="25">
        <v>0</v>
      </c>
      <c r="AW676" s="25">
        <v>0</v>
      </c>
      <c r="AX676" s="42" t="s">
        <v>155</v>
      </c>
      <c r="AY676" s="25" t="s">
        <v>861</v>
      </c>
      <c r="AZ676" s="25">
        <v>0</v>
      </c>
      <c r="BA676" s="25">
        <v>0</v>
      </c>
      <c r="BB676" s="109" t="s">
        <v>862</v>
      </c>
      <c r="BC676" s="25">
        <v>0</v>
      </c>
      <c r="BD676" s="25">
        <v>0</v>
      </c>
      <c r="BE676" s="25">
        <v>0</v>
      </c>
      <c r="BF676" s="25">
        <v>0</v>
      </c>
      <c r="BG676" s="25">
        <v>0</v>
      </c>
      <c r="BH676" s="25">
        <v>0</v>
      </c>
      <c r="BI676" s="16">
        <v>0</v>
      </c>
      <c r="BJ676" s="25">
        <v>0</v>
      </c>
      <c r="BK676" s="25">
        <v>0</v>
      </c>
      <c r="BL676" s="25">
        <v>0</v>
      </c>
      <c r="BM676" s="25">
        <v>0</v>
      </c>
      <c r="BN676" s="25">
        <v>0</v>
      </c>
      <c r="BO676" s="25">
        <v>0</v>
      </c>
    </row>
    <row r="677" ht="20.1" customHeight="1" spans="3:67">
      <c r="C677" s="11">
        <v>63002001</v>
      </c>
      <c r="D677" s="12" t="s">
        <v>863</v>
      </c>
      <c r="E677" s="11">
        <v>1</v>
      </c>
      <c r="F677" s="11">
        <v>63002001</v>
      </c>
      <c r="G677" s="11">
        <v>0</v>
      </c>
      <c r="H677" s="13">
        <v>0</v>
      </c>
      <c r="I677" s="18">
        <v>1</v>
      </c>
      <c r="J677" s="18">
        <v>0</v>
      </c>
      <c r="K677" s="11">
        <v>0</v>
      </c>
      <c r="L677" s="11">
        <v>0</v>
      </c>
      <c r="M677" s="11">
        <v>0</v>
      </c>
      <c r="N677" s="11">
        <v>2</v>
      </c>
      <c r="O677" s="11">
        <v>2</v>
      </c>
      <c r="P677" s="11">
        <v>1</v>
      </c>
      <c r="Q677" s="11">
        <v>0</v>
      </c>
      <c r="R677" s="6">
        <v>0</v>
      </c>
      <c r="S677" s="11">
        <v>0</v>
      </c>
      <c r="T677" s="11">
        <v>1</v>
      </c>
      <c r="U677" s="11">
        <v>2</v>
      </c>
      <c r="V677" s="11">
        <v>0</v>
      </c>
      <c r="W677" s="18">
        <v>0</v>
      </c>
      <c r="X677" s="18">
        <v>0</v>
      </c>
      <c r="Y677" s="11">
        <v>0</v>
      </c>
      <c r="Z677" s="11">
        <v>0</v>
      </c>
      <c r="AA677" s="11">
        <v>0</v>
      </c>
      <c r="AB677" s="11">
        <v>1</v>
      </c>
      <c r="AC677" s="11">
        <v>0</v>
      </c>
      <c r="AD677" s="11">
        <v>60</v>
      </c>
      <c r="AE677" s="11">
        <v>1</v>
      </c>
      <c r="AF677" s="11" t="s">
        <v>391</v>
      </c>
      <c r="AG677" s="6">
        <v>0</v>
      </c>
      <c r="AH677" s="6">
        <v>0</v>
      </c>
      <c r="AI677" s="6">
        <v>0</v>
      </c>
      <c r="AJ677" s="6">
        <v>0</v>
      </c>
      <c r="AK677" s="11">
        <v>0</v>
      </c>
      <c r="AL677" s="11">
        <v>0</v>
      </c>
      <c r="AM677" s="11">
        <v>0</v>
      </c>
      <c r="AN677" s="11">
        <v>0</v>
      </c>
      <c r="AO677" s="11">
        <v>50000</v>
      </c>
      <c r="AP677" s="11">
        <v>0</v>
      </c>
      <c r="AQ677" s="11">
        <v>0</v>
      </c>
      <c r="AR677" s="6">
        <v>0</v>
      </c>
      <c r="AS677" s="11">
        <v>90502001</v>
      </c>
      <c r="AT677" s="12" t="s">
        <v>153</v>
      </c>
      <c r="AU677" s="11">
        <v>0</v>
      </c>
      <c r="AV677" s="18">
        <v>0</v>
      </c>
      <c r="AW677" s="18">
        <v>0</v>
      </c>
      <c r="AX677" s="12" t="s">
        <v>851</v>
      </c>
      <c r="AY677" s="11">
        <v>0</v>
      </c>
      <c r="AZ677" s="13">
        <v>0</v>
      </c>
      <c r="BA677" s="13">
        <v>0</v>
      </c>
      <c r="BB677" s="37" t="s">
        <v>864</v>
      </c>
      <c r="BC677" s="11">
        <v>0</v>
      </c>
      <c r="BD677" s="11">
        <v>0</v>
      </c>
      <c r="BE677" s="11">
        <v>0</v>
      </c>
      <c r="BF677" s="11">
        <v>0</v>
      </c>
      <c r="BG677" s="11">
        <v>0</v>
      </c>
      <c r="BH677" s="11">
        <v>0</v>
      </c>
      <c r="BI677" s="9">
        <v>0</v>
      </c>
      <c r="BJ677" s="6">
        <v>1</v>
      </c>
      <c r="BK677" s="6">
        <v>0</v>
      </c>
      <c r="BL677" s="6">
        <v>0</v>
      </c>
      <c r="BM677" s="6">
        <v>0</v>
      </c>
      <c r="BN677" s="6">
        <v>0</v>
      </c>
      <c r="BO677" s="6">
        <v>0</v>
      </c>
    </row>
    <row r="678" ht="20.1" customHeight="1" spans="3:67">
      <c r="C678" s="11">
        <v>63002002</v>
      </c>
      <c r="D678" s="12" t="s">
        <v>856</v>
      </c>
      <c r="E678" s="11">
        <v>1</v>
      </c>
      <c r="F678" s="11">
        <v>63002002</v>
      </c>
      <c r="G678" s="11">
        <v>0</v>
      </c>
      <c r="H678" s="13">
        <v>0</v>
      </c>
      <c r="I678" s="18">
        <v>1</v>
      </c>
      <c r="J678" s="18">
        <v>0</v>
      </c>
      <c r="K678" s="11">
        <v>0</v>
      </c>
      <c r="L678" s="11">
        <v>0</v>
      </c>
      <c r="M678" s="11">
        <v>0</v>
      </c>
      <c r="N678" s="11">
        <v>2</v>
      </c>
      <c r="O678" s="11">
        <v>0</v>
      </c>
      <c r="P678" s="11">
        <v>0</v>
      </c>
      <c r="Q678" s="11">
        <v>0</v>
      </c>
      <c r="R678" s="6">
        <v>0</v>
      </c>
      <c r="S678" s="11">
        <v>0</v>
      </c>
      <c r="T678" s="11">
        <v>1</v>
      </c>
      <c r="U678" s="11">
        <v>0</v>
      </c>
      <c r="V678" s="11">
        <v>0</v>
      </c>
      <c r="W678" s="18">
        <v>0</v>
      </c>
      <c r="X678" s="18">
        <v>0</v>
      </c>
      <c r="Y678" s="11">
        <v>0</v>
      </c>
      <c r="Z678" s="11">
        <v>0</v>
      </c>
      <c r="AA678" s="11">
        <v>0</v>
      </c>
      <c r="AB678" s="11">
        <v>1</v>
      </c>
      <c r="AC678" s="11">
        <v>0</v>
      </c>
      <c r="AD678" s="11">
        <v>0</v>
      </c>
      <c r="AE678" s="11">
        <v>0</v>
      </c>
      <c r="AF678" s="11" t="s">
        <v>153</v>
      </c>
      <c r="AG678" s="6">
        <v>0</v>
      </c>
      <c r="AH678" s="6">
        <v>0</v>
      </c>
      <c r="AI678" s="6">
        <v>0</v>
      </c>
      <c r="AJ678" s="6">
        <v>0</v>
      </c>
      <c r="AK678" s="11">
        <v>0</v>
      </c>
      <c r="AL678" s="11">
        <v>0</v>
      </c>
      <c r="AM678" s="11">
        <v>0</v>
      </c>
      <c r="AN678" s="11">
        <v>0</v>
      </c>
      <c r="AO678" s="11">
        <v>0</v>
      </c>
      <c r="AP678" s="11">
        <v>0</v>
      </c>
      <c r="AQ678" s="11">
        <v>0</v>
      </c>
      <c r="AR678" s="6">
        <v>0</v>
      </c>
      <c r="AS678" s="11" t="s">
        <v>153</v>
      </c>
      <c r="AT678" s="12" t="s">
        <v>153</v>
      </c>
      <c r="AU678" s="11">
        <v>0</v>
      </c>
      <c r="AV678" s="18">
        <v>0</v>
      </c>
      <c r="AW678" s="18">
        <v>0</v>
      </c>
      <c r="AX678" s="12" t="s">
        <v>153</v>
      </c>
      <c r="AY678" s="11">
        <v>0</v>
      </c>
      <c r="AZ678" s="13"/>
      <c r="BA678" s="13"/>
      <c r="BB678" s="37" t="s">
        <v>857</v>
      </c>
      <c r="BC678" s="11">
        <v>0</v>
      </c>
      <c r="BD678" s="11">
        <v>0</v>
      </c>
      <c r="BE678" s="11">
        <v>0</v>
      </c>
      <c r="BF678" s="11">
        <v>0</v>
      </c>
      <c r="BG678" s="11">
        <v>0</v>
      </c>
      <c r="BH678" s="11">
        <v>0</v>
      </c>
      <c r="BI678" s="9">
        <v>0</v>
      </c>
      <c r="BJ678" s="6">
        <v>0</v>
      </c>
      <c r="BK678" s="6">
        <v>0</v>
      </c>
      <c r="BL678" s="6">
        <v>0</v>
      </c>
      <c r="BM678" s="6">
        <v>0</v>
      </c>
      <c r="BN678" s="6">
        <v>0</v>
      </c>
      <c r="BO678" s="6">
        <v>0</v>
      </c>
    </row>
    <row r="679" ht="20.1" customHeight="1" spans="3:67">
      <c r="C679" s="11">
        <v>63002003</v>
      </c>
      <c r="D679" s="12" t="s">
        <v>865</v>
      </c>
      <c r="E679" s="11">
        <v>1</v>
      </c>
      <c r="F679" s="11">
        <v>63002003</v>
      </c>
      <c r="G679" s="11">
        <v>0</v>
      </c>
      <c r="H679" s="13">
        <v>0</v>
      </c>
      <c r="I679" s="18">
        <v>1</v>
      </c>
      <c r="J679" s="18">
        <v>0</v>
      </c>
      <c r="K679" s="11">
        <v>0</v>
      </c>
      <c r="L679" s="11">
        <v>0</v>
      </c>
      <c r="M679" s="11">
        <v>0</v>
      </c>
      <c r="N679" s="11">
        <v>5</v>
      </c>
      <c r="O679" s="11">
        <v>8</v>
      </c>
      <c r="P679" s="11">
        <v>1</v>
      </c>
      <c r="Q679" s="11">
        <v>0</v>
      </c>
      <c r="R679" s="6">
        <v>0</v>
      </c>
      <c r="S679" s="11">
        <v>0</v>
      </c>
      <c r="T679" s="11">
        <v>1</v>
      </c>
      <c r="U679" s="11">
        <v>0</v>
      </c>
      <c r="V679" s="11">
        <v>0</v>
      </c>
      <c r="W679" s="18">
        <v>0</v>
      </c>
      <c r="X679" s="18">
        <v>0</v>
      </c>
      <c r="Y679" s="11">
        <v>0</v>
      </c>
      <c r="Z679" s="11">
        <v>0</v>
      </c>
      <c r="AA679" s="11">
        <v>0</v>
      </c>
      <c r="AB679" s="11">
        <v>1</v>
      </c>
      <c r="AC679" s="11">
        <v>0</v>
      </c>
      <c r="AD679" s="11">
        <v>0</v>
      </c>
      <c r="AE679" s="11">
        <v>0</v>
      </c>
      <c r="AF679" s="11" t="s">
        <v>153</v>
      </c>
      <c r="AG679" s="6">
        <v>0</v>
      </c>
      <c r="AH679" s="6">
        <v>0</v>
      </c>
      <c r="AI679" s="6">
        <v>0</v>
      </c>
      <c r="AJ679" s="6">
        <v>0</v>
      </c>
      <c r="AK679" s="11">
        <v>0</v>
      </c>
      <c r="AL679" s="11">
        <v>0</v>
      </c>
      <c r="AM679" s="11">
        <v>0</v>
      </c>
      <c r="AN679" s="11">
        <v>0</v>
      </c>
      <c r="AO679" s="11">
        <v>0</v>
      </c>
      <c r="AP679" s="11">
        <v>0</v>
      </c>
      <c r="AQ679" s="11">
        <v>0</v>
      </c>
      <c r="AR679" s="6">
        <v>90000006</v>
      </c>
      <c r="AS679" s="11" t="s">
        <v>153</v>
      </c>
      <c r="AT679" s="12" t="s">
        <v>153</v>
      </c>
      <c r="AU679" s="11">
        <v>0</v>
      </c>
      <c r="AV679" s="18">
        <v>0</v>
      </c>
      <c r="AW679" s="18">
        <v>0</v>
      </c>
      <c r="AX679" s="12" t="s">
        <v>153</v>
      </c>
      <c r="AY679" s="11" t="s">
        <v>866</v>
      </c>
      <c r="AZ679" s="13"/>
      <c r="BA679" s="13"/>
      <c r="BB679" s="37" t="s">
        <v>867</v>
      </c>
      <c r="BC679" s="11">
        <v>0</v>
      </c>
      <c r="BD679" s="11">
        <v>0</v>
      </c>
      <c r="BE679" s="11">
        <v>0</v>
      </c>
      <c r="BF679" s="11">
        <v>0</v>
      </c>
      <c r="BG679" s="11">
        <v>0</v>
      </c>
      <c r="BH679" s="11">
        <v>0</v>
      </c>
      <c r="BI679" s="9">
        <v>0</v>
      </c>
      <c r="BJ679" s="6">
        <v>0</v>
      </c>
      <c r="BK679" s="6">
        <v>0</v>
      </c>
      <c r="BL679" s="6">
        <v>0</v>
      </c>
      <c r="BM679" s="6">
        <v>0</v>
      </c>
      <c r="BN679" s="6">
        <v>0</v>
      </c>
      <c r="BO679" s="6">
        <v>0</v>
      </c>
    </row>
    <row r="680" ht="20.1" customHeight="1" spans="3:67">
      <c r="C680" s="85">
        <v>63002004</v>
      </c>
      <c r="D680" s="86" t="s">
        <v>868</v>
      </c>
      <c r="E680" s="85">
        <v>1</v>
      </c>
      <c r="F680" s="85">
        <v>63001004</v>
      </c>
      <c r="G680" s="85">
        <v>0</v>
      </c>
      <c r="H680" s="85">
        <v>0</v>
      </c>
      <c r="I680" s="85">
        <v>1</v>
      </c>
      <c r="J680" s="85">
        <v>0</v>
      </c>
      <c r="K680" s="85">
        <v>0</v>
      </c>
      <c r="L680" s="85">
        <v>0</v>
      </c>
      <c r="M680" s="85">
        <v>0</v>
      </c>
      <c r="N680" s="85">
        <v>2</v>
      </c>
      <c r="O680" s="85">
        <v>1</v>
      </c>
      <c r="P680" s="85">
        <v>0.25</v>
      </c>
      <c r="Q680" s="85">
        <v>0</v>
      </c>
      <c r="R680" s="85">
        <v>0</v>
      </c>
      <c r="S680" s="85">
        <v>0</v>
      </c>
      <c r="T680" s="85">
        <v>1</v>
      </c>
      <c r="U680" s="85">
        <v>2</v>
      </c>
      <c r="V680" s="85">
        <v>0</v>
      </c>
      <c r="W680" s="85">
        <v>0</v>
      </c>
      <c r="X680" s="85">
        <v>0</v>
      </c>
      <c r="Y680" s="85">
        <v>0</v>
      </c>
      <c r="Z680" s="85">
        <v>0</v>
      </c>
      <c r="AA680" s="85">
        <v>0</v>
      </c>
      <c r="AB680" s="11">
        <v>1</v>
      </c>
      <c r="AC680" s="85">
        <v>0</v>
      </c>
      <c r="AD680" s="85">
        <v>5</v>
      </c>
      <c r="AE680" s="85">
        <v>0</v>
      </c>
      <c r="AF680" s="85">
        <v>0</v>
      </c>
      <c r="AG680" s="85">
        <v>7</v>
      </c>
      <c r="AH680" s="85">
        <v>0</v>
      </c>
      <c r="AI680" s="85">
        <v>0</v>
      </c>
      <c r="AJ680" s="85">
        <v>3</v>
      </c>
      <c r="AK680" s="85">
        <v>0</v>
      </c>
      <c r="AL680" s="85">
        <v>0</v>
      </c>
      <c r="AM680" s="85">
        <v>0</v>
      </c>
      <c r="AN680" s="85">
        <v>0</v>
      </c>
      <c r="AO680" s="85">
        <v>3000</v>
      </c>
      <c r="AP680" s="85">
        <v>0.5</v>
      </c>
      <c r="AQ680" s="85">
        <v>0</v>
      </c>
      <c r="AR680" s="85">
        <v>0</v>
      </c>
      <c r="AS680" s="85">
        <v>90000007</v>
      </c>
      <c r="AT680" s="86"/>
      <c r="AU680" s="85">
        <v>0</v>
      </c>
      <c r="AV680" s="85">
        <v>0</v>
      </c>
      <c r="AW680" s="85">
        <v>0</v>
      </c>
      <c r="AX680" s="86" t="s">
        <v>155</v>
      </c>
      <c r="AY680" s="86">
        <v>0</v>
      </c>
      <c r="AZ680" s="85">
        <v>0</v>
      </c>
      <c r="BA680" s="85">
        <v>0</v>
      </c>
      <c r="BB680" s="89" t="s">
        <v>869</v>
      </c>
      <c r="BC680" s="85">
        <v>0</v>
      </c>
      <c r="BD680" s="85">
        <v>0</v>
      </c>
      <c r="BE680" s="85">
        <v>0</v>
      </c>
      <c r="BF680" s="85">
        <v>0</v>
      </c>
      <c r="BG680" s="85">
        <v>0</v>
      </c>
      <c r="BH680" s="85">
        <v>0</v>
      </c>
      <c r="BI680" s="91">
        <v>0</v>
      </c>
      <c r="BJ680" s="85">
        <v>0</v>
      </c>
      <c r="BK680" s="6">
        <v>0</v>
      </c>
      <c r="BL680" s="6">
        <v>0</v>
      </c>
      <c r="BM680" s="6">
        <v>0</v>
      </c>
      <c r="BN680" s="6">
        <v>0</v>
      </c>
      <c r="BO680" s="6">
        <v>0</v>
      </c>
    </row>
    <row r="681" ht="20.1" customHeight="1" spans="3:67">
      <c r="C681" s="11">
        <v>63002005</v>
      </c>
      <c r="D681" s="12" t="s">
        <v>870</v>
      </c>
      <c r="E681" s="11">
        <v>1</v>
      </c>
      <c r="F681" s="11">
        <v>61012101</v>
      </c>
      <c r="G681" s="11">
        <v>0</v>
      </c>
      <c r="H681" s="13">
        <v>0</v>
      </c>
      <c r="I681" s="11">
        <v>1</v>
      </c>
      <c r="J681" s="11">
        <v>0</v>
      </c>
      <c r="K681" s="11">
        <v>0</v>
      </c>
      <c r="L681" s="11">
        <v>0</v>
      </c>
      <c r="M681" s="11">
        <v>0</v>
      </c>
      <c r="N681" s="11">
        <v>2</v>
      </c>
      <c r="O681" s="11">
        <v>1</v>
      </c>
      <c r="P681" s="11">
        <v>0.3</v>
      </c>
      <c r="Q681" s="11">
        <v>0</v>
      </c>
      <c r="R681" s="6">
        <v>0</v>
      </c>
      <c r="S681" s="11">
        <v>0</v>
      </c>
      <c r="T681" s="11">
        <v>1</v>
      </c>
      <c r="U681" s="11">
        <v>1</v>
      </c>
      <c r="V681" s="11">
        <v>0</v>
      </c>
      <c r="W681" s="11">
        <v>2</v>
      </c>
      <c r="X681" s="11">
        <v>500</v>
      </c>
      <c r="Y681" s="11">
        <v>0</v>
      </c>
      <c r="Z681" s="11">
        <v>0</v>
      </c>
      <c r="AA681" s="11">
        <v>0</v>
      </c>
      <c r="AB681" s="11">
        <v>1</v>
      </c>
      <c r="AC681" s="11">
        <v>0</v>
      </c>
      <c r="AD681" s="11">
        <v>3</v>
      </c>
      <c r="AE681" s="11">
        <v>2</v>
      </c>
      <c r="AF681" s="11" t="s">
        <v>675</v>
      </c>
      <c r="AG681" s="6">
        <v>2</v>
      </c>
      <c r="AH681" s="6">
        <v>0</v>
      </c>
      <c r="AI681" s="6">
        <v>0</v>
      </c>
      <c r="AJ681" s="6">
        <v>1.5</v>
      </c>
      <c r="AK681" s="11">
        <v>0</v>
      </c>
      <c r="AL681" s="11">
        <v>0</v>
      </c>
      <c r="AM681" s="11">
        <v>0</v>
      </c>
      <c r="AN681" s="11">
        <v>0</v>
      </c>
      <c r="AO681" s="11">
        <v>3000</v>
      </c>
      <c r="AP681" s="11">
        <v>0</v>
      </c>
      <c r="AQ681" s="11">
        <v>0</v>
      </c>
      <c r="AR681" s="6">
        <v>0</v>
      </c>
      <c r="AS681" s="11">
        <v>0</v>
      </c>
      <c r="AT681" s="12" t="s">
        <v>213</v>
      </c>
      <c r="AU681" s="11" t="s">
        <v>676</v>
      </c>
      <c r="AV681" s="18">
        <v>10001007</v>
      </c>
      <c r="AW681" s="18">
        <v>21000010</v>
      </c>
      <c r="AX681" s="12" t="s">
        <v>155</v>
      </c>
      <c r="AY681" s="11">
        <v>0</v>
      </c>
      <c r="AZ681" s="13">
        <v>0</v>
      </c>
      <c r="BA681" s="13">
        <v>0</v>
      </c>
      <c r="BB681" s="84" t="str">
        <f>"每次攻击有30%概率立即对目标范围内的怪物造成"&amp;W681*100&amp;"%攻击伤害+"&amp;X681&amp;"点固定伤害"</f>
        <v>每次攻击有30%概率立即对目标范围内的怪物造成200%攻击伤害+500点固定伤害</v>
      </c>
      <c r="BC681" s="11">
        <v>0</v>
      </c>
      <c r="BD681" s="11">
        <v>0</v>
      </c>
      <c r="BE681" s="11">
        <v>0</v>
      </c>
      <c r="BF681" s="11">
        <v>0</v>
      </c>
      <c r="BG681" s="11">
        <v>0</v>
      </c>
      <c r="BH681" s="11">
        <v>0</v>
      </c>
      <c r="BI681" s="9">
        <v>0</v>
      </c>
      <c r="BJ681" s="6">
        <v>0</v>
      </c>
      <c r="BK681" s="6">
        <v>0</v>
      </c>
      <c r="BL681" s="6">
        <v>0</v>
      </c>
      <c r="BM681" s="6">
        <v>0</v>
      </c>
      <c r="BN681" s="6">
        <v>0</v>
      </c>
      <c r="BO681" s="6">
        <v>0</v>
      </c>
    </row>
    <row r="682" ht="20.1" customHeight="1" spans="3:67">
      <c r="C682" s="11">
        <v>63003001</v>
      </c>
      <c r="D682" s="12" t="s">
        <v>871</v>
      </c>
      <c r="E682" s="11">
        <v>1</v>
      </c>
      <c r="F682" s="11">
        <v>63003001</v>
      </c>
      <c r="G682" s="11">
        <v>0</v>
      </c>
      <c r="H682" s="13">
        <v>0</v>
      </c>
      <c r="I682" s="18">
        <v>1</v>
      </c>
      <c r="J682" s="18">
        <v>0</v>
      </c>
      <c r="K682" s="11">
        <v>0</v>
      </c>
      <c r="L682" s="11">
        <v>0</v>
      </c>
      <c r="M682" s="11">
        <v>0</v>
      </c>
      <c r="N682" s="11">
        <v>2</v>
      </c>
      <c r="O682" s="11">
        <v>2</v>
      </c>
      <c r="P682" s="11">
        <v>1</v>
      </c>
      <c r="Q682" s="11">
        <v>0</v>
      </c>
      <c r="R682" s="6">
        <v>0</v>
      </c>
      <c r="S682" s="11">
        <v>0</v>
      </c>
      <c r="T682" s="11">
        <v>1</v>
      </c>
      <c r="U682" s="11">
        <v>2</v>
      </c>
      <c r="V682" s="11">
        <v>0</v>
      </c>
      <c r="W682" s="18">
        <v>0</v>
      </c>
      <c r="X682" s="18">
        <v>0</v>
      </c>
      <c r="Y682" s="11">
        <v>0</v>
      </c>
      <c r="Z682" s="11">
        <v>0</v>
      </c>
      <c r="AA682" s="11">
        <v>0</v>
      </c>
      <c r="AB682" s="11">
        <v>1</v>
      </c>
      <c r="AC682" s="11">
        <v>0</v>
      </c>
      <c r="AD682" s="11">
        <v>60</v>
      </c>
      <c r="AE682" s="11">
        <v>1</v>
      </c>
      <c r="AF682" s="11">
        <v>10</v>
      </c>
      <c r="AG682" s="6">
        <v>0</v>
      </c>
      <c r="AH682" s="6">
        <v>0</v>
      </c>
      <c r="AI682" s="6">
        <v>0</v>
      </c>
      <c r="AJ682" s="6">
        <v>0</v>
      </c>
      <c r="AK682" s="11">
        <v>0</v>
      </c>
      <c r="AL682" s="11">
        <v>0</v>
      </c>
      <c r="AM682" s="11">
        <v>0</v>
      </c>
      <c r="AN682" s="11">
        <v>0</v>
      </c>
      <c r="AO682" s="11">
        <v>50000</v>
      </c>
      <c r="AP682" s="11">
        <v>0</v>
      </c>
      <c r="AQ682" s="11">
        <v>0</v>
      </c>
      <c r="AR682" s="6">
        <v>90503001</v>
      </c>
      <c r="AS682" s="11">
        <v>90503001</v>
      </c>
      <c r="AT682" s="12" t="s">
        <v>153</v>
      </c>
      <c r="AU682" s="11">
        <v>0</v>
      </c>
      <c r="AV682" s="18">
        <v>0</v>
      </c>
      <c r="AW682" s="18">
        <v>0</v>
      </c>
      <c r="AX682" s="12" t="s">
        <v>851</v>
      </c>
      <c r="AY682" s="11">
        <v>0</v>
      </c>
      <c r="AZ682" s="13">
        <v>0</v>
      </c>
      <c r="BA682" s="13">
        <v>0</v>
      </c>
      <c r="BB682" s="37" t="s">
        <v>872</v>
      </c>
      <c r="BC682" s="11">
        <v>0</v>
      </c>
      <c r="BD682" s="11">
        <v>0</v>
      </c>
      <c r="BE682" s="11">
        <v>0</v>
      </c>
      <c r="BF682" s="11">
        <v>0</v>
      </c>
      <c r="BG682" s="11">
        <v>0</v>
      </c>
      <c r="BH682" s="11">
        <v>0</v>
      </c>
      <c r="BI682" s="9">
        <v>0</v>
      </c>
      <c r="BJ682" s="6">
        <v>1</v>
      </c>
      <c r="BK682" s="6">
        <v>0</v>
      </c>
      <c r="BL682" s="6">
        <v>0</v>
      </c>
      <c r="BM682" s="6">
        <v>0</v>
      </c>
      <c r="BN682" s="6">
        <v>0</v>
      </c>
      <c r="BO682" s="6">
        <v>0</v>
      </c>
    </row>
    <row r="683" ht="20.1" customHeight="1" spans="3:67">
      <c r="C683" s="11">
        <v>63003002</v>
      </c>
      <c r="D683" s="12" t="s">
        <v>873</v>
      </c>
      <c r="E683" s="11">
        <v>1</v>
      </c>
      <c r="F683" s="11">
        <v>63003002</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874</v>
      </c>
      <c r="BC683" s="11">
        <v>0</v>
      </c>
      <c r="BD683" s="11">
        <v>0</v>
      </c>
      <c r="BE683" s="11">
        <v>0</v>
      </c>
      <c r="BF683" s="11">
        <v>0</v>
      </c>
      <c r="BG683" s="11">
        <v>0</v>
      </c>
      <c r="BH683" s="11">
        <v>0</v>
      </c>
      <c r="BI683" s="9">
        <v>0</v>
      </c>
      <c r="BJ683" s="6">
        <v>0</v>
      </c>
      <c r="BK683" s="6">
        <v>0</v>
      </c>
      <c r="BL683" s="6">
        <v>0</v>
      </c>
      <c r="BM683" s="6">
        <v>0</v>
      </c>
      <c r="BN683" s="6">
        <v>0</v>
      </c>
      <c r="BO683" s="6">
        <v>0</v>
      </c>
    </row>
    <row r="684" ht="20.1" customHeight="1" spans="3:67">
      <c r="C684" s="11">
        <v>63003003</v>
      </c>
      <c r="D684" s="12" t="s">
        <v>875</v>
      </c>
      <c r="E684" s="11">
        <v>1</v>
      </c>
      <c r="F684" s="11">
        <v>63003003</v>
      </c>
      <c r="G684" s="11">
        <v>0</v>
      </c>
      <c r="H684" s="13">
        <v>0</v>
      </c>
      <c r="I684" s="18">
        <v>1</v>
      </c>
      <c r="J684" s="18">
        <v>0</v>
      </c>
      <c r="K684" s="11">
        <v>0</v>
      </c>
      <c r="L684" s="11">
        <v>0</v>
      </c>
      <c r="M684" s="11">
        <v>0</v>
      </c>
      <c r="N684" s="11">
        <v>5</v>
      </c>
      <c r="O684" s="11">
        <v>8</v>
      </c>
      <c r="P684" s="11">
        <v>2</v>
      </c>
      <c r="Q684" s="11">
        <v>0</v>
      </c>
      <c r="R684" s="6">
        <v>0</v>
      </c>
      <c r="S684" s="11">
        <v>0</v>
      </c>
      <c r="T684" s="11">
        <v>1</v>
      </c>
      <c r="U684" s="11">
        <v>0</v>
      </c>
      <c r="V684" s="11">
        <v>0</v>
      </c>
      <c r="W684" s="18">
        <v>0</v>
      </c>
      <c r="X684" s="18">
        <v>0</v>
      </c>
      <c r="Y684" s="11">
        <v>0</v>
      </c>
      <c r="Z684" s="11">
        <v>0</v>
      </c>
      <c r="AA684" s="11">
        <v>0</v>
      </c>
      <c r="AB684" s="11">
        <v>1</v>
      </c>
      <c r="AC684" s="11">
        <v>0</v>
      </c>
      <c r="AD684" s="11">
        <v>0</v>
      </c>
      <c r="AE684" s="11">
        <v>0</v>
      </c>
      <c r="AF684" s="11" t="s">
        <v>153</v>
      </c>
      <c r="AG684" s="6">
        <v>0</v>
      </c>
      <c r="AH684" s="6">
        <v>0</v>
      </c>
      <c r="AI684" s="6">
        <v>0</v>
      </c>
      <c r="AJ684" s="6">
        <v>0</v>
      </c>
      <c r="AK684" s="11">
        <v>0</v>
      </c>
      <c r="AL684" s="11">
        <v>0</v>
      </c>
      <c r="AM684" s="11">
        <v>0</v>
      </c>
      <c r="AN684" s="11">
        <v>0</v>
      </c>
      <c r="AO684" s="11">
        <v>0</v>
      </c>
      <c r="AP684" s="11">
        <v>0</v>
      </c>
      <c r="AQ684" s="11">
        <v>0</v>
      </c>
      <c r="AR684" s="6">
        <v>90000006</v>
      </c>
      <c r="AS684" s="11" t="s">
        <v>153</v>
      </c>
      <c r="AT684" s="12" t="s">
        <v>153</v>
      </c>
      <c r="AU684" s="11">
        <v>0</v>
      </c>
      <c r="AV684" s="18">
        <v>0</v>
      </c>
      <c r="AW684" s="18">
        <v>0</v>
      </c>
      <c r="AX684" s="12" t="s">
        <v>153</v>
      </c>
      <c r="AY684" s="11" t="s">
        <v>876</v>
      </c>
      <c r="AZ684" s="13"/>
      <c r="BA684" s="13"/>
      <c r="BB684" s="37" t="s">
        <v>877</v>
      </c>
      <c r="BC684" s="11">
        <v>0</v>
      </c>
      <c r="BD684" s="11">
        <v>0</v>
      </c>
      <c r="BE684" s="11">
        <v>0</v>
      </c>
      <c r="BF684" s="11">
        <v>0</v>
      </c>
      <c r="BG684" s="11">
        <v>0</v>
      </c>
      <c r="BH684" s="11">
        <v>0</v>
      </c>
      <c r="BI684" s="9">
        <v>0</v>
      </c>
      <c r="BJ684" s="6">
        <v>0</v>
      </c>
      <c r="BK684" s="6">
        <v>0</v>
      </c>
      <c r="BL684" s="6">
        <v>0</v>
      </c>
      <c r="BM684" s="6">
        <v>0</v>
      </c>
      <c r="BN684" s="6">
        <v>0</v>
      </c>
      <c r="BO684" s="6">
        <v>0</v>
      </c>
    </row>
    <row r="685" ht="20.1" customHeight="1" spans="3:67">
      <c r="C685" s="11">
        <v>63003004</v>
      </c>
      <c r="D685" s="86" t="s">
        <v>878</v>
      </c>
      <c r="E685" s="85">
        <v>1</v>
      </c>
      <c r="F685" s="85">
        <v>63001004</v>
      </c>
      <c r="G685" s="85">
        <v>0</v>
      </c>
      <c r="H685" s="85">
        <v>0</v>
      </c>
      <c r="I685" s="18">
        <v>1</v>
      </c>
      <c r="J685" s="18">
        <v>0</v>
      </c>
      <c r="K685" s="11">
        <v>0</v>
      </c>
      <c r="L685" s="85">
        <v>0</v>
      </c>
      <c r="M685" s="85">
        <v>0</v>
      </c>
      <c r="N685" s="85">
        <v>2</v>
      </c>
      <c r="O685" s="85">
        <v>5</v>
      </c>
      <c r="P685" s="85">
        <v>0.1</v>
      </c>
      <c r="Q685" s="85">
        <v>0</v>
      </c>
      <c r="R685" s="6">
        <v>0</v>
      </c>
      <c r="S685" s="85">
        <v>0</v>
      </c>
      <c r="T685" s="85">
        <v>1</v>
      </c>
      <c r="U685" s="85">
        <v>2</v>
      </c>
      <c r="V685" s="85">
        <v>0</v>
      </c>
      <c r="W685" s="85">
        <v>0</v>
      </c>
      <c r="X685" s="85">
        <v>0</v>
      </c>
      <c r="Y685" s="85">
        <v>0</v>
      </c>
      <c r="Z685" s="85">
        <v>0</v>
      </c>
      <c r="AA685" s="85">
        <v>0</v>
      </c>
      <c r="AB685" s="11">
        <v>1</v>
      </c>
      <c r="AC685" s="85">
        <v>0</v>
      </c>
      <c r="AD685" s="85">
        <v>3</v>
      </c>
      <c r="AE685" s="85">
        <v>1</v>
      </c>
      <c r="AF685" s="85">
        <v>1</v>
      </c>
      <c r="AG685" s="85">
        <v>2</v>
      </c>
      <c r="AH685" s="85">
        <v>0</v>
      </c>
      <c r="AI685" s="6">
        <v>0</v>
      </c>
      <c r="AJ685" s="85">
        <v>2</v>
      </c>
      <c r="AK685" s="85">
        <v>0</v>
      </c>
      <c r="AL685" s="85">
        <v>0</v>
      </c>
      <c r="AM685" s="85">
        <v>0</v>
      </c>
      <c r="AN685" s="11">
        <v>0</v>
      </c>
      <c r="AO685" s="85">
        <v>10000</v>
      </c>
      <c r="AP685" s="85">
        <v>0.5</v>
      </c>
      <c r="AQ685" s="85">
        <v>0</v>
      </c>
      <c r="AR685" s="85">
        <v>0</v>
      </c>
      <c r="AS685" s="85" t="s">
        <v>153</v>
      </c>
      <c r="AT685" s="86" t="s">
        <v>154</v>
      </c>
      <c r="AU685" s="85">
        <v>0</v>
      </c>
      <c r="AV685" s="85">
        <v>0</v>
      </c>
      <c r="AW685" s="85">
        <v>0</v>
      </c>
      <c r="AX685" s="86" t="s">
        <v>155</v>
      </c>
      <c r="AY685" s="86" t="s">
        <v>153</v>
      </c>
      <c r="AZ685" s="85">
        <v>0</v>
      </c>
      <c r="BA685" s="85">
        <v>0</v>
      </c>
      <c r="BB685" s="89" t="s">
        <v>879</v>
      </c>
      <c r="BC685" s="85">
        <v>0</v>
      </c>
      <c r="BD685" s="11">
        <v>0</v>
      </c>
      <c r="BE685" s="85">
        <v>0</v>
      </c>
      <c r="BF685" s="85">
        <v>0</v>
      </c>
      <c r="BG685" s="85">
        <v>0</v>
      </c>
      <c r="BH685" s="85">
        <v>0</v>
      </c>
      <c r="BI685" s="143" t="s">
        <v>880</v>
      </c>
      <c r="BJ685" s="6">
        <v>1</v>
      </c>
      <c r="BK685" s="6">
        <v>0</v>
      </c>
      <c r="BL685" s="6">
        <v>0</v>
      </c>
      <c r="BM685" s="6">
        <v>0</v>
      </c>
      <c r="BN685" s="6">
        <v>0</v>
      </c>
      <c r="BO685" s="6">
        <v>0</v>
      </c>
    </row>
    <row r="686" ht="20.1" customHeight="1" spans="3:67">
      <c r="C686" s="11">
        <v>63101001</v>
      </c>
      <c r="D686" s="12" t="s">
        <v>881</v>
      </c>
      <c r="E686" s="11">
        <v>1</v>
      </c>
      <c r="F686" s="11">
        <v>63001001</v>
      </c>
      <c r="G686" s="11">
        <v>0</v>
      </c>
      <c r="H686" s="13">
        <v>0</v>
      </c>
      <c r="I686" s="18">
        <v>1</v>
      </c>
      <c r="J686" s="18">
        <v>0</v>
      </c>
      <c r="K686" s="11">
        <v>0</v>
      </c>
      <c r="L686" s="11">
        <v>0</v>
      </c>
      <c r="M686" s="11">
        <v>0</v>
      </c>
      <c r="N686" s="11">
        <v>2</v>
      </c>
      <c r="O686" s="11">
        <v>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v>10</v>
      </c>
      <c r="AG686" s="6">
        <v>0</v>
      </c>
      <c r="AH686" s="6">
        <v>0</v>
      </c>
      <c r="AI686" s="6">
        <v>0</v>
      </c>
      <c r="AJ686" s="6">
        <v>0</v>
      </c>
      <c r="AK686" s="11">
        <v>0</v>
      </c>
      <c r="AL686" s="11">
        <v>0</v>
      </c>
      <c r="AM686" s="11">
        <v>0</v>
      </c>
      <c r="AN686" s="11">
        <v>0</v>
      </c>
      <c r="AO686" s="11">
        <v>50000</v>
      </c>
      <c r="AP686" s="11">
        <v>0</v>
      </c>
      <c r="AQ686" s="11">
        <v>0</v>
      </c>
      <c r="AR686" s="6">
        <v>0</v>
      </c>
      <c r="AS686" s="11">
        <v>90511003</v>
      </c>
      <c r="AT686" s="12" t="s">
        <v>153</v>
      </c>
      <c r="AU686" s="11">
        <v>0</v>
      </c>
      <c r="AV686" s="18">
        <v>0</v>
      </c>
      <c r="AW686" s="18">
        <v>0</v>
      </c>
      <c r="AX686" s="12" t="s">
        <v>851</v>
      </c>
      <c r="AY686" s="11">
        <v>0</v>
      </c>
      <c r="AZ686" s="13">
        <v>0</v>
      </c>
      <c r="BA686" s="13">
        <v>0</v>
      </c>
      <c r="BB686" s="37" t="s">
        <v>882</v>
      </c>
      <c r="BC686" s="11">
        <v>0</v>
      </c>
      <c r="BD686" s="11">
        <v>0</v>
      </c>
      <c r="BE686" s="11">
        <v>0</v>
      </c>
      <c r="BF686" s="11">
        <v>0</v>
      </c>
      <c r="BG686" s="11">
        <v>0</v>
      </c>
      <c r="BH686" s="11">
        <v>0</v>
      </c>
      <c r="BI686" s="9">
        <v>0</v>
      </c>
      <c r="BJ686" s="6">
        <v>1</v>
      </c>
      <c r="BK686" s="6">
        <v>0</v>
      </c>
      <c r="BL686" s="6">
        <v>0</v>
      </c>
      <c r="BM686" s="6">
        <v>0</v>
      </c>
      <c r="BN686" s="6">
        <v>0</v>
      </c>
      <c r="BO686" s="6">
        <v>0</v>
      </c>
    </row>
    <row r="687" ht="20.1" customHeight="1" spans="3:67">
      <c r="C687" s="11">
        <v>63101002</v>
      </c>
      <c r="D687" s="12" t="s">
        <v>883</v>
      </c>
      <c r="E687" s="11">
        <v>1</v>
      </c>
      <c r="F687" s="11">
        <v>63002003</v>
      </c>
      <c r="G687" s="11">
        <v>0</v>
      </c>
      <c r="H687" s="13">
        <v>0</v>
      </c>
      <c r="I687" s="18">
        <v>1</v>
      </c>
      <c r="J687" s="18">
        <v>0</v>
      </c>
      <c r="K687" s="11">
        <v>0</v>
      </c>
      <c r="L687" s="11">
        <v>0</v>
      </c>
      <c r="M687" s="11">
        <v>0</v>
      </c>
      <c r="N687" s="11">
        <v>5</v>
      </c>
      <c r="O687" s="11">
        <v>8</v>
      </c>
      <c r="P687" s="11">
        <v>3</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90000006</v>
      </c>
      <c r="AS687" s="11" t="s">
        <v>153</v>
      </c>
      <c r="AT687" s="12" t="s">
        <v>153</v>
      </c>
      <c r="AU687" s="11">
        <v>0</v>
      </c>
      <c r="AV687" s="18">
        <v>0</v>
      </c>
      <c r="AW687" s="18">
        <v>0</v>
      </c>
      <c r="AX687" s="12" t="s">
        <v>153</v>
      </c>
      <c r="AY687" s="11" t="s">
        <v>884</v>
      </c>
      <c r="AZ687" s="13"/>
      <c r="BA687" s="13"/>
      <c r="BB687" s="37" t="s">
        <v>885</v>
      </c>
      <c r="BC687" s="11">
        <v>0</v>
      </c>
      <c r="BD687" s="11">
        <v>0</v>
      </c>
      <c r="BE687" s="11">
        <v>0</v>
      </c>
      <c r="BF687" s="11">
        <v>0</v>
      </c>
      <c r="BG687" s="11">
        <v>0</v>
      </c>
      <c r="BH687" s="11">
        <v>0</v>
      </c>
      <c r="BI687" s="9">
        <v>0</v>
      </c>
      <c r="BJ687" s="6">
        <v>0</v>
      </c>
      <c r="BK687" s="6">
        <v>0</v>
      </c>
      <c r="BL687" s="6">
        <v>0</v>
      </c>
      <c r="BM687" s="6">
        <v>0</v>
      </c>
      <c r="BN687" s="6">
        <v>0</v>
      </c>
      <c r="BO687" s="6">
        <v>0</v>
      </c>
    </row>
    <row r="688" ht="20.1" customHeight="1" spans="3:67">
      <c r="C688" s="11">
        <v>63101003</v>
      </c>
      <c r="D688" s="12" t="s">
        <v>886</v>
      </c>
      <c r="E688" s="11">
        <v>1</v>
      </c>
      <c r="F688" s="11">
        <v>63001003</v>
      </c>
      <c r="G688" s="11">
        <v>0</v>
      </c>
      <c r="H688" s="13">
        <v>0</v>
      </c>
      <c r="I688" s="18">
        <v>1</v>
      </c>
      <c r="J688" s="18">
        <v>0</v>
      </c>
      <c r="K688" s="11">
        <v>0</v>
      </c>
      <c r="L688" s="11">
        <v>0</v>
      </c>
      <c r="M688" s="11">
        <v>0</v>
      </c>
      <c r="N688" s="11">
        <v>2</v>
      </c>
      <c r="O688" s="11">
        <v>0</v>
      </c>
      <c r="P688" s="11">
        <v>0</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0</v>
      </c>
      <c r="AS688" s="11" t="s">
        <v>153</v>
      </c>
      <c r="AT688" s="12" t="s">
        <v>153</v>
      </c>
      <c r="AU688" s="11">
        <v>0</v>
      </c>
      <c r="AV688" s="18">
        <v>0</v>
      </c>
      <c r="AW688" s="18">
        <v>0</v>
      </c>
      <c r="AX688" s="12" t="s">
        <v>153</v>
      </c>
      <c r="AY688" s="11">
        <v>0</v>
      </c>
      <c r="AZ688" s="13"/>
      <c r="BA688" s="13"/>
      <c r="BB688" s="37" t="s">
        <v>887</v>
      </c>
      <c r="BC688" s="11">
        <v>0</v>
      </c>
      <c r="BD688" s="11">
        <v>0</v>
      </c>
      <c r="BE688" s="11">
        <v>0</v>
      </c>
      <c r="BF688" s="11">
        <v>0</v>
      </c>
      <c r="BG688" s="11">
        <v>0</v>
      </c>
      <c r="BH688" s="11">
        <v>0</v>
      </c>
      <c r="BI688" s="9">
        <v>0</v>
      </c>
      <c r="BJ688" s="6">
        <v>0</v>
      </c>
      <c r="BK688" s="6">
        <v>0</v>
      </c>
      <c r="BL688" s="6">
        <v>0</v>
      </c>
      <c r="BM688" s="6">
        <v>0</v>
      </c>
      <c r="BN688" s="6">
        <v>0</v>
      </c>
      <c r="BO688" s="6">
        <v>0</v>
      </c>
    </row>
    <row r="689" ht="20.1" customHeight="1" spans="3:67">
      <c r="C689" s="11">
        <v>63101004</v>
      </c>
      <c r="D689" s="86" t="s">
        <v>888</v>
      </c>
      <c r="E689" s="85">
        <v>1</v>
      </c>
      <c r="F689" s="85">
        <v>63001004</v>
      </c>
      <c r="G689" s="85">
        <v>0</v>
      </c>
      <c r="H689" s="85">
        <v>0</v>
      </c>
      <c r="I689" s="18">
        <v>1</v>
      </c>
      <c r="J689" s="18">
        <v>0</v>
      </c>
      <c r="K689" s="11">
        <v>0</v>
      </c>
      <c r="L689" s="85">
        <v>0</v>
      </c>
      <c r="M689" s="85">
        <v>0</v>
      </c>
      <c r="N689" s="85">
        <v>2</v>
      </c>
      <c r="O689" s="85">
        <v>1</v>
      </c>
      <c r="P689" s="85">
        <v>0.05</v>
      </c>
      <c r="Q689" s="85">
        <v>0</v>
      </c>
      <c r="R689" s="6">
        <v>0</v>
      </c>
      <c r="S689" s="85">
        <v>0</v>
      </c>
      <c r="T689" s="85">
        <v>1</v>
      </c>
      <c r="U689" s="85">
        <v>2</v>
      </c>
      <c r="V689" s="85">
        <v>0</v>
      </c>
      <c r="W689" s="85">
        <v>0</v>
      </c>
      <c r="X689" s="85">
        <v>0</v>
      </c>
      <c r="Y689" s="85">
        <v>0</v>
      </c>
      <c r="Z689" s="85">
        <v>0</v>
      </c>
      <c r="AA689" s="85">
        <v>0</v>
      </c>
      <c r="AB689" s="11">
        <v>1</v>
      </c>
      <c r="AC689" s="85">
        <v>0</v>
      </c>
      <c r="AD689" s="85">
        <v>15</v>
      </c>
      <c r="AE689" s="85">
        <v>1</v>
      </c>
      <c r="AF689" s="85">
        <v>1</v>
      </c>
      <c r="AG689" s="85">
        <v>2</v>
      </c>
      <c r="AH689" s="85">
        <v>0</v>
      </c>
      <c r="AI689" s="6">
        <v>0</v>
      </c>
      <c r="AJ689" s="85">
        <v>2</v>
      </c>
      <c r="AK689" s="85">
        <v>0</v>
      </c>
      <c r="AL689" s="85">
        <v>0</v>
      </c>
      <c r="AM689" s="85">
        <v>0</v>
      </c>
      <c r="AN689" s="11">
        <v>0</v>
      </c>
      <c r="AO689" s="85">
        <v>10000</v>
      </c>
      <c r="AP689" s="85">
        <v>0.5</v>
      </c>
      <c r="AQ689" s="85">
        <v>0</v>
      </c>
      <c r="AR689" s="85">
        <v>0</v>
      </c>
      <c r="AS689" s="85" t="s">
        <v>153</v>
      </c>
      <c r="AT689" s="86"/>
      <c r="AU689" s="85">
        <v>0</v>
      </c>
      <c r="AV689" s="85">
        <v>0</v>
      </c>
      <c r="AW689" s="85">
        <v>0</v>
      </c>
      <c r="AX689" s="86" t="s">
        <v>155</v>
      </c>
      <c r="AY689" s="86" t="s">
        <v>153</v>
      </c>
      <c r="AZ689" s="85">
        <v>0</v>
      </c>
      <c r="BA689" s="85">
        <v>0</v>
      </c>
      <c r="BB689" s="89" t="s">
        <v>889</v>
      </c>
      <c r="BC689" s="85">
        <v>0</v>
      </c>
      <c r="BD689" s="11">
        <v>0</v>
      </c>
      <c r="BE689" s="85">
        <v>0</v>
      </c>
      <c r="BF689" s="85">
        <v>0</v>
      </c>
      <c r="BG689" s="85">
        <v>0</v>
      </c>
      <c r="BH689" s="85">
        <v>0</v>
      </c>
      <c r="BI689" s="143" t="s">
        <v>890</v>
      </c>
      <c r="BJ689" s="6">
        <v>0</v>
      </c>
      <c r="BK689" s="6">
        <v>0</v>
      </c>
      <c r="BL689" s="6">
        <v>0</v>
      </c>
      <c r="BM689" s="6">
        <v>0</v>
      </c>
      <c r="BN689" s="6">
        <v>0</v>
      </c>
      <c r="BO689" s="6">
        <v>0</v>
      </c>
    </row>
    <row r="690" ht="20.1" customHeight="1" spans="3:67">
      <c r="C690" s="11">
        <v>63102001</v>
      </c>
      <c r="D690" s="12" t="s">
        <v>891</v>
      </c>
      <c r="E690" s="11">
        <v>1</v>
      </c>
      <c r="F690" s="11">
        <v>63002001</v>
      </c>
      <c r="G690" s="11">
        <v>0</v>
      </c>
      <c r="H690" s="13">
        <v>0</v>
      </c>
      <c r="I690" s="18">
        <v>1</v>
      </c>
      <c r="J690" s="18">
        <v>0</v>
      </c>
      <c r="K690" s="11">
        <v>0</v>
      </c>
      <c r="L690" s="11">
        <v>0</v>
      </c>
      <c r="M690" s="11">
        <v>0</v>
      </c>
      <c r="N690" s="11">
        <v>2</v>
      </c>
      <c r="O690" s="11">
        <v>2</v>
      </c>
      <c r="P690" s="11">
        <v>1</v>
      </c>
      <c r="Q690" s="11">
        <v>0</v>
      </c>
      <c r="R690" s="6">
        <v>0</v>
      </c>
      <c r="S690" s="11">
        <v>0</v>
      </c>
      <c r="T690" s="11">
        <v>1</v>
      </c>
      <c r="U690" s="11">
        <v>2</v>
      </c>
      <c r="V690" s="11">
        <v>0</v>
      </c>
      <c r="W690" s="18">
        <v>0</v>
      </c>
      <c r="X690" s="18">
        <v>0</v>
      </c>
      <c r="Y690" s="11">
        <v>0</v>
      </c>
      <c r="Z690" s="11">
        <v>0</v>
      </c>
      <c r="AA690" s="11">
        <v>0</v>
      </c>
      <c r="AB690" s="11">
        <v>1</v>
      </c>
      <c r="AC690" s="11">
        <v>0</v>
      </c>
      <c r="AD690" s="11">
        <v>60</v>
      </c>
      <c r="AE690" s="11">
        <v>1</v>
      </c>
      <c r="AF690" s="11">
        <v>10</v>
      </c>
      <c r="AG690" s="6">
        <v>0</v>
      </c>
      <c r="AH690" s="6">
        <v>0</v>
      </c>
      <c r="AI690" s="6">
        <v>0</v>
      </c>
      <c r="AJ690" s="6">
        <v>0</v>
      </c>
      <c r="AK690" s="11">
        <v>0</v>
      </c>
      <c r="AL690" s="11">
        <v>0</v>
      </c>
      <c r="AM690" s="11">
        <v>0</v>
      </c>
      <c r="AN690" s="11">
        <v>0</v>
      </c>
      <c r="AO690" s="11">
        <v>50000</v>
      </c>
      <c r="AP690" s="11">
        <v>0</v>
      </c>
      <c r="AQ690" s="11">
        <v>0</v>
      </c>
      <c r="AR690" s="6">
        <v>0</v>
      </c>
      <c r="AS690" s="11">
        <v>90512001</v>
      </c>
      <c r="AT690" s="12" t="s">
        <v>153</v>
      </c>
      <c r="AU690" s="11">
        <v>0</v>
      </c>
      <c r="AV690" s="18">
        <v>0</v>
      </c>
      <c r="AW690" s="18">
        <v>0</v>
      </c>
      <c r="AX690" s="12" t="s">
        <v>851</v>
      </c>
      <c r="AY690" s="11">
        <v>0</v>
      </c>
      <c r="AZ690" s="13">
        <v>0</v>
      </c>
      <c r="BA690" s="13">
        <v>0</v>
      </c>
      <c r="BB690" s="37" t="s">
        <v>892</v>
      </c>
      <c r="BC690" s="11">
        <v>0</v>
      </c>
      <c r="BD690" s="11">
        <v>0</v>
      </c>
      <c r="BE690" s="11">
        <v>0</v>
      </c>
      <c r="BF690" s="11">
        <v>0</v>
      </c>
      <c r="BG690" s="11">
        <v>0</v>
      </c>
      <c r="BH690" s="11">
        <v>0</v>
      </c>
      <c r="BI690" s="9">
        <v>0</v>
      </c>
      <c r="BJ690" s="6">
        <v>1</v>
      </c>
      <c r="BK690" s="6">
        <v>0</v>
      </c>
      <c r="BL690" s="6">
        <v>0</v>
      </c>
      <c r="BM690" s="6">
        <v>0</v>
      </c>
      <c r="BN690" s="6">
        <v>0</v>
      </c>
      <c r="BO690" s="6">
        <v>0</v>
      </c>
    </row>
    <row r="691" ht="20.1" customHeight="1" spans="3:67">
      <c r="C691" s="11">
        <v>63102002</v>
      </c>
      <c r="D691" s="12" t="s">
        <v>886</v>
      </c>
      <c r="E691" s="11">
        <v>1</v>
      </c>
      <c r="F691" s="11">
        <v>63001003</v>
      </c>
      <c r="G691" s="11">
        <v>0</v>
      </c>
      <c r="H691" s="13">
        <v>0</v>
      </c>
      <c r="I691" s="18">
        <v>1</v>
      </c>
      <c r="J691" s="18">
        <v>0</v>
      </c>
      <c r="K691" s="11">
        <v>0</v>
      </c>
      <c r="L691" s="11">
        <v>0</v>
      </c>
      <c r="M691" s="11">
        <v>0</v>
      </c>
      <c r="N691" s="11">
        <v>2</v>
      </c>
      <c r="O691" s="11">
        <v>0</v>
      </c>
      <c r="P691" s="11">
        <v>0</v>
      </c>
      <c r="Q691" s="11">
        <v>0</v>
      </c>
      <c r="R691" s="6">
        <v>0</v>
      </c>
      <c r="S691" s="11">
        <v>0</v>
      </c>
      <c r="T691" s="11">
        <v>1</v>
      </c>
      <c r="U691" s="11">
        <v>0</v>
      </c>
      <c r="V691" s="11">
        <v>0</v>
      </c>
      <c r="W691" s="18">
        <v>0</v>
      </c>
      <c r="X691" s="18">
        <v>0</v>
      </c>
      <c r="Y691" s="11">
        <v>0</v>
      </c>
      <c r="Z691" s="11">
        <v>0</v>
      </c>
      <c r="AA691" s="11">
        <v>0</v>
      </c>
      <c r="AB691" s="11">
        <v>1</v>
      </c>
      <c r="AC691" s="11">
        <v>0</v>
      </c>
      <c r="AD691" s="11">
        <v>0</v>
      </c>
      <c r="AE691" s="11">
        <v>0</v>
      </c>
      <c r="AF691" s="11" t="s">
        <v>153</v>
      </c>
      <c r="AG691" s="6">
        <v>0</v>
      </c>
      <c r="AH691" s="6">
        <v>0</v>
      </c>
      <c r="AI691" s="6">
        <v>0</v>
      </c>
      <c r="AJ691" s="6">
        <v>0</v>
      </c>
      <c r="AK691" s="11">
        <v>0</v>
      </c>
      <c r="AL691" s="11">
        <v>0</v>
      </c>
      <c r="AM691" s="11">
        <v>0</v>
      </c>
      <c r="AN691" s="11">
        <v>0</v>
      </c>
      <c r="AO691" s="11">
        <v>0</v>
      </c>
      <c r="AP691" s="11">
        <v>0</v>
      </c>
      <c r="AQ691" s="11">
        <v>0</v>
      </c>
      <c r="AR691" s="6">
        <v>0</v>
      </c>
      <c r="AS691" s="11" t="s">
        <v>153</v>
      </c>
      <c r="AT691" s="12" t="s">
        <v>153</v>
      </c>
      <c r="AU691" s="11">
        <v>0</v>
      </c>
      <c r="AV691" s="18">
        <v>0</v>
      </c>
      <c r="AW691" s="18">
        <v>0</v>
      </c>
      <c r="AX691" s="12" t="s">
        <v>153</v>
      </c>
      <c r="AY691" s="11">
        <v>0</v>
      </c>
      <c r="AZ691" s="13"/>
      <c r="BA691" s="13"/>
      <c r="BB691" s="37" t="s">
        <v>887</v>
      </c>
      <c r="BC691" s="11">
        <v>0</v>
      </c>
      <c r="BD691" s="11">
        <v>0</v>
      </c>
      <c r="BE691" s="11">
        <v>0</v>
      </c>
      <c r="BF691" s="11">
        <v>0</v>
      </c>
      <c r="BG691" s="11">
        <v>0</v>
      </c>
      <c r="BH691" s="11">
        <v>0</v>
      </c>
      <c r="BI691" s="9">
        <v>0</v>
      </c>
      <c r="BJ691" s="6">
        <v>0</v>
      </c>
      <c r="BK691" s="6">
        <v>0</v>
      </c>
      <c r="BL691" s="6">
        <v>0</v>
      </c>
      <c r="BM691" s="6">
        <v>0</v>
      </c>
      <c r="BN691" s="6">
        <v>0</v>
      </c>
      <c r="BO691" s="6">
        <v>0</v>
      </c>
    </row>
    <row r="692" ht="20.1" customHeight="1" spans="3:67">
      <c r="C692" s="11">
        <v>63102003</v>
      </c>
      <c r="D692" s="12" t="s">
        <v>893</v>
      </c>
      <c r="E692" s="11">
        <v>1</v>
      </c>
      <c r="F692" s="11">
        <v>63002003</v>
      </c>
      <c r="G692" s="11">
        <v>0</v>
      </c>
      <c r="H692" s="13">
        <v>0</v>
      </c>
      <c r="I692" s="18">
        <v>1</v>
      </c>
      <c r="J692" s="18">
        <v>0</v>
      </c>
      <c r="K692" s="11">
        <v>0</v>
      </c>
      <c r="L692" s="11">
        <v>0</v>
      </c>
      <c r="M692" s="11">
        <v>0</v>
      </c>
      <c r="N692" s="11">
        <v>5</v>
      </c>
      <c r="O692" s="11">
        <v>8</v>
      </c>
      <c r="P692" s="11">
        <v>4</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90000006</v>
      </c>
      <c r="AS692" s="11" t="s">
        <v>153</v>
      </c>
      <c r="AT692" s="12" t="s">
        <v>153</v>
      </c>
      <c r="AU692" s="11">
        <v>0</v>
      </c>
      <c r="AV692" s="18">
        <v>0</v>
      </c>
      <c r="AW692" s="18">
        <v>0</v>
      </c>
      <c r="AX692" s="12" t="s">
        <v>153</v>
      </c>
      <c r="AY692" s="11" t="s">
        <v>894</v>
      </c>
      <c r="AZ692" s="13"/>
      <c r="BA692" s="13"/>
      <c r="BB692" s="37" t="s">
        <v>895</v>
      </c>
      <c r="BC692" s="11">
        <v>0</v>
      </c>
      <c r="BD692" s="11">
        <v>0</v>
      </c>
      <c r="BE692" s="11">
        <v>0</v>
      </c>
      <c r="BF692" s="11">
        <v>0</v>
      </c>
      <c r="BG692" s="11">
        <v>0</v>
      </c>
      <c r="BH692" s="11">
        <v>0</v>
      </c>
      <c r="BI692" s="9">
        <v>0</v>
      </c>
      <c r="BJ692" s="6">
        <v>0</v>
      </c>
      <c r="BK692" s="6">
        <v>0</v>
      </c>
      <c r="BL692" s="6">
        <v>0</v>
      </c>
      <c r="BM692" s="6">
        <v>0</v>
      </c>
      <c r="BN692" s="6">
        <v>0</v>
      </c>
      <c r="BO692" s="6">
        <v>0</v>
      </c>
    </row>
    <row r="693" ht="20.1" customHeight="1" spans="3:67">
      <c r="C693" s="11">
        <v>63102004</v>
      </c>
      <c r="D693" s="86" t="s">
        <v>896</v>
      </c>
      <c r="E693" s="85">
        <v>1</v>
      </c>
      <c r="F693" s="85">
        <v>63001004</v>
      </c>
      <c r="G693" s="85">
        <v>0</v>
      </c>
      <c r="H693" s="85">
        <v>0</v>
      </c>
      <c r="I693" s="18">
        <v>1</v>
      </c>
      <c r="J693" s="18">
        <v>0</v>
      </c>
      <c r="K693" s="11">
        <v>0</v>
      </c>
      <c r="L693" s="85">
        <v>0</v>
      </c>
      <c r="M693" s="85">
        <v>0</v>
      </c>
      <c r="N693" s="85">
        <v>2</v>
      </c>
      <c r="O693" s="85">
        <v>4</v>
      </c>
      <c r="P693" s="85">
        <v>0.2</v>
      </c>
      <c r="Q693" s="85">
        <v>0</v>
      </c>
      <c r="R693" s="6">
        <v>0</v>
      </c>
      <c r="S693" s="85">
        <v>0</v>
      </c>
      <c r="T693" s="85">
        <v>1</v>
      </c>
      <c r="U693" s="85">
        <v>2</v>
      </c>
      <c r="V693" s="85">
        <v>0</v>
      </c>
      <c r="W693" s="85">
        <v>0</v>
      </c>
      <c r="X693" s="85">
        <v>0</v>
      </c>
      <c r="Y693" s="85">
        <v>0</v>
      </c>
      <c r="Z693" s="85">
        <v>0</v>
      </c>
      <c r="AA693" s="85">
        <v>0</v>
      </c>
      <c r="AB693" s="11">
        <v>1</v>
      </c>
      <c r="AC693" s="85">
        <v>0</v>
      </c>
      <c r="AD693" s="85">
        <v>3</v>
      </c>
      <c r="AE693" s="85">
        <v>1</v>
      </c>
      <c r="AF693" s="85">
        <v>1</v>
      </c>
      <c r="AG693" s="85">
        <v>2</v>
      </c>
      <c r="AH693" s="85">
        <v>0</v>
      </c>
      <c r="AI693" s="6">
        <v>0</v>
      </c>
      <c r="AJ693" s="85">
        <v>2</v>
      </c>
      <c r="AK693" s="85">
        <v>0</v>
      </c>
      <c r="AL693" s="85">
        <v>0</v>
      </c>
      <c r="AM693" s="85">
        <v>0</v>
      </c>
      <c r="AN693" s="11">
        <v>0</v>
      </c>
      <c r="AO693" s="85">
        <v>1000</v>
      </c>
      <c r="AP693" s="85">
        <v>0.5</v>
      </c>
      <c r="AQ693" s="85">
        <v>0</v>
      </c>
      <c r="AR693" s="85">
        <v>0</v>
      </c>
      <c r="AS693" s="85" t="s">
        <v>153</v>
      </c>
      <c r="AT693" s="86" t="s">
        <v>154</v>
      </c>
      <c r="AU693" s="85">
        <v>0</v>
      </c>
      <c r="AV693" s="85">
        <v>0</v>
      </c>
      <c r="AW693" s="85">
        <v>0</v>
      </c>
      <c r="AX693" s="86" t="s">
        <v>155</v>
      </c>
      <c r="AY693" s="86" t="s">
        <v>153</v>
      </c>
      <c r="AZ693" s="85">
        <v>0</v>
      </c>
      <c r="BA693" s="85">
        <v>0</v>
      </c>
      <c r="BB693" s="89" t="s">
        <v>897</v>
      </c>
      <c r="BC693" s="85">
        <v>0</v>
      </c>
      <c r="BD693" s="11">
        <v>0</v>
      </c>
      <c r="BE693" s="85">
        <v>0</v>
      </c>
      <c r="BF693" s="85">
        <v>0</v>
      </c>
      <c r="BG693" s="85">
        <v>0</v>
      </c>
      <c r="BH693" s="85">
        <v>0</v>
      </c>
      <c r="BI693" s="143" t="s">
        <v>898</v>
      </c>
      <c r="BJ693" s="6">
        <v>0</v>
      </c>
      <c r="BK693" s="6">
        <v>0</v>
      </c>
      <c r="BL693" s="6">
        <v>0</v>
      </c>
      <c r="BM693" s="6">
        <v>0</v>
      </c>
      <c r="BN693" s="6">
        <v>0</v>
      </c>
      <c r="BO693" s="6">
        <v>0</v>
      </c>
    </row>
    <row r="694" ht="20.1" customHeight="1" spans="3:67">
      <c r="C694" s="11">
        <v>63103001</v>
      </c>
      <c r="D694" s="12" t="s">
        <v>899</v>
      </c>
      <c r="E694" s="11">
        <v>1</v>
      </c>
      <c r="F694" s="11">
        <v>63003001</v>
      </c>
      <c r="G694" s="11">
        <v>0</v>
      </c>
      <c r="H694" s="13">
        <v>0</v>
      </c>
      <c r="I694" s="18">
        <v>1</v>
      </c>
      <c r="J694" s="18">
        <v>0</v>
      </c>
      <c r="K694" s="11">
        <v>0</v>
      </c>
      <c r="L694" s="11">
        <v>0</v>
      </c>
      <c r="M694" s="11">
        <v>0</v>
      </c>
      <c r="N694" s="11">
        <v>2</v>
      </c>
      <c r="O694" s="11">
        <v>2</v>
      </c>
      <c r="P694" s="11">
        <v>1</v>
      </c>
      <c r="Q694" s="11">
        <v>0</v>
      </c>
      <c r="R694" s="6">
        <v>0</v>
      </c>
      <c r="S694" s="11">
        <v>0</v>
      </c>
      <c r="T694" s="11">
        <v>1</v>
      </c>
      <c r="U694" s="11">
        <v>2</v>
      </c>
      <c r="V694" s="11">
        <v>0</v>
      </c>
      <c r="W694" s="18">
        <v>0</v>
      </c>
      <c r="X694" s="18">
        <v>0</v>
      </c>
      <c r="Y694" s="11">
        <v>0</v>
      </c>
      <c r="Z694" s="11">
        <v>0</v>
      </c>
      <c r="AA694" s="11">
        <v>0</v>
      </c>
      <c r="AB694" s="11">
        <v>1</v>
      </c>
      <c r="AC694" s="11">
        <v>0</v>
      </c>
      <c r="AD694" s="11">
        <v>60</v>
      </c>
      <c r="AE694" s="11">
        <v>1</v>
      </c>
      <c r="AF694" s="11">
        <v>10</v>
      </c>
      <c r="AG694" s="6">
        <v>0</v>
      </c>
      <c r="AH694" s="6">
        <v>0</v>
      </c>
      <c r="AI694" s="6">
        <v>0</v>
      </c>
      <c r="AJ694" s="6">
        <v>0</v>
      </c>
      <c r="AK694" s="11">
        <v>0</v>
      </c>
      <c r="AL694" s="11">
        <v>0</v>
      </c>
      <c r="AM694" s="11">
        <v>0</v>
      </c>
      <c r="AN694" s="11">
        <v>0</v>
      </c>
      <c r="AO694" s="11">
        <v>50000</v>
      </c>
      <c r="AP694" s="11">
        <v>0</v>
      </c>
      <c r="AQ694" s="11">
        <v>0</v>
      </c>
      <c r="AR694" s="6">
        <v>0</v>
      </c>
      <c r="AS694" s="11">
        <v>90513001</v>
      </c>
      <c r="AT694" s="12" t="s">
        <v>153</v>
      </c>
      <c r="AU694" s="11">
        <v>0</v>
      </c>
      <c r="AV694" s="18">
        <v>0</v>
      </c>
      <c r="AW694" s="18">
        <v>0</v>
      </c>
      <c r="AX694" s="12" t="s">
        <v>851</v>
      </c>
      <c r="AY694" s="11">
        <v>0</v>
      </c>
      <c r="AZ694" s="13">
        <v>0</v>
      </c>
      <c r="BA694" s="13">
        <v>0</v>
      </c>
      <c r="BB694" s="37" t="s">
        <v>900</v>
      </c>
      <c r="BC694" s="11">
        <v>0</v>
      </c>
      <c r="BD694" s="11">
        <v>0</v>
      </c>
      <c r="BE694" s="11">
        <v>0</v>
      </c>
      <c r="BF694" s="11">
        <v>0</v>
      </c>
      <c r="BG694" s="11">
        <v>0</v>
      </c>
      <c r="BH694" s="11">
        <v>0</v>
      </c>
      <c r="BI694" s="9">
        <v>0</v>
      </c>
      <c r="BJ694" s="6">
        <v>1</v>
      </c>
      <c r="BK694" s="6">
        <v>0</v>
      </c>
      <c r="BL694" s="6">
        <v>0</v>
      </c>
      <c r="BM694" s="6">
        <v>0</v>
      </c>
      <c r="BN694" s="6">
        <v>0</v>
      </c>
      <c r="BO694" s="6">
        <v>0</v>
      </c>
    </row>
    <row r="695" ht="20.1" customHeight="1" spans="3:67">
      <c r="C695" s="11">
        <v>63103002</v>
      </c>
      <c r="D695" s="12" t="s">
        <v>873</v>
      </c>
      <c r="E695" s="11">
        <v>1</v>
      </c>
      <c r="F695" s="11">
        <v>63003002</v>
      </c>
      <c r="G695" s="11">
        <v>0</v>
      </c>
      <c r="H695" s="13">
        <v>0</v>
      </c>
      <c r="I695" s="18">
        <v>1</v>
      </c>
      <c r="J695" s="18">
        <v>0</v>
      </c>
      <c r="K695" s="11">
        <v>0</v>
      </c>
      <c r="L695" s="11">
        <v>0</v>
      </c>
      <c r="M695" s="11">
        <v>0</v>
      </c>
      <c r="N695" s="11">
        <v>2</v>
      </c>
      <c r="O695" s="11">
        <v>0</v>
      </c>
      <c r="P695" s="11">
        <v>0</v>
      </c>
      <c r="Q695" s="11">
        <v>0</v>
      </c>
      <c r="R695" s="6">
        <v>0</v>
      </c>
      <c r="S695" s="11">
        <v>0</v>
      </c>
      <c r="T695" s="11">
        <v>1</v>
      </c>
      <c r="U695" s="11">
        <v>0</v>
      </c>
      <c r="V695" s="11">
        <v>0</v>
      </c>
      <c r="W695" s="18">
        <v>0</v>
      </c>
      <c r="X695" s="18">
        <v>0</v>
      </c>
      <c r="Y695" s="11">
        <v>0</v>
      </c>
      <c r="Z695" s="11">
        <v>0</v>
      </c>
      <c r="AA695" s="11">
        <v>0</v>
      </c>
      <c r="AB695" s="11">
        <v>1</v>
      </c>
      <c r="AC695" s="11">
        <v>0</v>
      </c>
      <c r="AD695" s="11">
        <v>0</v>
      </c>
      <c r="AE695" s="11">
        <v>0</v>
      </c>
      <c r="AF695" s="11" t="s">
        <v>153</v>
      </c>
      <c r="AG695" s="6">
        <v>0</v>
      </c>
      <c r="AH695" s="6">
        <v>0</v>
      </c>
      <c r="AI695" s="6">
        <v>0</v>
      </c>
      <c r="AJ695" s="6">
        <v>0</v>
      </c>
      <c r="AK695" s="11">
        <v>0</v>
      </c>
      <c r="AL695" s="11">
        <v>0</v>
      </c>
      <c r="AM695" s="11">
        <v>0</v>
      </c>
      <c r="AN695" s="11">
        <v>0</v>
      </c>
      <c r="AO695" s="11">
        <v>0</v>
      </c>
      <c r="AP695" s="11">
        <v>0</v>
      </c>
      <c r="AQ695" s="11">
        <v>0</v>
      </c>
      <c r="AR695" s="6">
        <v>0</v>
      </c>
      <c r="AS695" s="11" t="s">
        <v>153</v>
      </c>
      <c r="AT695" s="12" t="s">
        <v>153</v>
      </c>
      <c r="AU695" s="11">
        <v>0</v>
      </c>
      <c r="AV695" s="18">
        <v>0</v>
      </c>
      <c r="AW695" s="18">
        <v>0</v>
      </c>
      <c r="AX695" s="12" t="s">
        <v>153</v>
      </c>
      <c r="AY695" s="11">
        <v>0</v>
      </c>
      <c r="AZ695" s="13"/>
      <c r="BA695" s="13"/>
      <c r="BB695" s="37" t="s">
        <v>874</v>
      </c>
      <c r="BC695" s="11">
        <v>0</v>
      </c>
      <c r="BD695" s="11">
        <v>0</v>
      </c>
      <c r="BE695" s="11">
        <v>0</v>
      </c>
      <c r="BF695" s="11">
        <v>0</v>
      </c>
      <c r="BG695" s="11">
        <v>0</v>
      </c>
      <c r="BH695" s="11">
        <v>0</v>
      </c>
      <c r="BI695" s="9">
        <v>0</v>
      </c>
      <c r="BJ695" s="6">
        <v>0</v>
      </c>
      <c r="BK695" s="6">
        <v>0</v>
      </c>
      <c r="BL695" s="6">
        <v>0</v>
      </c>
      <c r="BM695" s="6">
        <v>0</v>
      </c>
      <c r="BN695" s="6">
        <v>0</v>
      </c>
      <c r="BO695" s="6">
        <v>0</v>
      </c>
    </row>
    <row r="696" ht="20.1" customHeight="1" spans="3:67">
      <c r="C696" s="11">
        <v>63103003</v>
      </c>
      <c r="D696" s="12" t="s">
        <v>901</v>
      </c>
      <c r="E696" s="11">
        <v>1</v>
      </c>
      <c r="F696" s="11">
        <v>63003003</v>
      </c>
      <c r="G696" s="11">
        <v>0</v>
      </c>
      <c r="H696" s="13">
        <v>0</v>
      </c>
      <c r="I696" s="18">
        <v>1</v>
      </c>
      <c r="J696" s="18">
        <v>0</v>
      </c>
      <c r="K696" s="11">
        <v>0</v>
      </c>
      <c r="L696" s="11">
        <v>0</v>
      </c>
      <c r="M696" s="11">
        <v>0</v>
      </c>
      <c r="N696" s="11">
        <v>2</v>
      </c>
      <c r="O696" s="11">
        <v>0</v>
      </c>
      <c r="P696" s="11">
        <v>0</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0</v>
      </c>
      <c r="AS696" s="11" t="s">
        <v>153</v>
      </c>
      <c r="AT696" s="12" t="s">
        <v>153</v>
      </c>
      <c r="AU696" s="11">
        <v>0</v>
      </c>
      <c r="AV696" s="18">
        <v>0</v>
      </c>
      <c r="AW696" s="18">
        <v>0</v>
      </c>
      <c r="AX696" s="12" t="s">
        <v>153</v>
      </c>
      <c r="AY696" s="11">
        <v>0</v>
      </c>
      <c r="AZ696" s="13"/>
      <c r="BA696" s="13"/>
      <c r="BB696" s="37" t="s">
        <v>902</v>
      </c>
      <c r="BC696" s="11">
        <v>0</v>
      </c>
      <c r="BD696" s="11">
        <v>0</v>
      </c>
      <c r="BE696" s="11">
        <v>0</v>
      </c>
      <c r="BF696" s="11">
        <v>0</v>
      </c>
      <c r="BG696" s="11">
        <v>0</v>
      </c>
      <c r="BH696" s="11">
        <v>0</v>
      </c>
      <c r="BI696" s="9">
        <v>0</v>
      </c>
      <c r="BJ696" s="6">
        <v>0</v>
      </c>
      <c r="BK696" s="6">
        <v>0</v>
      </c>
      <c r="BL696" s="6">
        <v>0</v>
      </c>
      <c r="BM696" s="6">
        <v>0</v>
      </c>
      <c r="BN696" s="6">
        <v>0</v>
      </c>
      <c r="BO696" s="6">
        <v>0</v>
      </c>
    </row>
    <row r="697" ht="20.1" customHeight="1" spans="3:67">
      <c r="C697" s="11">
        <v>63103004</v>
      </c>
      <c r="D697" s="86" t="s">
        <v>903</v>
      </c>
      <c r="E697" s="85">
        <v>1</v>
      </c>
      <c r="F697" s="85">
        <v>63001004</v>
      </c>
      <c r="G697" s="85">
        <v>0</v>
      </c>
      <c r="H697" s="85">
        <v>0</v>
      </c>
      <c r="I697" s="18">
        <v>1</v>
      </c>
      <c r="J697" s="18">
        <v>0</v>
      </c>
      <c r="K697" s="11">
        <v>0</v>
      </c>
      <c r="L697" s="85">
        <v>0</v>
      </c>
      <c r="M697" s="85">
        <v>0</v>
      </c>
      <c r="N697" s="85">
        <v>2</v>
      </c>
      <c r="O697" s="85">
        <v>3</v>
      </c>
      <c r="P697" s="85">
        <v>0.1</v>
      </c>
      <c r="Q697" s="85">
        <v>0</v>
      </c>
      <c r="R697" s="6">
        <v>0</v>
      </c>
      <c r="S697" s="85">
        <v>0</v>
      </c>
      <c r="T697" s="85">
        <v>1</v>
      </c>
      <c r="U697" s="85">
        <v>2</v>
      </c>
      <c r="V697" s="85">
        <v>0</v>
      </c>
      <c r="W697" s="85">
        <v>0</v>
      </c>
      <c r="X697" s="85">
        <v>0</v>
      </c>
      <c r="Y697" s="85">
        <v>0</v>
      </c>
      <c r="Z697" s="85">
        <v>0</v>
      </c>
      <c r="AA697" s="85">
        <v>0</v>
      </c>
      <c r="AB697" s="11">
        <v>1</v>
      </c>
      <c r="AC697" s="85">
        <v>0</v>
      </c>
      <c r="AD697" s="85">
        <v>15</v>
      </c>
      <c r="AE697" s="85">
        <v>1</v>
      </c>
      <c r="AF697" s="85">
        <v>1</v>
      </c>
      <c r="AG697" s="85">
        <v>2</v>
      </c>
      <c r="AH697" s="85">
        <v>0</v>
      </c>
      <c r="AI697" s="6">
        <v>0</v>
      </c>
      <c r="AJ697" s="85">
        <v>2</v>
      </c>
      <c r="AK697" s="85">
        <v>0</v>
      </c>
      <c r="AL697" s="85">
        <v>0</v>
      </c>
      <c r="AM697" s="85">
        <v>0</v>
      </c>
      <c r="AN697" s="11">
        <v>0</v>
      </c>
      <c r="AO697" s="85">
        <v>10000</v>
      </c>
      <c r="AP697" s="85">
        <v>0</v>
      </c>
      <c r="AQ697" s="85">
        <v>0</v>
      </c>
      <c r="AR697" s="85">
        <v>0</v>
      </c>
      <c r="AS697" s="85" t="s">
        <v>153</v>
      </c>
      <c r="AT697" s="86" t="s">
        <v>154</v>
      </c>
      <c r="AU697" s="85">
        <v>0</v>
      </c>
      <c r="AV697" s="85">
        <v>0</v>
      </c>
      <c r="AW697" s="85">
        <v>0</v>
      </c>
      <c r="AX697" s="86" t="s">
        <v>155</v>
      </c>
      <c r="AY697" s="86" t="s">
        <v>153</v>
      </c>
      <c r="AZ697" s="85">
        <v>0</v>
      </c>
      <c r="BA697" s="85">
        <v>0</v>
      </c>
      <c r="BB697" s="89" t="s">
        <v>904</v>
      </c>
      <c r="BC697" s="85">
        <v>0</v>
      </c>
      <c r="BD697" s="11">
        <v>0</v>
      </c>
      <c r="BE697" s="85">
        <v>0</v>
      </c>
      <c r="BF697" s="85">
        <v>0</v>
      </c>
      <c r="BG697" s="85">
        <v>0</v>
      </c>
      <c r="BH697" s="85">
        <v>0</v>
      </c>
      <c r="BI697" s="143" t="s">
        <v>905</v>
      </c>
      <c r="BJ697" s="6">
        <v>1</v>
      </c>
      <c r="BK697" s="6">
        <v>0</v>
      </c>
      <c r="BL697" s="6">
        <v>0</v>
      </c>
      <c r="BM697" s="6">
        <v>0</v>
      </c>
      <c r="BN697" s="6">
        <v>0</v>
      </c>
      <c r="BO697" s="6">
        <v>0</v>
      </c>
    </row>
    <row r="698" ht="20.1" customHeight="1" spans="3:67">
      <c r="C698" s="18">
        <v>64000001</v>
      </c>
      <c r="D698" s="19" t="s">
        <v>296</v>
      </c>
      <c r="E698" s="18">
        <v>1</v>
      </c>
      <c r="F698" s="18">
        <v>10041</v>
      </c>
      <c r="G698" s="18">
        <v>0</v>
      </c>
      <c r="H698" s="13">
        <v>0</v>
      </c>
      <c r="I698" s="18">
        <v>1</v>
      </c>
      <c r="J698" s="18">
        <v>0</v>
      </c>
      <c r="K698" s="11">
        <v>0</v>
      </c>
      <c r="L698" s="18">
        <v>0</v>
      </c>
      <c r="M698" s="18">
        <v>0</v>
      </c>
      <c r="N698" s="18">
        <v>2</v>
      </c>
      <c r="O698" s="18">
        <v>1</v>
      </c>
      <c r="P698" s="18">
        <v>0.5</v>
      </c>
      <c r="Q698" s="18">
        <v>0</v>
      </c>
      <c r="R698" s="6">
        <v>0</v>
      </c>
      <c r="S698" s="13">
        <v>0</v>
      </c>
      <c r="T698" s="11">
        <v>1</v>
      </c>
      <c r="U698" s="18">
        <v>2</v>
      </c>
      <c r="V698" s="18">
        <v>0</v>
      </c>
      <c r="W698" s="18">
        <v>0</v>
      </c>
      <c r="X698" s="18">
        <v>0</v>
      </c>
      <c r="Y698" s="18">
        <v>0</v>
      </c>
      <c r="Z698" s="18">
        <v>0</v>
      </c>
      <c r="AA698" s="18">
        <v>0</v>
      </c>
      <c r="AB698" s="11">
        <v>1</v>
      </c>
      <c r="AC698" s="18">
        <v>0</v>
      </c>
      <c r="AD698" s="18">
        <v>18</v>
      </c>
      <c r="AE698" s="18">
        <v>0</v>
      </c>
      <c r="AF698" s="18">
        <v>0</v>
      </c>
      <c r="AG698" s="6">
        <v>2</v>
      </c>
      <c r="AH698" s="6">
        <v>0</v>
      </c>
      <c r="AI698" s="6">
        <v>0</v>
      </c>
      <c r="AJ698" s="6">
        <v>0</v>
      </c>
      <c r="AK698" s="18">
        <v>0</v>
      </c>
      <c r="AL698" s="18">
        <v>0</v>
      </c>
      <c r="AM698" s="18">
        <v>0</v>
      </c>
      <c r="AN698" s="11">
        <v>0</v>
      </c>
      <c r="AO698" s="18">
        <v>1000</v>
      </c>
      <c r="AP698" s="18">
        <v>0</v>
      </c>
      <c r="AQ698" s="18">
        <v>0</v>
      </c>
      <c r="AR698" s="6">
        <v>90600010</v>
      </c>
      <c r="AS698" s="18" t="s">
        <v>153</v>
      </c>
      <c r="AT698" s="19" t="s">
        <v>154</v>
      </c>
      <c r="AU698" s="18" t="s">
        <v>785</v>
      </c>
      <c r="AV698" s="18">
        <v>0</v>
      </c>
      <c r="AW698" s="18">
        <v>40000003</v>
      </c>
      <c r="AX698" s="19" t="s">
        <v>155</v>
      </c>
      <c r="AY698" s="19" t="s">
        <v>153</v>
      </c>
      <c r="AZ698" s="13">
        <v>0</v>
      </c>
      <c r="BA698" s="13">
        <v>0</v>
      </c>
      <c r="BB698" s="69" t="s">
        <v>906</v>
      </c>
      <c r="BC698" s="18">
        <v>0</v>
      </c>
      <c r="BD698" s="11">
        <v>0</v>
      </c>
      <c r="BE698" s="18">
        <v>0</v>
      </c>
      <c r="BF698" s="18">
        <v>0</v>
      </c>
      <c r="BG698" s="18">
        <v>0</v>
      </c>
      <c r="BH698" s="18">
        <v>0</v>
      </c>
      <c r="BI698" s="9">
        <v>0</v>
      </c>
      <c r="BJ698" s="6">
        <v>0</v>
      </c>
      <c r="BK698" s="6">
        <v>0</v>
      </c>
      <c r="BL698" s="6">
        <v>0</v>
      </c>
      <c r="BM698" s="6">
        <v>0</v>
      </c>
      <c r="BN698" s="6">
        <v>0</v>
      </c>
      <c r="BO698" s="6">
        <v>0</v>
      </c>
    </row>
    <row r="699" ht="20.1" customHeight="1" spans="3:67">
      <c r="C699" s="18">
        <v>64000002</v>
      </c>
      <c r="D699" s="19" t="s">
        <v>812</v>
      </c>
      <c r="E699" s="18">
        <v>1</v>
      </c>
      <c r="F699" s="18">
        <v>60010500</v>
      </c>
      <c r="G699" s="18">
        <v>0</v>
      </c>
      <c r="H699" s="13">
        <v>0</v>
      </c>
      <c r="I699" s="18">
        <v>1</v>
      </c>
      <c r="J699" s="18">
        <v>0</v>
      </c>
      <c r="K699" s="11">
        <v>0</v>
      </c>
      <c r="L699" s="18">
        <v>0</v>
      </c>
      <c r="M699" s="18">
        <v>0</v>
      </c>
      <c r="N699" s="18">
        <v>2</v>
      </c>
      <c r="O699" s="18">
        <v>2</v>
      </c>
      <c r="P699" s="18">
        <v>0.6</v>
      </c>
      <c r="Q699" s="18">
        <v>0</v>
      </c>
      <c r="R699" s="6">
        <v>0</v>
      </c>
      <c r="S699" s="13">
        <v>0</v>
      </c>
      <c r="T699" s="11">
        <v>1</v>
      </c>
      <c r="U699" s="18">
        <v>2</v>
      </c>
      <c r="V699" s="18">
        <v>0</v>
      </c>
      <c r="W699" s="18">
        <v>0</v>
      </c>
      <c r="X699" s="18">
        <v>0</v>
      </c>
      <c r="Y699" s="18">
        <v>0</v>
      </c>
      <c r="Z699" s="18">
        <v>0</v>
      </c>
      <c r="AA699" s="18">
        <v>0</v>
      </c>
      <c r="AB699" s="11">
        <v>1</v>
      </c>
      <c r="AC699" s="18">
        <v>0</v>
      </c>
      <c r="AD699" s="11">
        <v>99999</v>
      </c>
      <c r="AE699" s="18">
        <v>0</v>
      </c>
      <c r="AF699" s="18">
        <v>0</v>
      </c>
      <c r="AG699" s="6">
        <v>2</v>
      </c>
      <c r="AH699" s="6">
        <v>0</v>
      </c>
      <c r="AI699" s="6">
        <v>0</v>
      </c>
      <c r="AJ699" s="6">
        <v>0</v>
      </c>
      <c r="AK699" s="18">
        <v>0</v>
      </c>
      <c r="AL699" s="18">
        <v>0</v>
      </c>
      <c r="AM699" s="18">
        <v>0</v>
      </c>
      <c r="AN699" s="11">
        <v>0</v>
      </c>
      <c r="AO699" s="18">
        <v>1000</v>
      </c>
      <c r="AP699" s="18">
        <v>0</v>
      </c>
      <c r="AQ699" s="18">
        <v>0</v>
      </c>
      <c r="AR699" s="6">
        <v>90600020</v>
      </c>
      <c r="AS699" s="18" t="s">
        <v>153</v>
      </c>
      <c r="AT699" s="19" t="s">
        <v>154</v>
      </c>
      <c r="AU699" s="18" t="s">
        <v>785</v>
      </c>
      <c r="AV699" s="18">
        <v>0</v>
      </c>
      <c r="AW699" s="18">
        <v>0</v>
      </c>
      <c r="AX699" s="19" t="s">
        <v>155</v>
      </c>
      <c r="AY699" s="19" t="s">
        <v>153</v>
      </c>
      <c r="AZ699" s="13">
        <v>0</v>
      </c>
      <c r="BA699" s="13">
        <v>0</v>
      </c>
      <c r="BB699" s="69" t="s">
        <v>907</v>
      </c>
      <c r="BC699" s="18">
        <v>0</v>
      </c>
      <c r="BD699" s="11">
        <v>0</v>
      </c>
      <c r="BE699" s="18">
        <v>0</v>
      </c>
      <c r="BF699" s="18">
        <v>0</v>
      </c>
      <c r="BG699" s="18">
        <v>0</v>
      </c>
      <c r="BH699" s="18">
        <v>0</v>
      </c>
      <c r="BI699" s="9">
        <v>0</v>
      </c>
      <c r="BJ699" s="6">
        <v>0</v>
      </c>
      <c r="BK699" s="6">
        <v>0</v>
      </c>
      <c r="BL699" s="6">
        <v>0</v>
      </c>
      <c r="BM699" s="6">
        <v>0</v>
      </c>
      <c r="BN699" s="6">
        <v>0</v>
      </c>
      <c r="BO699" s="6">
        <v>0</v>
      </c>
    </row>
    <row r="700" ht="20.1" customHeight="1" spans="3:67">
      <c r="C700" s="18">
        <v>64000003</v>
      </c>
      <c r="D700" s="19" t="s">
        <v>908</v>
      </c>
      <c r="E700" s="18">
        <v>1</v>
      </c>
      <c r="F700" s="18">
        <v>60010500</v>
      </c>
      <c r="G700" s="18">
        <v>0</v>
      </c>
      <c r="H700" s="13">
        <v>0</v>
      </c>
      <c r="I700" s="18">
        <v>1</v>
      </c>
      <c r="J700" s="18">
        <v>0</v>
      </c>
      <c r="K700" s="11">
        <v>0</v>
      </c>
      <c r="L700" s="18">
        <v>0</v>
      </c>
      <c r="M700" s="18">
        <v>0</v>
      </c>
      <c r="N700" s="18">
        <v>2</v>
      </c>
      <c r="O700" s="18">
        <v>2</v>
      </c>
      <c r="P700" s="18">
        <v>0.6</v>
      </c>
      <c r="Q700" s="18">
        <v>0</v>
      </c>
      <c r="R700" s="6">
        <v>0</v>
      </c>
      <c r="S700" s="13">
        <v>0</v>
      </c>
      <c r="T700" s="11">
        <v>1</v>
      </c>
      <c r="U700" s="18">
        <v>2</v>
      </c>
      <c r="V700" s="18">
        <v>0</v>
      </c>
      <c r="W700" s="18">
        <v>0</v>
      </c>
      <c r="X700" s="18">
        <v>0</v>
      </c>
      <c r="Y700" s="18">
        <v>0</v>
      </c>
      <c r="Z700" s="18">
        <v>0</v>
      </c>
      <c r="AA700" s="18">
        <v>0</v>
      </c>
      <c r="AB700" s="11">
        <v>1</v>
      </c>
      <c r="AC700" s="18">
        <v>0</v>
      </c>
      <c r="AD700" s="11">
        <v>99999</v>
      </c>
      <c r="AE700" s="18">
        <v>0</v>
      </c>
      <c r="AF700" s="18">
        <v>0</v>
      </c>
      <c r="AG700" s="6">
        <v>2</v>
      </c>
      <c r="AH700" s="6">
        <v>0</v>
      </c>
      <c r="AI700" s="6">
        <v>0</v>
      </c>
      <c r="AJ700" s="6">
        <v>0</v>
      </c>
      <c r="AK700" s="18">
        <v>0</v>
      </c>
      <c r="AL700" s="18">
        <v>0</v>
      </c>
      <c r="AM700" s="18">
        <v>0</v>
      </c>
      <c r="AN700" s="18">
        <v>0</v>
      </c>
      <c r="AO700" s="18">
        <v>1000</v>
      </c>
      <c r="AP700" s="18">
        <v>0</v>
      </c>
      <c r="AQ700" s="18">
        <v>0</v>
      </c>
      <c r="AR700" s="6">
        <v>90600030</v>
      </c>
      <c r="AS700" s="18" t="s">
        <v>153</v>
      </c>
      <c r="AT700" s="19" t="s">
        <v>154</v>
      </c>
      <c r="AU700" s="18" t="s">
        <v>785</v>
      </c>
      <c r="AV700" s="18">
        <v>0</v>
      </c>
      <c r="AW700" s="18">
        <v>0</v>
      </c>
      <c r="AX700" s="19" t="s">
        <v>155</v>
      </c>
      <c r="AY700" s="19" t="s">
        <v>153</v>
      </c>
      <c r="AZ700" s="13">
        <v>0</v>
      </c>
      <c r="BA700" s="13">
        <v>0</v>
      </c>
      <c r="BB700" s="69" t="s">
        <v>909</v>
      </c>
      <c r="BC700" s="18">
        <v>0</v>
      </c>
      <c r="BD700" s="11">
        <v>0</v>
      </c>
      <c r="BE700" s="18">
        <v>0</v>
      </c>
      <c r="BF700" s="18">
        <v>0</v>
      </c>
      <c r="BG700" s="18">
        <v>0</v>
      </c>
      <c r="BH700" s="18">
        <v>0</v>
      </c>
      <c r="BI700" s="9">
        <v>0</v>
      </c>
      <c r="BJ700" s="6">
        <v>0</v>
      </c>
      <c r="BK700" s="6">
        <v>0</v>
      </c>
      <c r="BL700" s="6">
        <v>0</v>
      </c>
      <c r="BM700" s="6">
        <v>0</v>
      </c>
      <c r="BN700" s="6">
        <v>0</v>
      </c>
      <c r="BO700" s="6">
        <v>0</v>
      </c>
    </row>
    <row r="701" ht="20.1" customHeight="1" spans="3:67">
      <c r="C701" s="18">
        <v>64000004</v>
      </c>
      <c r="D701" s="19" t="s">
        <v>910</v>
      </c>
      <c r="E701" s="18">
        <v>1</v>
      </c>
      <c r="F701" s="18">
        <v>60010500</v>
      </c>
      <c r="G701" s="18">
        <v>0</v>
      </c>
      <c r="H701" s="13">
        <v>0</v>
      </c>
      <c r="I701" s="18">
        <v>1</v>
      </c>
      <c r="J701" s="18">
        <v>0</v>
      </c>
      <c r="K701" s="11">
        <v>0</v>
      </c>
      <c r="L701" s="18">
        <v>0</v>
      </c>
      <c r="M701" s="18">
        <v>0</v>
      </c>
      <c r="N701" s="18">
        <v>2</v>
      </c>
      <c r="O701" s="18">
        <v>2</v>
      </c>
      <c r="P701" s="18">
        <v>0.6</v>
      </c>
      <c r="Q701" s="18">
        <v>0</v>
      </c>
      <c r="R701" s="6">
        <v>0</v>
      </c>
      <c r="S701" s="13">
        <v>0</v>
      </c>
      <c r="T701" s="11">
        <v>1</v>
      </c>
      <c r="U701" s="18">
        <v>2</v>
      </c>
      <c r="V701" s="18">
        <v>0</v>
      </c>
      <c r="W701" s="18">
        <v>0</v>
      </c>
      <c r="X701" s="18">
        <v>0</v>
      </c>
      <c r="Y701" s="18">
        <v>0</v>
      </c>
      <c r="Z701" s="18">
        <v>0</v>
      </c>
      <c r="AA701" s="18">
        <v>0</v>
      </c>
      <c r="AB701" s="11">
        <v>1</v>
      </c>
      <c r="AC701" s="18">
        <v>0</v>
      </c>
      <c r="AD701" s="11">
        <v>99999</v>
      </c>
      <c r="AE701" s="18">
        <v>0</v>
      </c>
      <c r="AF701" s="18">
        <v>0</v>
      </c>
      <c r="AG701" s="6">
        <v>2</v>
      </c>
      <c r="AH701" s="6">
        <v>0</v>
      </c>
      <c r="AI701" s="6">
        <v>0</v>
      </c>
      <c r="AJ701" s="6">
        <v>0</v>
      </c>
      <c r="AK701" s="18">
        <v>0</v>
      </c>
      <c r="AL701" s="18">
        <v>0</v>
      </c>
      <c r="AM701" s="18">
        <v>0</v>
      </c>
      <c r="AN701" s="18">
        <v>0</v>
      </c>
      <c r="AO701" s="18">
        <v>1000</v>
      </c>
      <c r="AP701" s="18">
        <v>0</v>
      </c>
      <c r="AQ701" s="18">
        <v>0</v>
      </c>
      <c r="AR701" s="6">
        <v>90600040</v>
      </c>
      <c r="AS701" s="18" t="s">
        <v>153</v>
      </c>
      <c r="AT701" s="19" t="s">
        <v>154</v>
      </c>
      <c r="AU701" s="18" t="s">
        <v>785</v>
      </c>
      <c r="AV701" s="18">
        <v>0</v>
      </c>
      <c r="AW701" s="18">
        <v>0</v>
      </c>
      <c r="AX701" s="19" t="s">
        <v>155</v>
      </c>
      <c r="AY701" s="19" t="s">
        <v>153</v>
      </c>
      <c r="AZ701" s="13">
        <v>0</v>
      </c>
      <c r="BA701" s="13">
        <v>0</v>
      </c>
      <c r="BB701" s="69" t="s">
        <v>911</v>
      </c>
      <c r="BC701" s="18">
        <v>0</v>
      </c>
      <c r="BD701" s="11">
        <v>0</v>
      </c>
      <c r="BE701" s="18">
        <v>0</v>
      </c>
      <c r="BF701" s="18">
        <v>0</v>
      </c>
      <c r="BG701" s="18">
        <v>0</v>
      </c>
      <c r="BH701" s="18">
        <v>0</v>
      </c>
      <c r="BI701" s="9">
        <v>0</v>
      </c>
      <c r="BJ701" s="6">
        <v>0</v>
      </c>
      <c r="BK701" s="6">
        <v>0</v>
      </c>
      <c r="BL701" s="6">
        <v>0</v>
      </c>
      <c r="BM701" s="6">
        <v>0</v>
      </c>
      <c r="BN701" s="6">
        <v>0</v>
      </c>
      <c r="BO701" s="6">
        <v>0</v>
      </c>
    </row>
    <row r="702" ht="20.1" customHeight="1" spans="3:67">
      <c r="C702" s="18">
        <v>64000005</v>
      </c>
      <c r="D702" s="19" t="s">
        <v>368</v>
      </c>
      <c r="E702" s="18">
        <v>1</v>
      </c>
      <c r="F702" s="18">
        <v>60010500</v>
      </c>
      <c r="G702" s="18">
        <v>0</v>
      </c>
      <c r="H702" s="13">
        <v>0</v>
      </c>
      <c r="I702" s="18">
        <v>1</v>
      </c>
      <c r="J702" s="18">
        <v>0</v>
      </c>
      <c r="K702" s="11">
        <v>0</v>
      </c>
      <c r="L702" s="18">
        <v>0</v>
      </c>
      <c r="M702" s="18">
        <v>0</v>
      </c>
      <c r="N702" s="18">
        <v>2</v>
      </c>
      <c r="O702" s="18">
        <v>2</v>
      </c>
      <c r="P702" s="18">
        <v>0.6</v>
      </c>
      <c r="Q702" s="18">
        <v>0</v>
      </c>
      <c r="R702" s="6">
        <v>0</v>
      </c>
      <c r="S702" s="13">
        <v>0</v>
      </c>
      <c r="T702" s="11">
        <v>1</v>
      </c>
      <c r="U702" s="18">
        <v>2</v>
      </c>
      <c r="V702" s="18">
        <v>0</v>
      </c>
      <c r="W702" s="18">
        <v>0</v>
      </c>
      <c r="X702" s="18">
        <v>0</v>
      </c>
      <c r="Y702" s="18">
        <v>0</v>
      </c>
      <c r="Z702" s="18">
        <v>0</v>
      </c>
      <c r="AA702" s="18">
        <v>0</v>
      </c>
      <c r="AB702" s="11">
        <v>1</v>
      </c>
      <c r="AC702" s="18">
        <v>0</v>
      </c>
      <c r="AD702" s="11">
        <v>99999</v>
      </c>
      <c r="AE702" s="18">
        <v>0</v>
      </c>
      <c r="AF702" s="18">
        <v>0</v>
      </c>
      <c r="AG702" s="6">
        <v>2</v>
      </c>
      <c r="AH702" s="6">
        <v>0</v>
      </c>
      <c r="AI702" s="6">
        <v>0</v>
      </c>
      <c r="AJ702" s="6">
        <v>0</v>
      </c>
      <c r="AK702" s="18">
        <v>0</v>
      </c>
      <c r="AL702" s="18">
        <v>0</v>
      </c>
      <c r="AM702" s="18">
        <v>0</v>
      </c>
      <c r="AN702" s="18">
        <v>0</v>
      </c>
      <c r="AO702" s="18">
        <v>1000</v>
      </c>
      <c r="AP702" s="18">
        <v>0</v>
      </c>
      <c r="AQ702" s="18">
        <v>0</v>
      </c>
      <c r="AR702" s="6">
        <v>90600050</v>
      </c>
      <c r="AS702" s="18" t="s">
        <v>153</v>
      </c>
      <c r="AT702" s="19" t="s">
        <v>154</v>
      </c>
      <c r="AU702" s="18" t="s">
        <v>785</v>
      </c>
      <c r="AV702" s="18">
        <v>0</v>
      </c>
      <c r="AW702" s="18">
        <v>0</v>
      </c>
      <c r="AX702" s="19" t="s">
        <v>155</v>
      </c>
      <c r="AY702" s="19" t="s">
        <v>153</v>
      </c>
      <c r="AZ702" s="13">
        <v>0</v>
      </c>
      <c r="BA702" s="13">
        <v>0</v>
      </c>
      <c r="BB702" s="69" t="s">
        <v>912</v>
      </c>
      <c r="BC702" s="18">
        <v>0</v>
      </c>
      <c r="BD702" s="11">
        <v>0</v>
      </c>
      <c r="BE702" s="18">
        <v>0</v>
      </c>
      <c r="BF702" s="18">
        <v>0</v>
      </c>
      <c r="BG702" s="18">
        <v>0</v>
      </c>
      <c r="BH702" s="18">
        <v>0</v>
      </c>
      <c r="BI702" s="9">
        <v>0</v>
      </c>
      <c r="BJ702" s="6">
        <v>0</v>
      </c>
      <c r="BK702" s="6">
        <v>0</v>
      </c>
      <c r="BL702" s="6">
        <v>0</v>
      </c>
      <c r="BM702" s="6">
        <v>0</v>
      </c>
      <c r="BN702" s="6">
        <v>0</v>
      </c>
      <c r="BO702" s="6">
        <v>0</v>
      </c>
    </row>
    <row r="703" ht="20.1" customHeight="1" spans="3:67">
      <c r="C703" s="18">
        <v>64000006</v>
      </c>
      <c r="D703" s="19" t="s">
        <v>913</v>
      </c>
      <c r="E703" s="18">
        <v>1</v>
      </c>
      <c r="F703" s="18">
        <v>60010500</v>
      </c>
      <c r="G703" s="18">
        <v>0</v>
      </c>
      <c r="H703" s="13">
        <v>0</v>
      </c>
      <c r="I703" s="18">
        <v>1</v>
      </c>
      <c r="J703" s="18">
        <v>0</v>
      </c>
      <c r="K703" s="11">
        <v>0</v>
      </c>
      <c r="L703" s="18">
        <v>0</v>
      </c>
      <c r="M703" s="18">
        <v>0</v>
      </c>
      <c r="N703" s="18">
        <v>2</v>
      </c>
      <c r="O703" s="18">
        <v>2</v>
      </c>
      <c r="P703" s="18">
        <v>0.6</v>
      </c>
      <c r="Q703" s="18">
        <v>0</v>
      </c>
      <c r="R703" s="6">
        <v>0</v>
      </c>
      <c r="S703" s="13">
        <v>0</v>
      </c>
      <c r="T703" s="11">
        <v>1</v>
      </c>
      <c r="U703" s="18">
        <v>2</v>
      </c>
      <c r="V703" s="18">
        <v>0</v>
      </c>
      <c r="W703" s="18">
        <v>0</v>
      </c>
      <c r="X703" s="18">
        <v>0</v>
      </c>
      <c r="Y703" s="18">
        <v>0</v>
      </c>
      <c r="Z703" s="18">
        <v>0</v>
      </c>
      <c r="AA703" s="18">
        <v>0</v>
      </c>
      <c r="AB703" s="11">
        <v>1</v>
      </c>
      <c r="AC703" s="18">
        <v>0</v>
      </c>
      <c r="AD703" s="11">
        <v>99999</v>
      </c>
      <c r="AE703" s="18">
        <v>0</v>
      </c>
      <c r="AF703" s="18">
        <v>0</v>
      </c>
      <c r="AG703" s="6">
        <v>2</v>
      </c>
      <c r="AH703" s="6">
        <v>0</v>
      </c>
      <c r="AI703" s="6">
        <v>0</v>
      </c>
      <c r="AJ703" s="6">
        <v>0</v>
      </c>
      <c r="AK703" s="18">
        <v>0</v>
      </c>
      <c r="AL703" s="18">
        <v>0</v>
      </c>
      <c r="AM703" s="18">
        <v>0</v>
      </c>
      <c r="AN703" s="18">
        <v>0</v>
      </c>
      <c r="AO703" s="18">
        <v>1000</v>
      </c>
      <c r="AP703" s="18">
        <v>0</v>
      </c>
      <c r="AQ703" s="18">
        <v>0</v>
      </c>
      <c r="AR703" s="6">
        <v>90600060</v>
      </c>
      <c r="AS703" s="18" t="s">
        <v>153</v>
      </c>
      <c r="AT703" s="19" t="s">
        <v>154</v>
      </c>
      <c r="AU703" s="18" t="s">
        <v>785</v>
      </c>
      <c r="AV703" s="18">
        <v>0</v>
      </c>
      <c r="AW703" s="18">
        <v>0</v>
      </c>
      <c r="AX703" s="19" t="s">
        <v>155</v>
      </c>
      <c r="AY703" s="19" t="s">
        <v>153</v>
      </c>
      <c r="AZ703" s="13">
        <v>0</v>
      </c>
      <c r="BA703" s="13">
        <v>0</v>
      </c>
      <c r="BB703" s="69" t="s">
        <v>914</v>
      </c>
      <c r="BC703" s="18">
        <v>0</v>
      </c>
      <c r="BD703" s="11">
        <v>0</v>
      </c>
      <c r="BE703" s="18">
        <v>0</v>
      </c>
      <c r="BF703" s="18">
        <v>0</v>
      </c>
      <c r="BG703" s="18">
        <v>0</v>
      </c>
      <c r="BH703" s="18">
        <v>0</v>
      </c>
      <c r="BI703" s="9">
        <v>0</v>
      </c>
      <c r="BJ703" s="6">
        <v>0</v>
      </c>
      <c r="BK703" s="6">
        <v>0</v>
      </c>
      <c r="BL703" s="6">
        <v>0</v>
      </c>
      <c r="BM703" s="6">
        <v>0</v>
      </c>
      <c r="BN703" s="6">
        <v>0</v>
      </c>
      <c r="BO703" s="6">
        <v>0</v>
      </c>
    </row>
    <row r="704" ht="20.1" customHeight="1" spans="3:67">
      <c r="C704" s="18">
        <v>64000007</v>
      </c>
      <c r="D704" s="19" t="s">
        <v>915</v>
      </c>
      <c r="E704" s="18">
        <v>1</v>
      </c>
      <c r="F704" s="18">
        <v>60010500</v>
      </c>
      <c r="G704" s="18">
        <v>0</v>
      </c>
      <c r="H704" s="13">
        <v>0</v>
      </c>
      <c r="I704" s="18">
        <v>1</v>
      </c>
      <c r="J704" s="18">
        <v>0</v>
      </c>
      <c r="K704" s="11">
        <v>0</v>
      </c>
      <c r="L704" s="18">
        <v>0</v>
      </c>
      <c r="M704" s="18">
        <v>0</v>
      </c>
      <c r="N704" s="18">
        <v>2</v>
      </c>
      <c r="O704" s="18">
        <v>2</v>
      </c>
      <c r="P704" s="18">
        <v>0.6</v>
      </c>
      <c r="Q704" s="18">
        <v>0</v>
      </c>
      <c r="R704" s="6">
        <v>0</v>
      </c>
      <c r="S704" s="13">
        <v>0</v>
      </c>
      <c r="T704" s="11">
        <v>1</v>
      </c>
      <c r="U704" s="18">
        <v>2</v>
      </c>
      <c r="V704" s="18">
        <v>0</v>
      </c>
      <c r="W704" s="18">
        <v>0</v>
      </c>
      <c r="X704" s="18">
        <v>0</v>
      </c>
      <c r="Y704" s="18">
        <v>0</v>
      </c>
      <c r="Z704" s="18">
        <v>0</v>
      </c>
      <c r="AA704" s="18">
        <v>0</v>
      </c>
      <c r="AB704" s="11">
        <v>1</v>
      </c>
      <c r="AC704" s="18">
        <v>0</v>
      </c>
      <c r="AD704" s="11">
        <v>99999</v>
      </c>
      <c r="AE704" s="18">
        <v>0</v>
      </c>
      <c r="AF704" s="18">
        <v>0</v>
      </c>
      <c r="AG704" s="6">
        <v>2</v>
      </c>
      <c r="AH704" s="6">
        <v>0</v>
      </c>
      <c r="AI704" s="6">
        <v>0</v>
      </c>
      <c r="AJ704" s="6">
        <v>0</v>
      </c>
      <c r="AK704" s="18">
        <v>0</v>
      </c>
      <c r="AL704" s="18">
        <v>0</v>
      </c>
      <c r="AM704" s="18">
        <v>0</v>
      </c>
      <c r="AN704" s="18">
        <v>0</v>
      </c>
      <c r="AO704" s="18">
        <v>1000</v>
      </c>
      <c r="AP704" s="18">
        <v>0</v>
      </c>
      <c r="AQ704" s="18">
        <v>0</v>
      </c>
      <c r="AR704" s="6">
        <v>90600070</v>
      </c>
      <c r="AS704" s="18" t="s">
        <v>153</v>
      </c>
      <c r="AT704" s="19" t="s">
        <v>154</v>
      </c>
      <c r="AU704" s="18" t="s">
        <v>785</v>
      </c>
      <c r="AV704" s="18">
        <v>0</v>
      </c>
      <c r="AW704" s="18">
        <v>0</v>
      </c>
      <c r="AX704" s="19" t="s">
        <v>155</v>
      </c>
      <c r="AY704" s="19" t="s">
        <v>153</v>
      </c>
      <c r="AZ704" s="13">
        <v>0</v>
      </c>
      <c r="BA704" s="13">
        <v>0</v>
      </c>
      <c r="BB704" s="69" t="s">
        <v>916</v>
      </c>
      <c r="BC704" s="18">
        <v>0</v>
      </c>
      <c r="BD704" s="11">
        <v>0</v>
      </c>
      <c r="BE704" s="18">
        <v>0</v>
      </c>
      <c r="BF704" s="18">
        <v>0</v>
      </c>
      <c r="BG704" s="18">
        <v>0</v>
      </c>
      <c r="BH704" s="18">
        <v>0</v>
      </c>
      <c r="BI704" s="9">
        <v>0</v>
      </c>
      <c r="BJ704" s="6">
        <v>0</v>
      </c>
      <c r="BK704" s="6">
        <v>0</v>
      </c>
      <c r="BL704" s="6">
        <v>0</v>
      </c>
      <c r="BM704" s="6">
        <v>0</v>
      </c>
      <c r="BN704" s="6">
        <v>0</v>
      </c>
      <c r="BO704" s="6">
        <v>0</v>
      </c>
    </row>
    <row r="705" ht="20.1" customHeight="1" spans="3:67">
      <c r="C705" s="18">
        <v>64000008</v>
      </c>
      <c r="D705" s="19" t="s">
        <v>400</v>
      </c>
      <c r="E705" s="18">
        <v>1</v>
      </c>
      <c r="F705" s="18">
        <v>60010500</v>
      </c>
      <c r="G705" s="18">
        <v>0</v>
      </c>
      <c r="H705" s="13">
        <v>0</v>
      </c>
      <c r="I705" s="18">
        <v>1</v>
      </c>
      <c r="J705" s="18">
        <v>0</v>
      </c>
      <c r="K705" s="11">
        <v>0</v>
      </c>
      <c r="L705" s="18">
        <v>0</v>
      </c>
      <c r="M705" s="18">
        <v>0</v>
      </c>
      <c r="N705" s="18">
        <v>2</v>
      </c>
      <c r="O705" s="18">
        <v>2</v>
      </c>
      <c r="P705" s="18">
        <v>0.6</v>
      </c>
      <c r="Q705" s="18">
        <v>0</v>
      </c>
      <c r="R705" s="6">
        <v>0</v>
      </c>
      <c r="S705" s="13">
        <v>0</v>
      </c>
      <c r="T705" s="11">
        <v>1</v>
      </c>
      <c r="U705" s="18">
        <v>2</v>
      </c>
      <c r="V705" s="18">
        <v>0</v>
      </c>
      <c r="W705" s="18">
        <v>0</v>
      </c>
      <c r="X705" s="18">
        <v>0</v>
      </c>
      <c r="Y705" s="18">
        <v>0</v>
      </c>
      <c r="Z705" s="18">
        <v>0</v>
      </c>
      <c r="AA705" s="18">
        <v>0</v>
      </c>
      <c r="AB705" s="11">
        <v>1</v>
      </c>
      <c r="AC705" s="18">
        <v>0</v>
      </c>
      <c r="AD705" s="11">
        <v>99999</v>
      </c>
      <c r="AE705" s="18">
        <v>0</v>
      </c>
      <c r="AF705" s="18">
        <v>0</v>
      </c>
      <c r="AG705" s="6">
        <v>2</v>
      </c>
      <c r="AH705" s="6">
        <v>0</v>
      </c>
      <c r="AI705" s="6">
        <v>0</v>
      </c>
      <c r="AJ705" s="6">
        <v>0</v>
      </c>
      <c r="AK705" s="18">
        <v>0</v>
      </c>
      <c r="AL705" s="18">
        <v>0</v>
      </c>
      <c r="AM705" s="18">
        <v>0</v>
      </c>
      <c r="AN705" s="18">
        <v>0</v>
      </c>
      <c r="AO705" s="18">
        <v>1000</v>
      </c>
      <c r="AP705" s="18">
        <v>0</v>
      </c>
      <c r="AQ705" s="18">
        <v>0</v>
      </c>
      <c r="AR705" s="6">
        <v>0</v>
      </c>
      <c r="AS705" s="18" t="s">
        <v>153</v>
      </c>
      <c r="AT705" s="19" t="s">
        <v>154</v>
      </c>
      <c r="AU705" s="18" t="s">
        <v>785</v>
      </c>
      <c r="AV705" s="18">
        <v>0</v>
      </c>
      <c r="AW705" s="18">
        <v>0</v>
      </c>
      <c r="AX705" s="19" t="s">
        <v>155</v>
      </c>
      <c r="AY705" s="19" t="s">
        <v>153</v>
      </c>
      <c r="AZ705" s="13">
        <v>0</v>
      </c>
      <c r="BA705" s="13">
        <v>0</v>
      </c>
      <c r="BB705" s="69" t="s">
        <v>917</v>
      </c>
      <c r="BC705" s="18">
        <v>0</v>
      </c>
      <c r="BD705" s="11">
        <v>0</v>
      </c>
      <c r="BE705" s="18">
        <v>0</v>
      </c>
      <c r="BF705" s="18">
        <v>0</v>
      </c>
      <c r="BG705" s="18">
        <v>0</v>
      </c>
      <c r="BH705" s="18">
        <v>0</v>
      </c>
      <c r="BI705" s="9">
        <v>0</v>
      </c>
      <c r="BJ705" s="6">
        <v>0</v>
      </c>
      <c r="BK705" s="6">
        <v>0</v>
      </c>
      <c r="BL705" s="6">
        <v>0</v>
      </c>
      <c r="BM705" s="6">
        <v>0</v>
      </c>
      <c r="BN705" s="6">
        <v>0</v>
      </c>
      <c r="BO705" s="6">
        <v>0</v>
      </c>
    </row>
    <row r="706" ht="20.1" customHeight="1" spans="2:67">
      <c r="B706" s="95"/>
      <c r="C706" s="18">
        <v>64100001</v>
      </c>
      <c r="D706" s="19" t="s">
        <v>918</v>
      </c>
      <c r="E706" s="11">
        <v>1</v>
      </c>
      <c r="F706" s="6">
        <v>0</v>
      </c>
      <c r="G706" s="18">
        <v>0</v>
      </c>
      <c r="H706" s="6">
        <v>0</v>
      </c>
      <c r="I706" s="11">
        <v>0</v>
      </c>
      <c r="J706" s="18">
        <v>0</v>
      </c>
      <c r="K706" s="11">
        <v>0</v>
      </c>
      <c r="L706" s="6">
        <v>0</v>
      </c>
      <c r="M706" s="6">
        <v>0</v>
      </c>
      <c r="N706" s="18">
        <v>2</v>
      </c>
      <c r="O706" s="18">
        <v>3</v>
      </c>
      <c r="P706" s="18">
        <v>0.05</v>
      </c>
      <c r="Q706" s="6">
        <v>0</v>
      </c>
      <c r="R706" s="6">
        <v>0</v>
      </c>
      <c r="S706" s="6">
        <v>0</v>
      </c>
      <c r="T706" s="11">
        <v>1</v>
      </c>
      <c r="U706" s="6">
        <v>2</v>
      </c>
      <c r="V706" s="6">
        <v>0</v>
      </c>
      <c r="W706" s="18">
        <v>0</v>
      </c>
      <c r="X706" s="18">
        <v>0</v>
      </c>
      <c r="Y706" s="6">
        <v>0</v>
      </c>
      <c r="Z706" s="6">
        <v>0</v>
      </c>
      <c r="AA706" s="6">
        <v>0</v>
      </c>
      <c r="AB706" s="18">
        <v>0</v>
      </c>
      <c r="AC706" s="6">
        <v>0</v>
      </c>
      <c r="AD706" s="18">
        <v>1</v>
      </c>
      <c r="AE706" s="6">
        <v>1</v>
      </c>
      <c r="AF706" s="6">
        <v>3</v>
      </c>
      <c r="AG706" s="6">
        <v>2</v>
      </c>
      <c r="AH706" s="6">
        <v>1</v>
      </c>
      <c r="AI706" s="6">
        <v>1</v>
      </c>
      <c r="AJ706" s="6">
        <v>6</v>
      </c>
      <c r="AK706" s="6">
        <v>0</v>
      </c>
      <c r="AL706" s="6">
        <v>0</v>
      </c>
      <c r="AM706" s="6">
        <v>0</v>
      </c>
      <c r="AN706" s="18">
        <v>0</v>
      </c>
      <c r="AO706" s="6">
        <v>3000</v>
      </c>
      <c r="AP706" s="6">
        <v>0.1</v>
      </c>
      <c r="AQ706" s="6">
        <v>0</v>
      </c>
      <c r="AR706" s="6">
        <v>0</v>
      </c>
      <c r="AS706" s="18">
        <v>90610011</v>
      </c>
      <c r="AT706" s="7" t="s">
        <v>196</v>
      </c>
      <c r="AU706" s="6" t="s">
        <v>801</v>
      </c>
      <c r="AV706" s="6" t="s">
        <v>153</v>
      </c>
      <c r="AW706" s="6">
        <v>0</v>
      </c>
      <c r="AX706" s="7" t="s">
        <v>155</v>
      </c>
      <c r="AY706" s="6">
        <v>0</v>
      </c>
      <c r="AZ706" s="6">
        <v>0</v>
      </c>
      <c r="BA706" s="6">
        <v>0</v>
      </c>
      <c r="BB706" s="33" t="s">
        <v>919</v>
      </c>
      <c r="BC706" s="6">
        <v>0</v>
      </c>
      <c r="BD706" s="11">
        <v>0</v>
      </c>
      <c r="BE706" s="6">
        <v>0</v>
      </c>
      <c r="BF706" s="6">
        <v>0</v>
      </c>
      <c r="BG706" s="6">
        <v>0</v>
      </c>
      <c r="BH706" s="6">
        <v>0</v>
      </c>
      <c r="BI706" s="9">
        <v>0</v>
      </c>
      <c r="BJ706" s="6">
        <v>0</v>
      </c>
      <c r="BK706" s="6">
        <v>0</v>
      </c>
      <c r="BL706" s="6">
        <v>0</v>
      </c>
      <c r="BM706" s="6">
        <v>0</v>
      </c>
      <c r="BN706" s="6">
        <v>0</v>
      </c>
      <c r="BO706" s="6">
        <v>0</v>
      </c>
    </row>
    <row r="707" ht="20.1" customHeight="1" spans="2:67">
      <c r="B707" s="95"/>
      <c r="C707" s="18">
        <v>64100002</v>
      </c>
      <c r="D707" s="19" t="s">
        <v>920</v>
      </c>
      <c r="E707" s="11">
        <v>1</v>
      </c>
      <c r="F707" s="6">
        <v>0</v>
      </c>
      <c r="G707" s="18">
        <v>0</v>
      </c>
      <c r="H707" s="6">
        <v>0</v>
      </c>
      <c r="I707" s="11">
        <v>0</v>
      </c>
      <c r="J707" s="18">
        <v>0</v>
      </c>
      <c r="K707" s="11">
        <v>0</v>
      </c>
      <c r="L707" s="6">
        <v>0</v>
      </c>
      <c r="M707" s="6">
        <v>0</v>
      </c>
      <c r="N707" s="18">
        <v>2</v>
      </c>
      <c r="O707" s="18">
        <v>1</v>
      </c>
      <c r="P707" s="18">
        <v>1</v>
      </c>
      <c r="Q707" s="6">
        <v>0</v>
      </c>
      <c r="R707" s="6">
        <v>0</v>
      </c>
      <c r="S707" s="6">
        <v>0</v>
      </c>
      <c r="T707" s="11">
        <v>1</v>
      </c>
      <c r="U707" s="6">
        <v>2</v>
      </c>
      <c r="V707" s="6">
        <v>0</v>
      </c>
      <c r="W707" s="18">
        <v>0</v>
      </c>
      <c r="X707" s="18">
        <v>0</v>
      </c>
      <c r="Y707" s="6">
        <v>0</v>
      </c>
      <c r="Z707" s="6">
        <v>0</v>
      </c>
      <c r="AA707" s="6">
        <v>0</v>
      </c>
      <c r="AB707" s="18">
        <v>0</v>
      </c>
      <c r="AC707" s="6">
        <v>0</v>
      </c>
      <c r="AD707" s="18">
        <v>30</v>
      </c>
      <c r="AE707" s="6">
        <v>1</v>
      </c>
      <c r="AF707" s="6">
        <v>3</v>
      </c>
      <c r="AG707" s="6">
        <v>2</v>
      </c>
      <c r="AH707" s="6">
        <v>1</v>
      </c>
      <c r="AI707" s="6">
        <v>1</v>
      </c>
      <c r="AJ707" s="6">
        <v>6</v>
      </c>
      <c r="AK707" s="6">
        <v>0</v>
      </c>
      <c r="AL707" s="6">
        <v>0</v>
      </c>
      <c r="AM707" s="6">
        <v>0</v>
      </c>
      <c r="AN707" s="18">
        <v>0</v>
      </c>
      <c r="AO707" s="6">
        <v>3000</v>
      </c>
      <c r="AP707" s="6">
        <v>0.1</v>
      </c>
      <c r="AQ707" s="6">
        <v>0</v>
      </c>
      <c r="AR707" s="6">
        <v>0</v>
      </c>
      <c r="AS707" s="18">
        <v>90610021</v>
      </c>
      <c r="AT707" s="7" t="s">
        <v>196</v>
      </c>
      <c r="AU707" s="6" t="s">
        <v>801</v>
      </c>
      <c r="AV707" s="6" t="s">
        <v>153</v>
      </c>
      <c r="AW707" s="6">
        <v>0</v>
      </c>
      <c r="AX707" s="7" t="s">
        <v>155</v>
      </c>
      <c r="AY707" s="6">
        <v>0</v>
      </c>
      <c r="AZ707" s="6">
        <v>0</v>
      </c>
      <c r="BA707" s="6">
        <v>0</v>
      </c>
      <c r="BB707" s="33" t="s">
        <v>919</v>
      </c>
      <c r="BC707" s="6">
        <v>0</v>
      </c>
      <c r="BD707" s="11">
        <v>0</v>
      </c>
      <c r="BE707" s="6">
        <v>0</v>
      </c>
      <c r="BF707" s="6">
        <v>0</v>
      </c>
      <c r="BG707" s="6">
        <v>0</v>
      </c>
      <c r="BH707" s="6">
        <v>0</v>
      </c>
      <c r="BI707" s="9">
        <v>0</v>
      </c>
      <c r="BJ707" s="6">
        <v>0</v>
      </c>
      <c r="BK707" s="6">
        <v>0</v>
      </c>
      <c r="BL707" s="6">
        <v>0</v>
      </c>
      <c r="BM707" s="6">
        <v>0</v>
      </c>
      <c r="BN707" s="6">
        <v>0</v>
      </c>
      <c r="BO707" s="6">
        <v>0</v>
      </c>
    </row>
    <row r="708" ht="20.1" customHeight="1" spans="3:67">
      <c r="C708" s="18">
        <v>64100003</v>
      </c>
      <c r="D708" s="12" t="s">
        <v>921</v>
      </c>
      <c r="E708" s="18">
        <v>1</v>
      </c>
      <c r="F708" s="6">
        <v>0</v>
      </c>
      <c r="G708" s="18">
        <v>0</v>
      </c>
      <c r="H708" s="13">
        <v>0</v>
      </c>
      <c r="I708" s="11">
        <v>0</v>
      </c>
      <c r="J708" s="18">
        <v>0</v>
      </c>
      <c r="K708" s="18">
        <v>0</v>
      </c>
      <c r="L708" s="11">
        <v>0</v>
      </c>
      <c r="M708" s="11">
        <v>0</v>
      </c>
      <c r="N708" s="11">
        <v>2</v>
      </c>
      <c r="O708" s="11">
        <v>1</v>
      </c>
      <c r="P708" s="11">
        <v>0.1</v>
      </c>
      <c r="Q708" s="11">
        <v>0</v>
      </c>
      <c r="R708" s="6">
        <v>0</v>
      </c>
      <c r="S708" s="11">
        <v>0</v>
      </c>
      <c r="T708" s="11">
        <v>1</v>
      </c>
      <c r="U708" s="11">
        <v>2</v>
      </c>
      <c r="V708" s="11">
        <v>0</v>
      </c>
      <c r="W708" s="11">
        <v>3</v>
      </c>
      <c r="X708" s="11">
        <v>0</v>
      </c>
      <c r="Y708" s="11">
        <v>1</v>
      </c>
      <c r="Z708" s="11">
        <v>0</v>
      </c>
      <c r="AA708" s="11">
        <v>0</v>
      </c>
      <c r="AB708" s="11">
        <v>0</v>
      </c>
      <c r="AC708" s="11">
        <v>0</v>
      </c>
      <c r="AD708" s="11">
        <v>8</v>
      </c>
      <c r="AE708" s="11">
        <v>1</v>
      </c>
      <c r="AF708" s="11">
        <v>3</v>
      </c>
      <c r="AG708" s="6">
        <v>1</v>
      </c>
      <c r="AH708" s="6">
        <v>1</v>
      </c>
      <c r="AI708" s="6">
        <v>0</v>
      </c>
      <c r="AJ708" s="6">
        <v>1.5</v>
      </c>
      <c r="AK708" s="11">
        <v>0</v>
      </c>
      <c r="AL708" s="11">
        <v>0</v>
      </c>
      <c r="AM708" s="11">
        <v>0</v>
      </c>
      <c r="AN708" s="11">
        <v>0</v>
      </c>
      <c r="AO708" s="11">
        <v>5000</v>
      </c>
      <c r="AP708" s="11">
        <v>3</v>
      </c>
      <c r="AQ708" s="11">
        <v>0</v>
      </c>
      <c r="AR708" s="6">
        <v>0</v>
      </c>
      <c r="AS708" s="11" t="s">
        <v>153</v>
      </c>
      <c r="AT708" s="19" t="s">
        <v>154</v>
      </c>
      <c r="AU708" s="11" t="s">
        <v>348</v>
      </c>
      <c r="AV708" s="18">
        <v>10000007</v>
      </c>
      <c r="AW708" s="18">
        <v>70103003</v>
      </c>
      <c r="AX708" s="12" t="s">
        <v>155</v>
      </c>
      <c r="AY708" s="11" t="s">
        <v>922</v>
      </c>
      <c r="AZ708" s="13">
        <v>0</v>
      </c>
      <c r="BA708" s="13">
        <v>0</v>
      </c>
      <c r="BB708" s="37" t="s">
        <v>923</v>
      </c>
      <c r="BC708" s="11">
        <v>0</v>
      </c>
      <c r="BD708" s="11">
        <v>0</v>
      </c>
      <c r="BE708" s="11">
        <v>0</v>
      </c>
      <c r="BF708" s="11">
        <v>0</v>
      </c>
      <c r="BG708" s="11">
        <v>0</v>
      </c>
      <c r="BH708" s="11">
        <v>0</v>
      </c>
      <c r="BI708" s="9">
        <v>0</v>
      </c>
      <c r="BJ708" s="6">
        <v>0</v>
      </c>
      <c r="BK708" s="6">
        <v>0</v>
      </c>
      <c r="BL708" s="6">
        <v>0</v>
      </c>
      <c r="BM708" s="6">
        <v>0</v>
      </c>
      <c r="BN708" s="6">
        <v>0</v>
      </c>
      <c r="BO708" s="6">
        <v>0</v>
      </c>
    </row>
    <row r="709" ht="20.1" customHeight="1" spans="2:67">
      <c r="B709" s="95"/>
      <c r="C709" s="18">
        <v>64100004</v>
      </c>
      <c r="D709" s="19" t="s">
        <v>924</v>
      </c>
      <c r="E709" s="11">
        <v>1</v>
      </c>
      <c r="F709" s="6">
        <v>0</v>
      </c>
      <c r="G709" s="18">
        <v>0</v>
      </c>
      <c r="H709" s="6">
        <v>0</v>
      </c>
      <c r="I709" s="11">
        <v>0</v>
      </c>
      <c r="J709" s="18">
        <v>0</v>
      </c>
      <c r="K709" s="11">
        <v>0</v>
      </c>
      <c r="L709" s="6">
        <v>0</v>
      </c>
      <c r="M709" s="6">
        <v>0</v>
      </c>
      <c r="N709" s="18">
        <v>2</v>
      </c>
      <c r="O709" s="18">
        <v>1</v>
      </c>
      <c r="P709" s="18">
        <v>1</v>
      </c>
      <c r="Q709" s="6">
        <v>0</v>
      </c>
      <c r="R709" s="6">
        <v>0</v>
      </c>
      <c r="S709" s="6">
        <v>0</v>
      </c>
      <c r="T709" s="11">
        <v>1</v>
      </c>
      <c r="U709" s="6">
        <v>2</v>
      </c>
      <c r="V709" s="6">
        <v>0</v>
      </c>
      <c r="W709" s="18">
        <v>0</v>
      </c>
      <c r="X709" s="18">
        <v>0</v>
      </c>
      <c r="Y709" s="6">
        <v>0</v>
      </c>
      <c r="Z709" s="6">
        <v>0</v>
      </c>
      <c r="AA709" s="6">
        <v>0</v>
      </c>
      <c r="AB709" s="18">
        <v>0</v>
      </c>
      <c r="AC709" s="6">
        <v>0</v>
      </c>
      <c r="AD709" s="18">
        <v>30</v>
      </c>
      <c r="AE709" s="6">
        <v>1</v>
      </c>
      <c r="AF709" s="6">
        <v>3</v>
      </c>
      <c r="AG709" s="6">
        <v>2</v>
      </c>
      <c r="AH709" s="6">
        <v>1</v>
      </c>
      <c r="AI709" s="6">
        <v>1</v>
      </c>
      <c r="AJ709" s="6">
        <v>6</v>
      </c>
      <c r="AK709" s="6">
        <v>0</v>
      </c>
      <c r="AL709" s="6">
        <v>0</v>
      </c>
      <c r="AM709" s="6">
        <v>0</v>
      </c>
      <c r="AN709" s="18">
        <v>0</v>
      </c>
      <c r="AO709" s="6">
        <v>3000</v>
      </c>
      <c r="AP709" s="6">
        <v>0.1</v>
      </c>
      <c r="AQ709" s="6">
        <v>0</v>
      </c>
      <c r="AR709" s="6">
        <v>0</v>
      </c>
      <c r="AS709" s="18">
        <v>90610041</v>
      </c>
      <c r="AT709" s="7" t="s">
        <v>196</v>
      </c>
      <c r="AU709" s="6" t="s">
        <v>801</v>
      </c>
      <c r="AV709" s="6" t="s">
        <v>153</v>
      </c>
      <c r="AW709" s="6">
        <v>0</v>
      </c>
      <c r="AX709" s="7" t="s">
        <v>155</v>
      </c>
      <c r="AY709" s="6">
        <v>0</v>
      </c>
      <c r="AZ709" s="6">
        <v>0</v>
      </c>
      <c r="BA709" s="6">
        <v>0</v>
      </c>
      <c r="BB709" s="33" t="s">
        <v>919</v>
      </c>
      <c r="BC709" s="6">
        <v>0</v>
      </c>
      <c r="BD709" s="11">
        <v>0</v>
      </c>
      <c r="BE709" s="6">
        <v>0</v>
      </c>
      <c r="BF709" s="6">
        <v>0</v>
      </c>
      <c r="BG709" s="6">
        <v>0</v>
      </c>
      <c r="BH709" s="6">
        <v>0</v>
      </c>
      <c r="BI709" s="9">
        <v>0</v>
      </c>
      <c r="BJ709" s="6">
        <v>0</v>
      </c>
      <c r="BK709" s="6">
        <v>0</v>
      </c>
      <c r="BL709" s="6">
        <v>0</v>
      </c>
      <c r="BM709" s="6">
        <v>0</v>
      </c>
      <c r="BN709" s="6">
        <v>0</v>
      </c>
      <c r="BO709" s="6">
        <v>0</v>
      </c>
    </row>
    <row r="710" ht="20.25" customHeight="1" spans="3:67">
      <c r="C710" s="18">
        <v>64100005</v>
      </c>
      <c r="D710" s="19" t="s">
        <v>836</v>
      </c>
      <c r="E710" s="18">
        <v>1</v>
      </c>
      <c r="F710" s="6">
        <v>0</v>
      </c>
      <c r="G710" s="18">
        <v>0</v>
      </c>
      <c r="H710" s="13">
        <v>0</v>
      </c>
      <c r="I710" s="11">
        <v>0</v>
      </c>
      <c r="J710" s="18">
        <v>0</v>
      </c>
      <c r="K710" s="11">
        <v>0</v>
      </c>
      <c r="L710" s="18">
        <v>0</v>
      </c>
      <c r="M710" s="18">
        <v>0</v>
      </c>
      <c r="N710" s="18">
        <v>2</v>
      </c>
      <c r="O710" s="18">
        <v>2</v>
      </c>
      <c r="P710" s="18">
        <v>0.3</v>
      </c>
      <c r="Q710" s="18">
        <v>0</v>
      </c>
      <c r="R710" s="6">
        <v>0</v>
      </c>
      <c r="S710" s="13">
        <v>0</v>
      </c>
      <c r="T710" s="11">
        <v>1</v>
      </c>
      <c r="U710" s="18">
        <v>1</v>
      </c>
      <c r="V710" s="18">
        <v>0</v>
      </c>
      <c r="W710" s="18">
        <v>0</v>
      </c>
      <c r="X710" s="18">
        <v>0</v>
      </c>
      <c r="Y710" s="18">
        <v>0</v>
      </c>
      <c r="Z710" s="18">
        <v>0</v>
      </c>
      <c r="AA710" s="18">
        <v>0</v>
      </c>
      <c r="AB710" s="18">
        <v>1</v>
      </c>
      <c r="AC710" s="18">
        <v>0</v>
      </c>
      <c r="AD710" s="18">
        <v>15</v>
      </c>
      <c r="AE710" s="18">
        <v>0</v>
      </c>
      <c r="AF710" s="18">
        <v>3</v>
      </c>
      <c r="AG710" s="6">
        <v>7</v>
      </c>
      <c r="AH710" s="6">
        <v>0</v>
      </c>
      <c r="AI710" s="6">
        <v>1</v>
      </c>
      <c r="AJ710" s="6">
        <v>6</v>
      </c>
      <c r="AK710" s="18">
        <v>0</v>
      </c>
      <c r="AL710" s="18">
        <v>0</v>
      </c>
      <c r="AM710" s="18">
        <v>0</v>
      </c>
      <c r="AN710" s="18">
        <v>0</v>
      </c>
      <c r="AO710" s="18">
        <v>3000</v>
      </c>
      <c r="AP710" s="18">
        <v>0.5</v>
      </c>
      <c r="AQ710" s="18">
        <v>20</v>
      </c>
      <c r="AR710" s="6">
        <v>0</v>
      </c>
      <c r="AS710" s="115">
        <v>90610051</v>
      </c>
      <c r="AT710" s="12" t="s">
        <v>187</v>
      </c>
      <c r="AU710" s="18" t="s">
        <v>750</v>
      </c>
      <c r="AV710" s="18">
        <v>10000011</v>
      </c>
      <c r="AW710" s="18">
        <v>20001010</v>
      </c>
      <c r="AX710" s="19" t="s">
        <v>194</v>
      </c>
      <c r="AY710" s="19" t="s">
        <v>153</v>
      </c>
      <c r="AZ710" s="13">
        <v>0</v>
      </c>
      <c r="BA710" s="13">
        <v>0</v>
      </c>
      <c r="BB710" s="37" t="s">
        <v>837</v>
      </c>
      <c r="BC710" s="18">
        <v>0</v>
      </c>
      <c r="BD710" s="11">
        <v>0</v>
      </c>
      <c r="BE710" s="18">
        <v>0</v>
      </c>
      <c r="BF710" s="18">
        <v>0</v>
      </c>
      <c r="BG710" s="18">
        <v>0</v>
      </c>
      <c r="BH710" s="18">
        <v>0</v>
      </c>
      <c r="BI710" s="9">
        <v>0</v>
      </c>
      <c r="BJ710" s="6">
        <v>0</v>
      </c>
      <c r="BK710" s="6">
        <v>0</v>
      </c>
      <c r="BL710" s="6">
        <v>0</v>
      </c>
      <c r="BM710" s="6">
        <v>0</v>
      </c>
      <c r="BN710" s="6">
        <v>0</v>
      </c>
      <c r="BO710" s="6">
        <v>0</v>
      </c>
    </row>
    <row r="711" ht="20.1" customHeight="1" spans="3:67">
      <c r="C711" s="18">
        <v>64100006</v>
      </c>
      <c r="D711" s="19" t="s">
        <v>759</v>
      </c>
      <c r="E711" s="18">
        <v>1</v>
      </c>
      <c r="F711" s="18">
        <v>60010500</v>
      </c>
      <c r="G711" s="18">
        <v>0</v>
      </c>
      <c r="H711" s="13">
        <v>0</v>
      </c>
      <c r="I711" s="11">
        <v>0</v>
      </c>
      <c r="J711" s="18">
        <v>0</v>
      </c>
      <c r="K711" s="18">
        <v>0</v>
      </c>
      <c r="L711" s="18">
        <v>0</v>
      </c>
      <c r="M711" s="18">
        <v>0</v>
      </c>
      <c r="N711" s="11">
        <v>2</v>
      </c>
      <c r="O711" s="18">
        <v>7</v>
      </c>
      <c r="P711" s="18">
        <v>0.1</v>
      </c>
      <c r="Q711" s="18">
        <v>0</v>
      </c>
      <c r="R711" s="6">
        <v>0</v>
      </c>
      <c r="S711" s="13">
        <v>0</v>
      </c>
      <c r="T711" s="11">
        <v>1</v>
      </c>
      <c r="U711" s="18">
        <v>1</v>
      </c>
      <c r="V711" s="18">
        <v>0</v>
      </c>
      <c r="W711" s="18">
        <v>1</v>
      </c>
      <c r="X711" s="18">
        <v>0</v>
      </c>
      <c r="Y711" s="18">
        <v>0</v>
      </c>
      <c r="Z711" s="18">
        <v>0</v>
      </c>
      <c r="AA711" s="18">
        <v>0</v>
      </c>
      <c r="AB711" s="11">
        <v>0</v>
      </c>
      <c r="AC711" s="18">
        <v>0</v>
      </c>
      <c r="AD711" s="18">
        <v>15</v>
      </c>
      <c r="AE711" s="18">
        <v>0</v>
      </c>
      <c r="AF711" s="18">
        <v>0</v>
      </c>
      <c r="AG711" s="6">
        <v>7</v>
      </c>
      <c r="AH711" s="6">
        <v>0</v>
      </c>
      <c r="AI711" s="6">
        <v>0</v>
      </c>
      <c r="AJ711" s="6">
        <v>0</v>
      </c>
      <c r="AK711" s="18">
        <v>0</v>
      </c>
      <c r="AL711" s="18">
        <v>0</v>
      </c>
      <c r="AM711" s="18">
        <v>0</v>
      </c>
      <c r="AN711" s="18">
        <v>0</v>
      </c>
      <c r="AO711" s="18">
        <v>1000</v>
      </c>
      <c r="AP711" s="18">
        <v>0.5</v>
      </c>
      <c r="AQ711" s="18">
        <v>0</v>
      </c>
      <c r="AR711" s="6">
        <v>0</v>
      </c>
      <c r="AS711" s="6">
        <v>90202001</v>
      </c>
      <c r="AT711" s="19" t="s">
        <v>458</v>
      </c>
      <c r="AU711" s="18">
        <v>0</v>
      </c>
      <c r="AV711" s="18">
        <v>10007001</v>
      </c>
      <c r="AW711" s="18">
        <v>0</v>
      </c>
      <c r="AX711" s="19" t="s">
        <v>155</v>
      </c>
      <c r="AY711" s="19" t="s">
        <v>153</v>
      </c>
      <c r="AZ711" s="13">
        <v>0</v>
      </c>
      <c r="BA711" s="13">
        <v>0</v>
      </c>
      <c r="BB711" s="69" t="s">
        <v>925</v>
      </c>
      <c r="BC711" s="18">
        <v>0</v>
      </c>
      <c r="BD711" s="11">
        <v>0</v>
      </c>
      <c r="BE711" s="18">
        <v>0</v>
      </c>
      <c r="BF711" s="18">
        <v>0</v>
      </c>
      <c r="BG711" s="18">
        <v>0</v>
      </c>
      <c r="BH711" s="18">
        <v>0</v>
      </c>
      <c r="BI711" s="9">
        <v>0</v>
      </c>
      <c r="BJ711" s="6">
        <v>0</v>
      </c>
      <c r="BK711" s="6">
        <v>0</v>
      </c>
      <c r="BL711" s="6">
        <v>0</v>
      </c>
      <c r="BM711" s="6">
        <v>0</v>
      </c>
      <c r="BN711" s="6">
        <v>0</v>
      </c>
      <c r="BO711" s="6">
        <v>0</v>
      </c>
    </row>
    <row r="712" ht="20.25" customHeight="1" spans="3:67">
      <c r="C712" s="18">
        <v>64100007</v>
      </c>
      <c r="D712" s="19" t="s">
        <v>836</v>
      </c>
      <c r="E712" s="18">
        <v>1</v>
      </c>
      <c r="F712" s="6">
        <v>0</v>
      </c>
      <c r="G712" s="18">
        <v>0</v>
      </c>
      <c r="H712" s="13">
        <v>0</v>
      </c>
      <c r="I712" s="11">
        <v>0</v>
      </c>
      <c r="J712" s="18">
        <v>0</v>
      </c>
      <c r="K712" s="11">
        <v>0</v>
      </c>
      <c r="L712" s="18">
        <v>0</v>
      </c>
      <c r="M712" s="18">
        <v>0</v>
      </c>
      <c r="N712" s="18">
        <v>2</v>
      </c>
      <c r="O712" s="18">
        <v>2</v>
      </c>
      <c r="P712" s="18">
        <v>0.3</v>
      </c>
      <c r="Q712" s="18">
        <v>0</v>
      </c>
      <c r="R712" s="6">
        <v>0</v>
      </c>
      <c r="S712" s="13">
        <v>0</v>
      </c>
      <c r="T712" s="11">
        <v>1</v>
      </c>
      <c r="U712" s="18">
        <v>1</v>
      </c>
      <c r="V712" s="18">
        <v>0</v>
      </c>
      <c r="W712" s="18">
        <v>3</v>
      </c>
      <c r="X712" s="18">
        <v>0</v>
      </c>
      <c r="Y712" s="18">
        <v>0</v>
      </c>
      <c r="Z712" s="18">
        <v>0</v>
      </c>
      <c r="AA712" s="18">
        <v>0</v>
      </c>
      <c r="AB712" s="18">
        <v>1</v>
      </c>
      <c r="AC712" s="18">
        <v>0</v>
      </c>
      <c r="AD712" s="18">
        <v>15</v>
      </c>
      <c r="AE712" s="18">
        <v>0</v>
      </c>
      <c r="AF712" s="18">
        <v>3</v>
      </c>
      <c r="AG712" s="6">
        <v>7</v>
      </c>
      <c r="AH712" s="6">
        <v>0</v>
      </c>
      <c r="AI712" s="6">
        <v>1</v>
      </c>
      <c r="AJ712" s="6">
        <v>6</v>
      </c>
      <c r="AK712" s="18">
        <v>0</v>
      </c>
      <c r="AL712" s="18">
        <v>0</v>
      </c>
      <c r="AM712" s="18">
        <v>0</v>
      </c>
      <c r="AN712" s="18">
        <v>0</v>
      </c>
      <c r="AO712" s="18">
        <v>3000</v>
      </c>
      <c r="AP712" s="18">
        <v>0.5</v>
      </c>
      <c r="AQ712" s="18">
        <v>20</v>
      </c>
      <c r="AR712" s="6">
        <v>0</v>
      </c>
      <c r="AS712" s="115"/>
      <c r="AT712" s="12" t="s">
        <v>187</v>
      </c>
      <c r="AU712" s="18" t="s">
        <v>750</v>
      </c>
      <c r="AV712" s="18">
        <v>10000011</v>
      </c>
      <c r="AW712" s="18">
        <v>70204001</v>
      </c>
      <c r="AX712" s="19" t="s">
        <v>194</v>
      </c>
      <c r="AY712" s="19" t="s">
        <v>153</v>
      </c>
      <c r="AZ712" s="13">
        <v>0</v>
      </c>
      <c r="BA712" s="13">
        <v>0</v>
      </c>
      <c r="BB712" s="37" t="s">
        <v>837</v>
      </c>
      <c r="BC712" s="18">
        <v>0</v>
      </c>
      <c r="BD712" s="11">
        <v>0</v>
      </c>
      <c r="BE712" s="18">
        <v>0</v>
      </c>
      <c r="BF712" s="18">
        <v>0</v>
      </c>
      <c r="BG712" s="18">
        <v>0</v>
      </c>
      <c r="BH712" s="18">
        <v>0</v>
      </c>
      <c r="BI712" s="9">
        <v>0</v>
      </c>
      <c r="BJ712" s="6">
        <v>0</v>
      </c>
      <c r="BK712" s="6">
        <v>0</v>
      </c>
      <c r="BL712" s="6">
        <v>0</v>
      </c>
      <c r="BM712" s="6">
        <v>0</v>
      </c>
      <c r="BN712" s="6">
        <v>0</v>
      </c>
      <c r="BO712" s="6">
        <v>0</v>
      </c>
    </row>
    <row r="713" ht="20.1" customHeight="1" spans="3:67">
      <c r="C713" s="18">
        <v>64100008</v>
      </c>
      <c r="D713" s="12" t="s">
        <v>926</v>
      </c>
      <c r="E713" s="18">
        <v>1</v>
      </c>
      <c r="F713" s="11">
        <v>62021501</v>
      </c>
      <c r="G713" s="11">
        <v>0</v>
      </c>
      <c r="H713" s="13">
        <v>0</v>
      </c>
      <c r="I713" s="11">
        <v>0</v>
      </c>
      <c r="J713" s="11">
        <v>0</v>
      </c>
      <c r="K713" s="18">
        <v>0</v>
      </c>
      <c r="L713" s="11">
        <v>0</v>
      </c>
      <c r="M713" s="11">
        <v>0</v>
      </c>
      <c r="N713" s="11">
        <v>2</v>
      </c>
      <c r="O713" s="11">
        <v>1</v>
      </c>
      <c r="P713" s="11">
        <v>0.05</v>
      </c>
      <c r="Q713" s="11">
        <v>0</v>
      </c>
      <c r="R713" s="6">
        <v>0</v>
      </c>
      <c r="S713" s="11">
        <v>0</v>
      </c>
      <c r="T713" s="11">
        <v>1</v>
      </c>
      <c r="U713" s="11">
        <v>2</v>
      </c>
      <c r="V713" s="11">
        <v>0</v>
      </c>
      <c r="W713" s="11">
        <v>0</v>
      </c>
      <c r="X713" s="11">
        <v>0</v>
      </c>
      <c r="Y713" s="11">
        <v>0</v>
      </c>
      <c r="Z713" s="11">
        <v>0</v>
      </c>
      <c r="AA713" s="11">
        <v>0</v>
      </c>
      <c r="AB713" s="11">
        <v>0</v>
      </c>
      <c r="AC713" s="11">
        <v>0</v>
      </c>
      <c r="AD713" s="11">
        <v>30</v>
      </c>
      <c r="AE713" s="11">
        <v>0</v>
      </c>
      <c r="AF713" s="11">
        <v>0</v>
      </c>
      <c r="AG713" s="6">
        <v>2</v>
      </c>
      <c r="AH713" s="6">
        <v>2</v>
      </c>
      <c r="AI713" s="6">
        <v>0</v>
      </c>
      <c r="AJ713" s="6">
        <v>1.5</v>
      </c>
      <c r="AK713" s="11">
        <v>0</v>
      </c>
      <c r="AL713" s="11">
        <v>0</v>
      </c>
      <c r="AM713" s="11">
        <v>0</v>
      </c>
      <c r="AN713" s="18">
        <v>0</v>
      </c>
      <c r="AO713" s="11">
        <v>3000</v>
      </c>
      <c r="AP713" s="11">
        <v>0</v>
      </c>
      <c r="AQ713" s="11">
        <v>0</v>
      </c>
      <c r="AR713" s="6">
        <v>0</v>
      </c>
      <c r="AS713" s="11" t="s">
        <v>153</v>
      </c>
      <c r="AT713" s="12" t="s">
        <v>154</v>
      </c>
      <c r="AU713" s="11" t="s">
        <v>355</v>
      </c>
      <c r="AV713" s="18">
        <v>0</v>
      </c>
      <c r="AW713" s="18">
        <v>21101051</v>
      </c>
      <c r="AX713" s="12" t="s">
        <v>762</v>
      </c>
      <c r="AY713" s="141" t="s">
        <v>763</v>
      </c>
      <c r="AZ713" s="13">
        <v>0</v>
      </c>
      <c r="BA713" s="13">
        <v>0</v>
      </c>
      <c r="BB713" s="37" t="s">
        <v>764</v>
      </c>
      <c r="BC713" s="11">
        <v>0</v>
      </c>
      <c r="BD713" s="11">
        <v>0</v>
      </c>
      <c r="BE713" s="11">
        <v>0</v>
      </c>
      <c r="BF713" s="11">
        <v>0</v>
      </c>
      <c r="BG713" s="11">
        <v>0</v>
      </c>
      <c r="BH713" s="11">
        <v>0</v>
      </c>
      <c r="BI713" s="9">
        <v>0</v>
      </c>
      <c r="BJ713" s="6">
        <v>0</v>
      </c>
      <c r="BK713" s="6">
        <v>0</v>
      </c>
      <c r="BL713" s="6">
        <v>0</v>
      </c>
      <c r="BM713" s="6">
        <v>0</v>
      </c>
      <c r="BN713" s="6">
        <v>0</v>
      </c>
      <c r="BO713" s="6">
        <v>0</v>
      </c>
    </row>
    <row r="714" ht="20.1" customHeight="1" spans="3:67">
      <c r="C714" s="25">
        <v>65000001</v>
      </c>
      <c r="D714" s="42" t="s">
        <v>669</v>
      </c>
      <c r="E714" s="25">
        <v>1</v>
      </c>
      <c r="F714" s="25">
        <v>0</v>
      </c>
      <c r="G714" s="25">
        <v>0</v>
      </c>
      <c r="H714" s="25">
        <v>0</v>
      </c>
      <c r="I714" s="25">
        <v>1</v>
      </c>
      <c r="J714" s="25">
        <v>0</v>
      </c>
      <c r="K714" s="25">
        <v>0</v>
      </c>
      <c r="L714" s="25">
        <v>0</v>
      </c>
      <c r="M714" s="25">
        <v>0</v>
      </c>
      <c r="N714" s="25">
        <v>2</v>
      </c>
      <c r="O714" s="25">
        <v>0</v>
      </c>
      <c r="P714" s="25">
        <v>0</v>
      </c>
      <c r="Q714" s="25">
        <v>0</v>
      </c>
      <c r="R714" s="25">
        <v>0</v>
      </c>
      <c r="S714" s="25">
        <v>0</v>
      </c>
      <c r="T714" s="25">
        <v>1</v>
      </c>
      <c r="U714" s="25">
        <v>2</v>
      </c>
      <c r="V714" s="25">
        <v>0</v>
      </c>
      <c r="W714" s="25">
        <v>0</v>
      </c>
      <c r="X714" s="25">
        <v>0</v>
      </c>
      <c r="Y714" s="25">
        <v>0</v>
      </c>
      <c r="Z714" s="25">
        <v>0</v>
      </c>
      <c r="AA714" s="25">
        <v>0</v>
      </c>
      <c r="AB714" s="25">
        <v>1</v>
      </c>
      <c r="AC714" s="25">
        <v>0</v>
      </c>
      <c r="AD714" s="25">
        <v>18</v>
      </c>
      <c r="AE714" s="25">
        <v>0</v>
      </c>
      <c r="AF714" s="25">
        <v>0</v>
      </c>
      <c r="AG714" s="25">
        <v>2</v>
      </c>
      <c r="AH714" s="25">
        <v>0</v>
      </c>
      <c r="AI714" s="25">
        <v>0</v>
      </c>
      <c r="AJ714" s="25">
        <v>0</v>
      </c>
      <c r="AK714" s="25">
        <v>0</v>
      </c>
      <c r="AL714" s="25">
        <v>0</v>
      </c>
      <c r="AM714" s="25">
        <v>0</v>
      </c>
      <c r="AN714" s="25">
        <v>0</v>
      </c>
      <c r="AO714" s="25">
        <v>1000</v>
      </c>
      <c r="AP714" s="25">
        <v>0</v>
      </c>
      <c r="AQ714" s="25">
        <v>0</v>
      </c>
      <c r="AR714" s="25">
        <v>95000001</v>
      </c>
      <c r="AS714" s="25" t="s">
        <v>153</v>
      </c>
      <c r="AT714" s="42" t="s">
        <v>154</v>
      </c>
      <c r="AU714" s="25" t="s">
        <v>927</v>
      </c>
      <c r="AV714" s="25">
        <v>0</v>
      </c>
      <c r="AW714" s="25">
        <v>40000003</v>
      </c>
      <c r="AX714" s="42" t="s">
        <v>155</v>
      </c>
      <c r="AY714" s="42" t="s">
        <v>153</v>
      </c>
      <c r="AZ714" s="25">
        <v>0</v>
      </c>
      <c r="BA714" s="25">
        <v>0</v>
      </c>
      <c r="BB714" s="109"/>
      <c r="BC714" s="25">
        <v>0</v>
      </c>
      <c r="BD714" s="25">
        <v>0</v>
      </c>
      <c r="BE714" s="25">
        <v>0</v>
      </c>
      <c r="BF714" s="25">
        <v>0</v>
      </c>
      <c r="BG714" s="25">
        <v>0</v>
      </c>
      <c r="BH714" s="25">
        <v>0</v>
      </c>
      <c r="BI714" s="16">
        <v>0</v>
      </c>
      <c r="BJ714" s="25">
        <v>0</v>
      </c>
      <c r="BK714" s="6">
        <v>0</v>
      </c>
      <c r="BL714" s="6">
        <v>0</v>
      </c>
      <c r="BM714" s="6">
        <v>0</v>
      </c>
      <c r="BN714" s="6">
        <v>0</v>
      </c>
      <c r="BO714" s="6">
        <v>0</v>
      </c>
    </row>
    <row r="715" ht="20.1" customHeight="1" spans="3:67">
      <c r="C715" s="25">
        <v>65000002</v>
      </c>
      <c r="D715" s="42" t="s">
        <v>669</v>
      </c>
      <c r="E715" s="25">
        <v>1</v>
      </c>
      <c r="F715" s="25">
        <v>0</v>
      </c>
      <c r="G715" s="25">
        <v>0</v>
      </c>
      <c r="H715" s="25">
        <v>0</v>
      </c>
      <c r="I715" s="25">
        <v>1</v>
      </c>
      <c r="J715" s="25">
        <v>0</v>
      </c>
      <c r="K715" s="25">
        <v>0</v>
      </c>
      <c r="L715" s="25">
        <v>0</v>
      </c>
      <c r="M715" s="25">
        <v>0</v>
      </c>
      <c r="N715" s="25">
        <v>2</v>
      </c>
      <c r="O715" s="25">
        <v>0</v>
      </c>
      <c r="P715" s="25">
        <v>0</v>
      </c>
      <c r="Q715" s="25">
        <v>0</v>
      </c>
      <c r="R715" s="25">
        <v>0</v>
      </c>
      <c r="S715" s="25">
        <v>0</v>
      </c>
      <c r="T715" s="25">
        <v>1</v>
      </c>
      <c r="U715" s="25">
        <v>2</v>
      </c>
      <c r="V715" s="25">
        <v>0</v>
      </c>
      <c r="W715" s="25">
        <v>0</v>
      </c>
      <c r="X715" s="25">
        <v>0</v>
      </c>
      <c r="Y715" s="25">
        <v>0</v>
      </c>
      <c r="Z715" s="25">
        <v>0</v>
      </c>
      <c r="AA715" s="25">
        <v>0</v>
      </c>
      <c r="AB715" s="25">
        <v>1</v>
      </c>
      <c r="AC715" s="25">
        <v>0</v>
      </c>
      <c r="AD715" s="25">
        <v>18</v>
      </c>
      <c r="AE715" s="25">
        <v>0</v>
      </c>
      <c r="AF715" s="25">
        <v>0</v>
      </c>
      <c r="AG715" s="25">
        <v>2</v>
      </c>
      <c r="AH715" s="25">
        <v>0</v>
      </c>
      <c r="AI715" s="25">
        <v>0</v>
      </c>
      <c r="AJ715" s="25">
        <v>0</v>
      </c>
      <c r="AK715" s="25">
        <v>0</v>
      </c>
      <c r="AL715" s="25">
        <v>0</v>
      </c>
      <c r="AM715" s="25">
        <v>0</v>
      </c>
      <c r="AN715" s="25">
        <v>0</v>
      </c>
      <c r="AO715" s="25">
        <v>1000</v>
      </c>
      <c r="AP715" s="25">
        <v>0</v>
      </c>
      <c r="AQ715" s="25">
        <v>0</v>
      </c>
      <c r="AR715" s="25">
        <v>95000002</v>
      </c>
      <c r="AS715" s="25" t="s">
        <v>153</v>
      </c>
      <c r="AT715" s="42" t="s">
        <v>154</v>
      </c>
      <c r="AU715" s="25" t="s">
        <v>927</v>
      </c>
      <c r="AV715" s="25">
        <v>0</v>
      </c>
      <c r="AW715" s="25">
        <v>40000003</v>
      </c>
      <c r="AX715" s="42" t="s">
        <v>155</v>
      </c>
      <c r="AY715" s="42" t="s">
        <v>153</v>
      </c>
      <c r="AZ715" s="25">
        <v>0</v>
      </c>
      <c r="BA715" s="25">
        <v>0</v>
      </c>
      <c r="BB715" s="109"/>
      <c r="BC715" s="25">
        <v>0</v>
      </c>
      <c r="BD715" s="25">
        <v>0</v>
      </c>
      <c r="BE715" s="25">
        <v>0</v>
      </c>
      <c r="BF715" s="25">
        <v>0</v>
      </c>
      <c r="BG715" s="25">
        <v>0</v>
      </c>
      <c r="BH715" s="25">
        <v>0</v>
      </c>
      <c r="BI715" s="16">
        <v>0</v>
      </c>
      <c r="BJ715" s="25">
        <v>0</v>
      </c>
      <c r="BK715" s="6">
        <v>0</v>
      </c>
      <c r="BL715" s="6">
        <v>0</v>
      </c>
      <c r="BM715" s="6">
        <v>0</v>
      </c>
      <c r="BN715" s="6">
        <v>0</v>
      </c>
      <c r="BO715" s="6">
        <v>0</v>
      </c>
    </row>
    <row r="716" ht="20.1" customHeight="1" spans="3:67">
      <c r="C716" s="25">
        <v>65000003</v>
      </c>
      <c r="D716" s="42" t="s">
        <v>669</v>
      </c>
      <c r="E716" s="25">
        <v>1</v>
      </c>
      <c r="F716" s="25">
        <v>0</v>
      </c>
      <c r="G716" s="25">
        <v>0</v>
      </c>
      <c r="H716" s="25">
        <v>0</v>
      </c>
      <c r="I716" s="25">
        <v>1</v>
      </c>
      <c r="J716" s="25">
        <v>0</v>
      </c>
      <c r="K716" s="25">
        <v>0</v>
      </c>
      <c r="L716" s="25">
        <v>0</v>
      </c>
      <c r="M716" s="25">
        <v>0</v>
      </c>
      <c r="N716" s="25">
        <v>2</v>
      </c>
      <c r="O716" s="25">
        <v>0</v>
      </c>
      <c r="P716" s="25">
        <v>0</v>
      </c>
      <c r="Q716" s="25">
        <v>0</v>
      </c>
      <c r="R716" s="25">
        <v>0</v>
      </c>
      <c r="S716" s="25">
        <v>0</v>
      </c>
      <c r="T716" s="25">
        <v>1</v>
      </c>
      <c r="U716" s="25">
        <v>2</v>
      </c>
      <c r="V716" s="25">
        <v>0</v>
      </c>
      <c r="W716" s="25">
        <v>0</v>
      </c>
      <c r="X716" s="25">
        <v>0</v>
      </c>
      <c r="Y716" s="25">
        <v>0</v>
      </c>
      <c r="Z716" s="25">
        <v>0</v>
      </c>
      <c r="AA716" s="25">
        <v>0</v>
      </c>
      <c r="AB716" s="25">
        <v>1</v>
      </c>
      <c r="AC716" s="25">
        <v>0</v>
      </c>
      <c r="AD716" s="25">
        <v>18</v>
      </c>
      <c r="AE716" s="25">
        <v>0</v>
      </c>
      <c r="AF716" s="25">
        <v>0</v>
      </c>
      <c r="AG716" s="25">
        <v>2</v>
      </c>
      <c r="AH716" s="25">
        <v>0</v>
      </c>
      <c r="AI716" s="25">
        <v>0</v>
      </c>
      <c r="AJ716" s="25">
        <v>0</v>
      </c>
      <c r="AK716" s="25">
        <v>0</v>
      </c>
      <c r="AL716" s="25">
        <v>0</v>
      </c>
      <c r="AM716" s="25">
        <v>0</v>
      </c>
      <c r="AN716" s="25">
        <v>0</v>
      </c>
      <c r="AO716" s="25">
        <v>1000</v>
      </c>
      <c r="AP716" s="25">
        <v>0</v>
      </c>
      <c r="AQ716" s="25">
        <v>0</v>
      </c>
      <c r="AR716" s="25">
        <v>95000003</v>
      </c>
      <c r="AS716" s="25" t="s">
        <v>153</v>
      </c>
      <c r="AT716" s="42" t="s">
        <v>154</v>
      </c>
      <c r="AU716" s="25" t="s">
        <v>927</v>
      </c>
      <c r="AV716" s="25">
        <v>0</v>
      </c>
      <c r="AW716" s="25">
        <v>40000003</v>
      </c>
      <c r="AX716" s="42" t="s">
        <v>155</v>
      </c>
      <c r="AY716" s="42" t="s">
        <v>153</v>
      </c>
      <c r="AZ716" s="25">
        <v>0</v>
      </c>
      <c r="BA716" s="25">
        <v>0</v>
      </c>
      <c r="BB716" s="109"/>
      <c r="BC716" s="25">
        <v>0</v>
      </c>
      <c r="BD716" s="25">
        <v>0</v>
      </c>
      <c r="BE716" s="25">
        <v>0</v>
      </c>
      <c r="BF716" s="25">
        <v>0</v>
      </c>
      <c r="BG716" s="25">
        <v>0</v>
      </c>
      <c r="BH716" s="25">
        <v>0</v>
      </c>
      <c r="BI716" s="16">
        <v>0</v>
      </c>
      <c r="BJ716" s="25">
        <v>0</v>
      </c>
      <c r="BK716" s="6">
        <v>0</v>
      </c>
      <c r="BL716" s="6">
        <v>0</v>
      </c>
      <c r="BM716" s="6">
        <v>0</v>
      </c>
      <c r="BN716" s="6">
        <v>0</v>
      </c>
      <c r="BO716" s="6">
        <v>0</v>
      </c>
    </row>
    <row r="717" ht="20.1" customHeight="1" spans="3:67">
      <c r="C717" s="25">
        <v>65000004</v>
      </c>
      <c r="D717" s="42" t="s">
        <v>669</v>
      </c>
      <c r="E717" s="25">
        <v>1</v>
      </c>
      <c r="F717" s="25">
        <v>0</v>
      </c>
      <c r="G717" s="25">
        <v>0</v>
      </c>
      <c r="H717" s="25">
        <v>0</v>
      </c>
      <c r="I717" s="25">
        <v>1</v>
      </c>
      <c r="J717" s="25">
        <v>0</v>
      </c>
      <c r="K717" s="25">
        <v>0</v>
      </c>
      <c r="L717" s="25">
        <v>0</v>
      </c>
      <c r="M717" s="25">
        <v>0</v>
      </c>
      <c r="N717" s="25">
        <v>2</v>
      </c>
      <c r="O717" s="25">
        <v>0</v>
      </c>
      <c r="P717" s="25">
        <v>0</v>
      </c>
      <c r="Q717" s="25">
        <v>0</v>
      </c>
      <c r="R717" s="25">
        <v>0</v>
      </c>
      <c r="S717" s="25">
        <v>0</v>
      </c>
      <c r="T717" s="25">
        <v>1</v>
      </c>
      <c r="U717" s="25">
        <v>2</v>
      </c>
      <c r="V717" s="25">
        <v>0</v>
      </c>
      <c r="W717" s="25">
        <v>0</v>
      </c>
      <c r="X717" s="25">
        <v>0</v>
      </c>
      <c r="Y717" s="25">
        <v>0</v>
      </c>
      <c r="Z717" s="25">
        <v>0</v>
      </c>
      <c r="AA717" s="25">
        <v>0</v>
      </c>
      <c r="AB717" s="25">
        <v>1</v>
      </c>
      <c r="AC717" s="25">
        <v>0</v>
      </c>
      <c r="AD717" s="25">
        <v>18</v>
      </c>
      <c r="AE717" s="25">
        <v>0</v>
      </c>
      <c r="AF717" s="25">
        <v>0</v>
      </c>
      <c r="AG717" s="25">
        <v>2</v>
      </c>
      <c r="AH717" s="25">
        <v>0</v>
      </c>
      <c r="AI717" s="25">
        <v>0</v>
      </c>
      <c r="AJ717" s="25">
        <v>0</v>
      </c>
      <c r="AK717" s="25">
        <v>0</v>
      </c>
      <c r="AL717" s="25">
        <v>0</v>
      </c>
      <c r="AM717" s="25">
        <v>0</v>
      </c>
      <c r="AN717" s="25">
        <v>0</v>
      </c>
      <c r="AO717" s="25">
        <v>1000</v>
      </c>
      <c r="AP717" s="25">
        <v>0</v>
      </c>
      <c r="AQ717" s="25">
        <v>0</v>
      </c>
      <c r="AR717" s="25">
        <v>95000004</v>
      </c>
      <c r="AS717" s="25" t="s">
        <v>153</v>
      </c>
      <c r="AT717" s="42" t="s">
        <v>154</v>
      </c>
      <c r="AU717" s="25" t="s">
        <v>927</v>
      </c>
      <c r="AV717" s="25">
        <v>0</v>
      </c>
      <c r="AW717" s="25">
        <v>40000003</v>
      </c>
      <c r="AX717" s="42" t="s">
        <v>155</v>
      </c>
      <c r="AY717" s="42" t="s">
        <v>153</v>
      </c>
      <c r="AZ717" s="25">
        <v>0</v>
      </c>
      <c r="BA717" s="25">
        <v>0</v>
      </c>
      <c r="BB717" s="109"/>
      <c r="BC717" s="25">
        <v>0</v>
      </c>
      <c r="BD717" s="25">
        <v>0</v>
      </c>
      <c r="BE717" s="25">
        <v>0</v>
      </c>
      <c r="BF717" s="25">
        <v>0</v>
      </c>
      <c r="BG717" s="25">
        <v>0</v>
      </c>
      <c r="BH717" s="25">
        <v>0</v>
      </c>
      <c r="BI717" s="16">
        <v>0</v>
      </c>
      <c r="BJ717" s="25">
        <v>0</v>
      </c>
      <c r="BK717" s="6">
        <v>0</v>
      </c>
      <c r="BL717" s="6">
        <v>0</v>
      </c>
      <c r="BM717" s="6">
        <v>0</v>
      </c>
      <c r="BN717" s="6">
        <v>0</v>
      </c>
      <c r="BO717" s="6">
        <v>0</v>
      </c>
    </row>
    <row r="718" ht="20.1" customHeight="1" spans="3:67">
      <c r="C718" s="25">
        <v>65000005</v>
      </c>
      <c r="D718" s="42" t="s">
        <v>669</v>
      </c>
      <c r="E718" s="25">
        <v>1</v>
      </c>
      <c r="F718" s="25">
        <v>0</v>
      </c>
      <c r="G718" s="25">
        <v>0</v>
      </c>
      <c r="H718" s="25">
        <v>0</v>
      </c>
      <c r="I718" s="25">
        <v>1</v>
      </c>
      <c r="J718" s="25">
        <v>0</v>
      </c>
      <c r="K718" s="25">
        <v>0</v>
      </c>
      <c r="L718" s="25">
        <v>0</v>
      </c>
      <c r="M718" s="25">
        <v>0</v>
      </c>
      <c r="N718" s="25">
        <v>2</v>
      </c>
      <c r="O718" s="25">
        <v>0</v>
      </c>
      <c r="P718" s="25">
        <v>0</v>
      </c>
      <c r="Q718" s="25">
        <v>0</v>
      </c>
      <c r="R718" s="25">
        <v>0</v>
      </c>
      <c r="S718" s="25">
        <v>0</v>
      </c>
      <c r="T718" s="25">
        <v>1</v>
      </c>
      <c r="U718" s="25">
        <v>2</v>
      </c>
      <c r="V718" s="25">
        <v>0</v>
      </c>
      <c r="W718" s="25">
        <v>0</v>
      </c>
      <c r="X718" s="25">
        <v>0</v>
      </c>
      <c r="Y718" s="25">
        <v>0</v>
      </c>
      <c r="Z718" s="25">
        <v>0</v>
      </c>
      <c r="AA718" s="25">
        <v>0</v>
      </c>
      <c r="AB718" s="25">
        <v>1</v>
      </c>
      <c r="AC718" s="25">
        <v>0</v>
      </c>
      <c r="AD718" s="25">
        <v>18</v>
      </c>
      <c r="AE718" s="25">
        <v>0</v>
      </c>
      <c r="AF718" s="25">
        <v>0</v>
      </c>
      <c r="AG718" s="25">
        <v>2</v>
      </c>
      <c r="AH718" s="25">
        <v>0</v>
      </c>
      <c r="AI718" s="25">
        <v>0</v>
      </c>
      <c r="AJ718" s="25">
        <v>0</v>
      </c>
      <c r="AK718" s="25">
        <v>0</v>
      </c>
      <c r="AL718" s="25">
        <v>0</v>
      </c>
      <c r="AM718" s="25">
        <v>0</v>
      </c>
      <c r="AN718" s="25">
        <v>0</v>
      </c>
      <c r="AO718" s="25">
        <v>1000</v>
      </c>
      <c r="AP718" s="25">
        <v>0</v>
      </c>
      <c r="AQ718" s="25">
        <v>0</v>
      </c>
      <c r="AR718" s="25">
        <v>95000005</v>
      </c>
      <c r="AS718" s="25" t="s">
        <v>153</v>
      </c>
      <c r="AT718" s="42" t="s">
        <v>154</v>
      </c>
      <c r="AU718" s="25" t="s">
        <v>927</v>
      </c>
      <c r="AV718" s="25">
        <v>0</v>
      </c>
      <c r="AW718" s="25">
        <v>40000003</v>
      </c>
      <c r="AX718" s="42" t="s">
        <v>155</v>
      </c>
      <c r="AY718" s="42" t="s">
        <v>153</v>
      </c>
      <c r="AZ718" s="25">
        <v>0</v>
      </c>
      <c r="BA718" s="25">
        <v>0</v>
      </c>
      <c r="BB718" s="109"/>
      <c r="BC718" s="25">
        <v>0</v>
      </c>
      <c r="BD718" s="25">
        <v>0</v>
      </c>
      <c r="BE718" s="25">
        <v>0</v>
      </c>
      <c r="BF718" s="25">
        <v>0</v>
      </c>
      <c r="BG718" s="25">
        <v>0</v>
      </c>
      <c r="BH718" s="25">
        <v>0</v>
      </c>
      <c r="BI718" s="16">
        <v>0</v>
      </c>
      <c r="BJ718" s="25">
        <v>0</v>
      </c>
      <c r="BK718" s="6">
        <v>0</v>
      </c>
      <c r="BL718" s="6">
        <v>0</v>
      </c>
      <c r="BM718" s="6">
        <v>0</v>
      </c>
      <c r="BN718" s="6">
        <v>0</v>
      </c>
      <c r="BO718" s="6">
        <v>0</v>
      </c>
    </row>
    <row r="719" ht="20.1" customHeight="1" spans="3:67">
      <c r="C719" s="18">
        <v>65001001</v>
      </c>
      <c r="D719" s="19" t="s">
        <v>928</v>
      </c>
      <c r="E719" s="18">
        <v>1</v>
      </c>
      <c r="F719" s="18">
        <v>0</v>
      </c>
      <c r="G719" s="18">
        <v>0</v>
      </c>
      <c r="H719" s="13">
        <v>0</v>
      </c>
      <c r="I719" s="18">
        <v>1</v>
      </c>
      <c r="J719" s="18">
        <v>0</v>
      </c>
      <c r="K719" s="18">
        <v>0</v>
      </c>
      <c r="L719" s="18">
        <v>0</v>
      </c>
      <c r="M719" s="18">
        <v>0</v>
      </c>
      <c r="N719" s="18">
        <v>1</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7</v>
      </c>
      <c r="AE719" s="18">
        <v>0</v>
      </c>
      <c r="AF719" s="18">
        <v>0</v>
      </c>
      <c r="AG719" s="6">
        <v>2</v>
      </c>
      <c r="AH719" s="6">
        <v>0</v>
      </c>
      <c r="AI719" s="6">
        <v>0</v>
      </c>
      <c r="AJ719" s="6">
        <v>0</v>
      </c>
      <c r="AK719" s="18">
        <v>0</v>
      </c>
      <c r="AL719" s="18">
        <v>0</v>
      </c>
      <c r="AM719" s="18">
        <v>0</v>
      </c>
      <c r="AN719" s="18">
        <v>0</v>
      </c>
      <c r="AO719" s="18">
        <v>1000</v>
      </c>
      <c r="AP719" s="18">
        <v>0</v>
      </c>
      <c r="AQ719" s="18">
        <v>0</v>
      </c>
      <c r="AR719" s="6">
        <v>95001011</v>
      </c>
      <c r="AS719" s="18" t="s">
        <v>153</v>
      </c>
      <c r="AT719" s="19" t="s">
        <v>154</v>
      </c>
      <c r="AU719" s="18" t="s">
        <v>927</v>
      </c>
      <c r="AV719" s="18">
        <v>0</v>
      </c>
      <c r="AW719" s="18">
        <v>40000003</v>
      </c>
      <c r="AX719" s="19" t="s">
        <v>155</v>
      </c>
      <c r="AY719" s="19" t="s">
        <v>153</v>
      </c>
      <c r="AZ719" s="13">
        <v>0</v>
      </c>
      <c r="BA719" s="13">
        <v>0</v>
      </c>
      <c r="BB719" s="69"/>
      <c r="BC719" s="18">
        <v>0</v>
      </c>
      <c r="BD719" s="11">
        <v>0</v>
      </c>
      <c r="BE719" s="18">
        <v>0</v>
      </c>
      <c r="BF719" s="18">
        <v>0</v>
      </c>
      <c r="BG719" s="18">
        <v>0</v>
      </c>
      <c r="BH719" s="18">
        <v>0</v>
      </c>
      <c r="BI719" s="9">
        <v>0</v>
      </c>
      <c r="BJ719" s="6">
        <v>0</v>
      </c>
      <c r="BK719" s="6">
        <v>0</v>
      </c>
      <c r="BL719" s="6">
        <v>0</v>
      </c>
      <c r="BM719" s="6">
        <v>0</v>
      </c>
      <c r="BN719" s="6">
        <v>0</v>
      </c>
      <c r="BO719" s="6">
        <v>0</v>
      </c>
    </row>
    <row r="720" ht="20.1" customHeight="1" spans="3:67">
      <c r="C720" s="18">
        <v>65001002</v>
      </c>
      <c r="D720" s="19" t="s">
        <v>929</v>
      </c>
      <c r="E720" s="18">
        <v>1</v>
      </c>
      <c r="F720" s="18">
        <v>0</v>
      </c>
      <c r="G720" s="18">
        <v>0</v>
      </c>
      <c r="H720" s="13">
        <v>0</v>
      </c>
      <c r="I720" s="18">
        <v>1</v>
      </c>
      <c r="J720" s="18">
        <v>0</v>
      </c>
      <c r="K720" s="18">
        <v>0</v>
      </c>
      <c r="L720" s="18">
        <v>0</v>
      </c>
      <c r="M720" s="18">
        <v>0</v>
      </c>
      <c r="N720" s="18">
        <v>1</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95001021</v>
      </c>
      <c r="AS720" s="18" t="s">
        <v>153</v>
      </c>
      <c r="AT720" s="19" t="s">
        <v>154</v>
      </c>
      <c r="AU720" s="18" t="s">
        <v>927</v>
      </c>
      <c r="AV720" s="18">
        <v>0</v>
      </c>
      <c r="AW720" s="18">
        <v>40000003</v>
      </c>
      <c r="AX720" s="19" t="s">
        <v>155</v>
      </c>
      <c r="AY720" s="19" t="s">
        <v>153</v>
      </c>
      <c r="AZ720" s="13">
        <v>0</v>
      </c>
      <c r="BA720" s="13">
        <v>0</v>
      </c>
      <c r="BB720" s="69"/>
      <c r="BC720" s="18">
        <v>0</v>
      </c>
      <c r="BD720" s="11">
        <v>0</v>
      </c>
      <c r="BE720" s="18">
        <v>0</v>
      </c>
      <c r="BF720" s="18">
        <v>0</v>
      </c>
      <c r="BG720" s="18">
        <v>0</v>
      </c>
      <c r="BH720" s="18">
        <v>0</v>
      </c>
      <c r="BI720" s="9">
        <v>0</v>
      </c>
      <c r="BJ720" s="6">
        <v>0</v>
      </c>
      <c r="BK720" s="6">
        <v>0</v>
      </c>
      <c r="BL720" s="6">
        <v>0</v>
      </c>
      <c r="BM720" s="6">
        <v>0</v>
      </c>
      <c r="BN720" s="6">
        <v>0</v>
      </c>
      <c r="BO720" s="6">
        <v>0</v>
      </c>
    </row>
    <row r="721" ht="20.1" customHeight="1" spans="3:67">
      <c r="C721" s="18">
        <v>65001003</v>
      </c>
      <c r="D721" s="19" t="s">
        <v>930</v>
      </c>
      <c r="E721" s="18">
        <v>1</v>
      </c>
      <c r="F721" s="18">
        <v>0</v>
      </c>
      <c r="G721" s="18">
        <v>0</v>
      </c>
      <c r="H721" s="13">
        <v>0</v>
      </c>
      <c r="I721" s="18">
        <v>1</v>
      </c>
      <c r="J721" s="18">
        <v>0</v>
      </c>
      <c r="K721" s="18">
        <v>0</v>
      </c>
      <c r="L721" s="18">
        <v>0</v>
      </c>
      <c r="M721" s="18">
        <v>0</v>
      </c>
      <c r="N721" s="18">
        <v>1</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t="s">
        <v>931</v>
      </c>
      <c r="AS721" s="18" t="s">
        <v>153</v>
      </c>
      <c r="AT721" s="19" t="s">
        <v>154</v>
      </c>
      <c r="AU721" s="18" t="s">
        <v>927</v>
      </c>
      <c r="AV721" s="18">
        <v>0</v>
      </c>
      <c r="AW721" s="18">
        <v>40000003</v>
      </c>
      <c r="AX721" s="19" t="s">
        <v>155</v>
      </c>
      <c r="AY721" s="19" t="s">
        <v>153</v>
      </c>
      <c r="AZ721" s="13">
        <v>0</v>
      </c>
      <c r="BA721" s="13">
        <v>0</v>
      </c>
      <c r="BB721" s="69"/>
      <c r="BC721" s="18">
        <v>0</v>
      </c>
      <c r="BD721" s="11">
        <v>0</v>
      </c>
      <c r="BE721" s="18">
        <v>0</v>
      </c>
      <c r="BF721" s="18">
        <v>0</v>
      </c>
      <c r="BG721" s="18">
        <v>0</v>
      </c>
      <c r="BH721" s="18">
        <v>0</v>
      </c>
      <c r="BI721" s="9">
        <v>0</v>
      </c>
      <c r="BJ721" s="6">
        <v>0</v>
      </c>
      <c r="BK721" s="6">
        <v>0</v>
      </c>
      <c r="BL721" s="6">
        <v>0</v>
      </c>
      <c r="BM721" s="6">
        <v>0</v>
      </c>
      <c r="BN721" s="6">
        <v>0</v>
      </c>
      <c r="BO721" s="6">
        <v>0</v>
      </c>
    </row>
    <row r="722" ht="20.1" customHeight="1" spans="3:67">
      <c r="C722" s="18">
        <v>65001004</v>
      </c>
      <c r="D722" s="19" t="s">
        <v>932</v>
      </c>
      <c r="E722" s="18">
        <v>1</v>
      </c>
      <c r="F722" s="18">
        <v>0</v>
      </c>
      <c r="G722" s="18">
        <v>0</v>
      </c>
      <c r="H722" s="13">
        <v>0</v>
      </c>
      <c r="I722" s="18">
        <v>1</v>
      </c>
      <c r="J722" s="18">
        <v>0</v>
      </c>
      <c r="K722" s="18">
        <v>0</v>
      </c>
      <c r="L722" s="18">
        <v>0</v>
      </c>
      <c r="M722" s="18">
        <v>0</v>
      </c>
      <c r="N722" s="18">
        <v>1</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95001041</v>
      </c>
      <c r="AS722" s="18" t="s">
        <v>153</v>
      </c>
      <c r="AT722" s="19" t="s">
        <v>154</v>
      </c>
      <c r="AU722" s="18" t="s">
        <v>927</v>
      </c>
      <c r="AV722" s="18">
        <v>0</v>
      </c>
      <c r="AW722" s="18">
        <v>40000003</v>
      </c>
      <c r="AX722" s="19" t="s">
        <v>155</v>
      </c>
      <c r="AY722" s="19" t="s">
        <v>153</v>
      </c>
      <c r="AZ722" s="13">
        <v>0</v>
      </c>
      <c r="BA722" s="13">
        <v>0</v>
      </c>
      <c r="BB722" s="69"/>
      <c r="BC722" s="18">
        <v>0</v>
      </c>
      <c r="BD722" s="11">
        <v>0</v>
      </c>
      <c r="BE722" s="18">
        <v>0</v>
      </c>
      <c r="BF722" s="18">
        <v>0</v>
      </c>
      <c r="BG722" s="18">
        <v>0</v>
      </c>
      <c r="BH722" s="18">
        <v>0</v>
      </c>
      <c r="BI722" s="9">
        <v>0</v>
      </c>
      <c r="BJ722" s="6">
        <v>0</v>
      </c>
      <c r="BK722" s="6">
        <v>0</v>
      </c>
      <c r="BL722" s="6">
        <v>0</v>
      </c>
      <c r="BM722" s="6">
        <v>0</v>
      </c>
      <c r="BN722" s="6">
        <v>0</v>
      </c>
      <c r="BO722" s="6">
        <v>0</v>
      </c>
    </row>
    <row r="723" ht="20.1" customHeight="1" spans="3:67">
      <c r="C723" s="18">
        <v>65001005</v>
      </c>
      <c r="D723" s="19" t="s">
        <v>933</v>
      </c>
      <c r="E723" s="18">
        <v>1</v>
      </c>
      <c r="F723" s="18">
        <v>0</v>
      </c>
      <c r="G723" s="18">
        <v>0</v>
      </c>
      <c r="H723" s="13">
        <v>0</v>
      </c>
      <c r="I723" s="18">
        <v>1</v>
      </c>
      <c r="J723" s="18">
        <v>0</v>
      </c>
      <c r="K723" s="18">
        <v>0</v>
      </c>
      <c r="L723" s="18">
        <v>0</v>
      </c>
      <c r="M723" s="18">
        <v>0</v>
      </c>
      <c r="N723" s="18">
        <v>1</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v>95001051</v>
      </c>
      <c r="AS723" s="18" t="s">
        <v>153</v>
      </c>
      <c r="AT723" s="19" t="s">
        <v>154</v>
      </c>
      <c r="AU723" s="18" t="s">
        <v>927</v>
      </c>
      <c r="AV723" s="18">
        <v>0</v>
      </c>
      <c r="AW723" s="18">
        <v>40000003</v>
      </c>
      <c r="AX723" s="19" t="s">
        <v>155</v>
      </c>
      <c r="AY723" s="19" t="s">
        <v>153</v>
      </c>
      <c r="AZ723" s="13">
        <v>0</v>
      </c>
      <c r="BA723" s="13">
        <v>0</v>
      </c>
      <c r="BB723" s="69"/>
      <c r="BC723" s="18">
        <v>0</v>
      </c>
      <c r="BD723" s="11">
        <v>0</v>
      </c>
      <c r="BE723" s="18">
        <v>0</v>
      </c>
      <c r="BF723" s="18">
        <v>0</v>
      </c>
      <c r="BG723" s="18">
        <v>0</v>
      </c>
      <c r="BH723" s="18">
        <v>0</v>
      </c>
      <c r="BI723" s="9">
        <v>0</v>
      </c>
      <c r="BJ723" s="6">
        <v>0</v>
      </c>
      <c r="BK723" s="6">
        <v>0</v>
      </c>
      <c r="BL723" s="6">
        <v>0</v>
      </c>
      <c r="BM723" s="6">
        <v>0</v>
      </c>
      <c r="BN723" s="6">
        <v>0</v>
      </c>
      <c r="BO723" s="6">
        <v>0</v>
      </c>
    </row>
    <row r="724" ht="20.1" customHeight="1" spans="3:67">
      <c r="C724" s="18">
        <v>65001006</v>
      </c>
      <c r="D724" s="19" t="s">
        <v>934</v>
      </c>
      <c r="E724" s="18">
        <v>1</v>
      </c>
      <c r="F724" s="18">
        <v>0</v>
      </c>
      <c r="G724" s="18">
        <v>0</v>
      </c>
      <c r="H724" s="13">
        <v>0</v>
      </c>
      <c r="I724" s="18">
        <v>1</v>
      </c>
      <c r="J724" s="18">
        <v>0</v>
      </c>
      <c r="K724" s="18">
        <v>0</v>
      </c>
      <c r="L724" s="18">
        <v>0</v>
      </c>
      <c r="M724" s="18">
        <v>0</v>
      </c>
      <c r="N724" s="18">
        <v>1</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t="s">
        <v>935</v>
      </c>
      <c r="AS724" s="18" t="s">
        <v>153</v>
      </c>
      <c r="AT724" s="19" t="s">
        <v>154</v>
      </c>
      <c r="AU724" s="18" t="s">
        <v>927</v>
      </c>
      <c r="AV724" s="18">
        <v>0</v>
      </c>
      <c r="AW724" s="18">
        <v>40000003</v>
      </c>
      <c r="AX724" s="19" t="s">
        <v>155</v>
      </c>
      <c r="AY724" s="19" t="s">
        <v>153</v>
      </c>
      <c r="AZ724" s="13">
        <v>0</v>
      </c>
      <c r="BA724" s="13">
        <v>0</v>
      </c>
      <c r="BB724" s="69"/>
      <c r="BC724" s="18">
        <v>0</v>
      </c>
      <c r="BD724" s="11">
        <v>0</v>
      </c>
      <c r="BE724" s="18">
        <v>0</v>
      </c>
      <c r="BF724" s="18">
        <v>0</v>
      </c>
      <c r="BG724" s="18">
        <v>0</v>
      </c>
      <c r="BH724" s="18">
        <v>0</v>
      </c>
      <c r="BI724" s="9">
        <v>0</v>
      </c>
      <c r="BJ724" s="6">
        <v>0</v>
      </c>
      <c r="BK724" s="6">
        <v>0</v>
      </c>
      <c r="BL724" s="6">
        <v>0</v>
      </c>
      <c r="BM724" s="6">
        <v>0</v>
      </c>
      <c r="BN724" s="6">
        <v>0</v>
      </c>
      <c r="BO724" s="6">
        <v>0</v>
      </c>
    </row>
    <row r="725" ht="20.1" customHeight="1" spans="3:67">
      <c r="C725" s="18">
        <v>65001101</v>
      </c>
      <c r="D725" s="19" t="s">
        <v>936</v>
      </c>
      <c r="E725" s="18">
        <v>1</v>
      </c>
      <c r="F725" s="18">
        <v>0</v>
      </c>
      <c r="G725" s="18">
        <v>0</v>
      </c>
      <c r="H725" s="13">
        <v>0</v>
      </c>
      <c r="I725" s="18">
        <v>1</v>
      </c>
      <c r="J725" s="18">
        <v>0</v>
      </c>
      <c r="K725" s="18">
        <v>0</v>
      </c>
      <c r="L725" s="18">
        <v>0</v>
      </c>
      <c r="M725" s="18">
        <v>0</v>
      </c>
      <c r="N725" s="18">
        <v>1</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95001101</v>
      </c>
      <c r="AS725" s="18" t="s">
        <v>153</v>
      </c>
      <c r="AT725" s="19" t="s">
        <v>154</v>
      </c>
      <c r="AU725" s="18" t="s">
        <v>927</v>
      </c>
      <c r="AV725" s="18">
        <v>0</v>
      </c>
      <c r="AW725" s="18">
        <v>40000003</v>
      </c>
      <c r="AX725" s="19" t="s">
        <v>155</v>
      </c>
      <c r="AY725" s="19" t="s">
        <v>153</v>
      </c>
      <c r="AZ725" s="13">
        <v>0</v>
      </c>
      <c r="BA725" s="13">
        <v>0</v>
      </c>
      <c r="BB725" s="69"/>
      <c r="BC725" s="18">
        <v>0</v>
      </c>
      <c r="BD725" s="11">
        <v>0</v>
      </c>
      <c r="BE725" s="18">
        <v>0</v>
      </c>
      <c r="BF725" s="18">
        <v>0</v>
      </c>
      <c r="BG725" s="18">
        <v>0</v>
      </c>
      <c r="BH725" s="18">
        <v>0</v>
      </c>
      <c r="BI725" s="9">
        <v>0</v>
      </c>
      <c r="BJ725" s="6">
        <v>0</v>
      </c>
      <c r="BK725" s="6">
        <v>0</v>
      </c>
      <c r="BL725" s="6">
        <v>0</v>
      </c>
      <c r="BM725" s="6">
        <v>0</v>
      </c>
      <c r="BN725" s="6">
        <v>0</v>
      </c>
      <c r="BO725" s="6">
        <v>0</v>
      </c>
    </row>
    <row r="726" ht="20.1" customHeight="1" spans="3:67">
      <c r="C726" s="18">
        <v>65001102</v>
      </c>
      <c r="D726" s="19" t="s">
        <v>937</v>
      </c>
      <c r="E726" s="18">
        <v>1</v>
      </c>
      <c r="F726" s="18">
        <v>0</v>
      </c>
      <c r="G726" s="18">
        <v>0</v>
      </c>
      <c r="H726" s="13">
        <v>0</v>
      </c>
      <c r="I726" s="18">
        <v>1</v>
      </c>
      <c r="J726" s="18">
        <v>0</v>
      </c>
      <c r="K726" s="18">
        <v>0</v>
      </c>
      <c r="L726" s="18">
        <v>0</v>
      </c>
      <c r="M726" s="18">
        <v>0</v>
      </c>
      <c r="N726" s="18">
        <v>1</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95001102</v>
      </c>
      <c r="AS726" s="18" t="s">
        <v>153</v>
      </c>
      <c r="AT726" s="19" t="s">
        <v>154</v>
      </c>
      <c r="AU726" s="18" t="s">
        <v>927</v>
      </c>
      <c r="AV726" s="18">
        <v>0</v>
      </c>
      <c r="AW726" s="18">
        <v>40000003</v>
      </c>
      <c r="AX726" s="19" t="s">
        <v>155</v>
      </c>
      <c r="AY726" s="19" t="s">
        <v>153</v>
      </c>
      <c r="AZ726" s="13">
        <v>0</v>
      </c>
      <c r="BA726" s="13">
        <v>0</v>
      </c>
      <c r="BB726" s="69"/>
      <c r="BC726" s="18">
        <v>0</v>
      </c>
      <c r="BD726" s="11">
        <v>0</v>
      </c>
      <c r="BE726" s="18">
        <v>0</v>
      </c>
      <c r="BF726" s="18">
        <v>0</v>
      </c>
      <c r="BG726" s="18">
        <v>0</v>
      </c>
      <c r="BH726" s="18">
        <v>0</v>
      </c>
      <c r="BI726" s="9">
        <v>0</v>
      </c>
      <c r="BJ726" s="6">
        <v>0</v>
      </c>
      <c r="BK726" s="6">
        <v>0</v>
      </c>
      <c r="BL726" s="6">
        <v>0</v>
      </c>
      <c r="BM726" s="6">
        <v>0</v>
      </c>
      <c r="BN726" s="6">
        <v>0</v>
      </c>
      <c r="BO726" s="6">
        <v>0</v>
      </c>
    </row>
    <row r="727" ht="20.1" customHeight="1" spans="3:67">
      <c r="C727" s="18">
        <v>65001103</v>
      </c>
      <c r="D727" s="19" t="s">
        <v>938</v>
      </c>
      <c r="E727" s="18">
        <v>1</v>
      </c>
      <c r="F727" s="18">
        <v>0</v>
      </c>
      <c r="G727" s="18">
        <v>0</v>
      </c>
      <c r="H727" s="13">
        <v>0</v>
      </c>
      <c r="I727" s="18">
        <v>1</v>
      </c>
      <c r="J727" s="18">
        <v>0</v>
      </c>
      <c r="K727" s="18">
        <v>0</v>
      </c>
      <c r="L727" s="18">
        <v>0</v>
      </c>
      <c r="M727" s="18">
        <v>0</v>
      </c>
      <c r="N727" s="18">
        <v>1</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v>95001103</v>
      </c>
      <c r="AS727" s="18" t="s">
        <v>153</v>
      </c>
      <c r="AT727" s="19" t="s">
        <v>154</v>
      </c>
      <c r="AU727" s="18" t="s">
        <v>927</v>
      </c>
      <c r="AV727" s="18">
        <v>0</v>
      </c>
      <c r="AW727" s="18">
        <v>40000003</v>
      </c>
      <c r="AX727" s="19" t="s">
        <v>155</v>
      </c>
      <c r="AY727" s="19" t="s">
        <v>153</v>
      </c>
      <c r="AZ727" s="13">
        <v>0</v>
      </c>
      <c r="BA727" s="13">
        <v>0</v>
      </c>
      <c r="BB727" s="69"/>
      <c r="BC727" s="18">
        <v>0</v>
      </c>
      <c r="BD727" s="11">
        <v>0</v>
      </c>
      <c r="BE727" s="18">
        <v>0</v>
      </c>
      <c r="BF727" s="18">
        <v>0</v>
      </c>
      <c r="BG727" s="18">
        <v>0</v>
      </c>
      <c r="BH727" s="18">
        <v>0</v>
      </c>
      <c r="BI727" s="9">
        <v>0</v>
      </c>
      <c r="BJ727" s="6">
        <v>0</v>
      </c>
      <c r="BK727" s="6">
        <v>0</v>
      </c>
      <c r="BL727" s="6">
        <v>0</v>
      </c>
      <c r="BM727" s="6">
        <v>0</v>
      </c>
      <c r="BN727" s="6">
        <v>0</v>
      </c>
      <c r="BO727" s="6">
        <v>0</v>
      </c>
    </row>
    <row r="728" ht="20.1" customHeight="1" spans="3:67">
      <c r="C728" s="18">
        <v>65001104</v>
      </c>
      <c r="D728" s="19" t="s">
        <v>939</v>
      </c>
      <c r="E728" s="18">
        <v>1</v>
      </c>
      <c r="F728" s="18">
        <v>0</v>
      </c>
      <c r="G728" s="18">
        <v>0</v>
      </c>
      <c r="H728" s="13">
        <v>0</v>
      </c>
      <c r="I728" s="18">
        <v>1</v>
      </c>
      <c r="J728" s="18">
        <v>0</v>
      </c>
      <c r="K728" s="18">
        <v>0</v>
      </c>
      <c r="L728" s="18">
        <v>0</v>
      </c>
      <c r="M728" s="18">
        <v>0</v>
      </c>
      <c r="N728" s="18">
        <v>1</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v>95001104</v>
      </c>
      <c r="AS728" s="18" t="s">
        <v>153</v>
      </c>
      <c r="AT728" s="19" t="s">
        <v>154</v>
      </c>
      <c r="AU728" s="18" t="s">
        <v>927</v>
      </c>
      <c r="AV728" s="18">
        <v>0</v>
      </c>
      <c r="AW728" s="18">
        <v>40000003</v>
      </c>
      <c r="AX728" s="19" t="s">
        <v>155</v>
      </c>
      <c r="AY728" s="19" t="s">
        <v>153</v>
      </c>
      <c r="AZ728" s="13">
        <v>0</v>
      </c>
      <c r="BA728" s="13">
        <v>0</v>
      </c>
      <c r="BB728" s="69"/>
      <c r="BC728" s="18">
        <v>0</v>
      </c>
      <c r="BD728" s="11">
        <v>0</v>
      </c>
      <c r="BE728" s="18">
        <v>0</v>
      </c>
      <c r="BF728" s="18">
        <v>0</v>
      </c>
      <c r="BG728" s="18">
        <v>0</v>
      </c>
      <c r="BH728" s="18">
        <v>0</v>
      </c>
      <c r="BI728" s="9">
        <v>0</v>
      </c>
      <c r="BJ728" s="6">
        <v>0</v>
      </c>
      <c r="BK728" s="6">
        <v>0</v>
      </c>
      <c r="BL728" s="6">
        <v>0</v>
      </c>
      <c r="BM728" s="6">
        <v>0</v>
      </c>
      <c r="BN728" s="6">
        <v>0</v>
      </c>
      <c r="BO728" s="6">
        <v>0</v>
      </c>
    </row>
    <row r="729" ht="20.1" customHeight="1" spans="3:67">
      <c r="C729" s="18">
        <v>65001105</v>
      </c>
      <c r="D729" s="19" t="s">
        <v>940</v>
      </c>
      <c r="E729" s="18">
        <v>1</v>
      </c>
      <c r="F729" s="18">
        <v>0</v>
      </c>
      <c r="G729" s="18">
        <v>0</v>
      </c>
      <c r="H729" s="13">
        <v>0</v>
      </c>
      <c r="I729" s="18">
        <v>1</v>
      </c>
      <c r="J729" s="18">
        <v>0</v>
      </c>
      <c r="K729" s="18">
        <v>0</v>
      </c>
      <c r="L729" s="18">
        <v>0</v>
      </c>
      <c r="M729" s="18">
        <v>0</v>
      </c>
      <c r="N729" s="18">
        <v>1</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v>95001105</v>
      </c>
      <c r="AS729" s="18" t="s">
        <v>153</v>
      </c>
      <c r="AT729" s="19" t="s">
        <v>154</v>
      </c>
      <c r="AU729" s="18" t="s">
        <v>927</v>
      </c>
      <c r="AV729" s="18">
        <v>0</v>
      </c>
      <c r="AW729" s="18">
        <v>40000003</v>
      </c>
      <c r="AX729" s="19" t="s">
        <v>155</v>
      </c>
      <c r="AY729" s="19" t="s">
        <v>153</v>
      </c>
      <c r="AZ729" s="13">
        <v>0</v>
      </c>
      <c r="BA729" s="13">
        <v>0</v>
      </c>
      <c r="BB729" s="69"/>
      <c r="BC729" s="18">
        <v>0</v>
      </c>
      <c r="BD729" s="11">
        <v>0</v>
      </c>
      <c r="BE729" s="18">
        <v>0</v>
      </c>
      <c r="BF729" s="18">
        <v>0</v>
      </c>
      <c r="BG729" s="18">
        <v>0</v>
      </c>
      <c r="BH729" s="18">
        <v>0</v>
      </c>
      <c r="BI729" s="9">
        <v>0</v>
      </c>
      <c r="BJ729" s="6">
        <v>0</v>
      </c>
      <c r="BK729" s="6">
        <v>0</v>
      </c>
      <c r="BL729" s="6">
        <v>0</v>
      </c>
      <c r="BM729" s="6">
        <v>0</v>
      </c>
      <c r="BN729" s="6">
        <v>0</v>
      </c>
      <c r="BO729" s="6">
        <v>0</v>
      </c>
    </row>
    <row r="730" ht="20.1" customHeight="1" spans="3:67">
      <c r="C730" s="18">
        <v>65002001</v>
      </c>
      <c r="D730" s="19" t="s">
        <v>941</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7</v>
      </c>
      <c r="AE730" s="18">
        <v>0</v>
      </c>
      <c r="AF730" s="18">
        <v>0</v>
      </c>
      <c r="AG730" s="6">
        <v>2</v>
      </c>
      <c r="AH730" s="6">
        <v>0</v>
      </c>
      <c r="AI730" s="6">
        <v>0</v>
      </c>
      <c r="AJ730" s="6">
        <v>0</v>
      </c>
      <c r="AK730" s="18">
        <v>0</v>
      </c>
      <c r="AL730" s="18">
        <v>0</v>
      </c>
      <c r="AM730" s="18">
        <v>0</v>
      </c>
      <c r="AN730" s="18">
        <v>0</v>
      </c>
      <c r="AO730" s="18">
        <v>1000</v>
      </c>
      <c r="AP730" s="18">
        <v>0</v>
      </c>
      <c r="AQ730" s="18">
        <v>0</v>
      </c>
      <c r="AR730" s="6">
        <v>95002011</v>
      </c>
      <c r="AS730" s="18" t="s">
        <v>153</v>
      </c>
      <c r="AT730" s="19" t="s">
        <v>154</v>
      </c>
      <c r="AU730" s="18" t="s">
        <v>927</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ht="20.1" customHeight="1" spans="3:67">
      <c r="C731" s="18">
        <v>65002002</v>
      </c>
      <c r="D731" s="19" t="s">
        <v>942</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v>95002021</v>
      </c>
      <c r="AS731" s="18" t="s">
        <v>153</v>
      </c>
      <c r="AT731" s="19" t="s">
        <v>154</v>
      </c>
      <c r="AU731" s="18" t="s">
        <v>927</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ht="20.1" customHeight="1" spans="3:67">
      <c r="C732" s="18">
        <v>65002003</v>
      </c>
      <c r="D732" s="19" t="s">
        <v>943</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t="s">
        <v>944</v>
      </c>
      <c r="AS732" s="18" t="s">
        <v>153</v>
      </c>
      <c r="AT732" s="19" t="s">
        <v>154</v>
      </c>
      <c r="AU732" s="18" t="s">
        <v>927</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ht="20.1" customHeight="1" spans="3:67">
      <c r="C733" s="18">
        <v>65002004</v>
      </c>
      <c r="D733" s="19" t="s">
        <v>945</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v>95002041</v>
      </c>
      <c r="AS733" s="18" t="s">
        <v>153</v>
      </c>
      <c r="AT733" s="19" t="s">
        <v>154</v>
      </c>
      <c r="AU733" s="18" t="s">
        <v>927</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ht="20.1" customHeight="1" spans="3:67">
      <c r="C734" s="18">
        <v>65002005</v>
      </c>
      <c r="D734" s="19" t="s">
        <v>946</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95002051</v>
      </c>
      <c r="AS734" s="18" t="s">
        <v>153</v>
      </c>
      <c r="AT734" s="19" t="s">
        <v>154</v>
      </c>
      <c r="AU734" s="18" t="s">
        <v>927</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ht="20.1" customHeight="1" spans="3:67">
      <c r="C735" s="18">
        <v>65002006</v>
      </c>
      <c r="D735" s="19" t="s">
        <v>947</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t="s">
        <v>948</v>
      </c>
      <c r="AS735" s="18" t="s">
        <v>153</v>
      </c>
      <c r="AT735" s="19" t="s">
        <v>154</v>
      </c>
      <c r="AU735" s="18" t="s">
        <v>927</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ht="20.1" customHeight="1" spans="3:67">
      <c r="C736" s="18">
        <v>65002101</v>
      </c>
      <c r="D736" s="19" t="s">
        <v>949</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v>95002101</v>
      </c>
      <c r="AS736" s="18" t="s">
        <v>153</v>
      </c>
      <c r="AT736" s="19" t="s">
        <v>154</v>
      </c>
      <c r="AU736" s="18" t="s">
        <v>927</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ht="20.1" customHeight="1" spans="3:67">
      <c r="C737" s="18">
        <v>65002102</v>
      </c>
      <c r="D737" s="19" t="s">
        <v>950</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95002102</v>
      </c>
      <c r="AS737" s="18" t="s">
        <v>153</v>
      </c>
      <c r="AT737" s="19" t="s">
        <v>154</v>
      </c>
      <c r="AU737" s="18" t="s">
        <v>927</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ht="20.1" customHeight="1" spans="3:67">
      <c r="C738" s="18">
        <v>65002103</v>
      </c>
      <c r="D738" s="19" t="s">
        <v>951</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95002103</v>
      </c>
      <c r="AS738" s="18" t="s">
        <v>153</v>
      </c>
      <c r="AT738" s="19" t="s">
        <v>154</v>
      </c>
      <c r="AU738" s="18" t="s">
        <v>927</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ht="20.1" customHeight="1" spans="3:67">
      <c r="C739" s="18">
        <v>65002104</v>
      </c>
      <c r="D739" s="19" t="s">
        <v>952</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95002104</v>
      </c>
      <c r="AS739" s="18" t="s">
        <v>153</v>
      </c>
      <c r="AT739" s="19" t="s">
        <v>154</v>
      </c>
      <c r="AU739" s="18" t="s">
        <v>927</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ht="20.1" customHeight="1" spans="3:67">
      <c r="C740" s="18">
        <v>65002105</v>
      </c>
      <c r="D740" s="19" t="s">
        <v>953</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95002105</v>
      </c>
      <c r="AS740" s="18" t="s">
        <v>153</v>
      </c>
      <c r="AT740" s="19" t="s">
        <v>154</v>
      </c>
      <c r="AU740" s="18" t="s">
        <v>927</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ht="20.1" customHeight="1" spans="3:67">
      <c r="C741" s="18">
        <v>65003001</v>
      </c>
      <c r="D741" s="19" t="s">
        <v>954</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7</v>
      </c>
      <c r="AE741" s="18">
        <v>0</v>
      </c>
      <c r="AF741" s="18">
        <v>0</v>
      </c>
      <c r="AG741" s="6">
        <v>2</v>
      </c>
      <c r="AH741" s="6">
        <v>0</v>
      </c>
      <c r="AI741" s="6">
        <v>0</v>
      </c>
      <c r="AJ741" s="6">
        <v>0</v>
      </c>
      <c r="AK741" s="18">
        <v>0</v>
      </c>
      <c r="AL741" s="18">
        <v>0</v>
      </c>
      <c r="AM741" s="18">
        <v>0</v>
      </c>
      <c r="AN741" s="18">
        <v>0</v>
      </c>
      <c r="AO741" s="18">
        <v>1000</v>
      </c>
      <c r="AP741" s="18">
        <v>0</v>
      </c>
      <c r="AQ741" s="18">
        <v>0</v>
      </c>
      <c r="AR741" s="6">
        <v>95003011</v>
      </c>
      <c r="AS741" s="18" t="s">
        <v>153</v>
      </c>
      <c r="AT741" s="19" t="s">
        <v>154</v>
      </c>
      <c r="AU741" s="18" t="s">
        <v>927</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ht="20.1" customHeight="1" spans="3:67">
      <c r="C742" s="18">
        <v>65003002</v>
      </c>
      <c r="D742" s="19" t="s">
        <v>955</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6">
        <v>95003021</v>
      </c>
      <c r="AS742" s="18" t="s">
        <v>153</v>
      </c>
      <c r="AT742" s="19" t="s">
        <v>154</v>
      </c>
      <c r="AU742" s="18" t="s">
        <v>927</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ht="20.1" customHeight="1" spans="3:67">
      <c r="C743" s="18">
        <v>65003003</v>
      </c>
      <c r="D743" s="19" t="s">
        <v>956</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t="s">
        <v>957</v>
      </c>
      <c r="AS743" s="18" t="s">
        <v>153</v>
      </c>
      <c r="AT743" s="19" t="s">
        <v>154</v>
      </c>
      <c r="AU743" s="18" t="s">
        <v>927</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ht="20.1" customHeight="1" spans="3:67">
      <c r="C744" s="18">
        <v>65003004</v>
      </c>
      <c r="D744" s="19" t="s">
        <v>958</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v>95003041</v>
      </c>
      <c r="AS744" s="18" t="s">
        <v>153</v>
      </c>
      <c r="AT744" s="19" t="s">
        <v>154</v>
      </c>
      <c r="AU744" s="18" t="s">
        <v>927</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ht="20.1" customHeight="1" spans="3:67">
      <c r="C745" s="18">
        <v>65003005</v>
      </c>
      <c r="D745" s="19" t="s">
        <v>959</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95003051</v>
      </c>
      <c r="AS745" s="18" t="s">
        <v>153</v>
      </c>
      <c r="AT745" s="19" t="s">
        <v>154</v>
      </c>
      <c r="AU745" s="18" t="s">
        <v>927</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ht="20.1" customHeight="1" spans="3:67">
      <c r="C746" s="18">
        <v>65003006</v>
      </c>
      <c r="D746" s="19" t="s">
        <v>960</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t="s">
        <v>961</v>
      </c>
      <c r="AS746" s="18" t="s">
        <v>153</v>
      </c>
      <c r="AT746" s="19" t="s">
        <v>154</v>
      </c>
      <c r="AU746" s="18" t="s">
        <v>927</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ht="20.1" customHeight="1" spans="3:67">
      <c r="C747" s="18">
        <v>65003101</v>
      </c>
      <c r="D747" s="19" t="s">
        <v>962</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v>95003101</v>
      </c>
      <c r="AS747" s="18" t="s">
        <v>153</v>
      </c>
      <c r="AT747" s="19" t="s">
        <v>154</v>
      </c>
      <c r="AU747" s="18" t="s">
        <v>927</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ht="20.1" customHeight="1" spans="3:67">
      <c r="C748" s="18">
        <v>65003102</v>
      </c>
      <c r="D748" s="19" t="s">
        <v>963</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95003102</v>
      </c>
      <c r="AS748" s="18" t="s">
        <v>153</v>
      </c>
      <c r="AT748" s="19" t="s">
        <v>154</v>
      </c>
      <c r="AU748" s="18" t="s">
        <v>927</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ht="20.1" customHeight="1" spans="3:67">
      <c r="C749" s="18">
        <v>65003103</v>
      </c>
      <c r="D749" s="19" t="s">
        <v>964</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95003103</v>
      </c>
      <c r="AS749" s="18" t="s">
        <v>153</v>
      </c>
      <c r="AT749" s="19" t="s">
        <v>154</v>
      </c>
      <c r="AU749" s="18" t="s">
        <v>927</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ht="20.1" customHeight="1" spans="3:67">
      <c r="C750" s="18">
        <v>65003104</v>
      </c>
      <c r="D750" s="19" t="s">
        <v>965</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95003104</v>
      </c>
      <c r="AS750" s="18" t="s">
        <v>153</v>
      </c>
      <c r="AT750" s="19" t="s">
        <v>154</v>
      </c>
      <c r="AU750" s="18" t="s">
        <v>927</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ht="20.1" customHeight="1" spans="3:67">
      <c r="C751" s="18">
        <v>65003105</v>
      </c>
      <c r="D751" s="19" t="s">
        <v>966</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95003105</v>
      </c>
      <c r="AS751" s="18" t="s">
        <v>153</v>
      </c>
      <c r="AT751" s="19" t="s">
        <v>154</v>
      </c>
      <c r="AU751" s="18" t="s">
        <v>927</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ht="20.1" customHeight="1" spans="3:67">
      <c r="C752" s="18">
        <v>65004001</v>
      </c>
      <c r="D752" s="19" t="s">
        <v>967</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7</v>
      </c>
      <c r="AE752" s="18">
        <v>0</v>
      </c>
      <c r="AF752" s="18">
        <v>0</v>
      </c>
      <c r="AG752" s="6">
        <v>2</v>
      </c>
      <c r="AH752" s="6">
        <v>0</v>
      </c>
      <c r="AI752" s="6">
        <v>0</v>
      </c>
      <c r="AJ752" s="6">
        <v>0</v>
      </c>
      <c r="AK752" s="18">
        <v>0</v>
      </c>
      <c r="AL752" s="18">
        <v>0</v>
      </c>
      <c r="AM752" s="18">
        <v>0</v>
      </c>
      <c r="AN752" s="18">
        <v>0</v>
      </c>
      <c r="AO752" s="18">
        <v>1000</v>
      </c>
      <c r="AP752" s="18">
        <v>0</v>
      </c>
      <c r="AQ752" s="18">
        <v>0</v>
      </c>
      <c r="AR752" s="6">
        <v>95004011</v>
      </c>
      <c r="AS752" s="18" t="s">
        <v>153</v>
      </c>
      <c r="AT752" s="19" t="s">
        <v>154</v>
      </c>
      <c r="AU752" s="18" t="s">
        <v>927</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ht="20.1" customHeight="1" spans="3:67">
      <c r="C753" s="18">
        <v>65004002</v>
      </c>
      <c r="D753" s="19" t="s">
        <v>968</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18</v>
      </c>
      <c r="AE753" s="18">
        <v>0</v>
      </c>
      <c r="AF753" s="18">
        <v>0</v>
      </c>
      <c r="AG753" s="6">
        <v>2</v>
      </c>
      <c r="AH753" s="6">
        <v>0</v>
      </c>
      <c r="AI753" s="6">
        <v>0</v>
      </c>
      <c r="AJ753" s="6">
        <v>0</v>
      </c>
      <c r="AK753" s="18">
        <v>0</v>
      </c>
      <c r="AL753" s="18">
        <v>0</v>
      </c>
      <c r="AM753" s="18">
        <v>0</v>
      </c>
      <c r="AN753" s="18">
        <v>0</v>
      </c>
      <c r="AO753" s="18">
        <v>1000</v>
      </c>
      <c r="AP753" s="18">
        <v>0</v>
      </c>
      <c r="AQ753" s="18">
        <v>0</v>
      </c>
      <c r="AR753" s="6">
        <v>95004021</v>
      </c>
      <c r="AS753" s="18" t="s">
        <v>153</v>
      </c>
      <c r="AT753" s="19" t="s">
        <v>154</v>
      </c>
      <c r="AU753" s="18" t="s">
        <v>927</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ht="20.1" customHeight="1" spans="3:67">
      <c r="C754" s="18">
        <v>65004003</v>
      </c>
      <c r="D754" s="19" t="s">
        <v>969</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t="s">
        <v>970</v>
      </c>
      <c r="AS754" s="18" t="s">
        <v>153</v>
      </c>
      <c r="AT754" s="19" t="s">
        <v>154</v>
      </c>
      <c r="AU754" s="18" t="s">
        <v>927</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ht="20.1" customHeight="1" spans="3:67">
      <c r="C755" s="18">
        <v>65004004</v>
      </c>
      <c r="D755" s="19" t="s">
        <v>971</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v>95004041</v>
      </c>
      <c r="AS755" s="18" t="s">
        <v>153</v>
      </c>
      <c r="AT755" s="19" t="s">
        <v>154</v>
      </c>
      <c r="AU755" s="18" t="s">
        <v>927</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ht="20.1" customHeight="1" spans="3:67">
      <c r="C756" s="18">
        <v>65004005</v>
      </c>
      <c r="D756" s="19" t="s">
        <v>972</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95004051</v>
      </c>
      <c r="AS756" s="18" t="s">
        <v>153</v>
      </c>
      <c r="AT756" s="19" t="s">
        <v>154</v>
      </c>
      <c r="AU756" s="18" t="s">
        <v>927</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ht="20.1" customHeight="1" spans="3:67">
      <c r="C757" s="18">
        <v>65004006</v>
      </c>
      <c r="D757" s="19" t="s">
        <v>973</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t="s">
        <v>974</v>
      </c>
      <c r="AS757" s="18" t="s">
        <v>153</v>
      </c>
      <c r="AT757" s="19" t="s">
        <v>154</v>
      </c>
      <c r="AU757" s="18" t="s">
        <v>927</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ht="20.1" customHeight="1" spans="3:67">
      <c r="C758" s="18">
        <v>65004101</v>
      </c>
      <c r="D758" s="19" t="s">
        <v>975</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v>95004101</v>
      </c>
      <c r="AS758" s="18" t="s">
        <v>153</v>
      </c>
      <c r="AT758" s="19" t="s">
        <v>154</v>
      </c>
      <c r="AU758" s="18" t="s">
        <v>927</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ht="20.1" customHeight="1" spans="3:67">
      <c r="C759" s="18">
        <v>65004102</v>
      </c>
      <c r="D759" s="19" t="s">
        <v>976</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95004102</v>
      </c>
      <c r="AS759" s="18" t="s">
        <v>153</v>
      </c>
      <c r="AT759" s="19" t="s">
        <v>154</v>
      </c>
      <c r="AU759" s="18" t="s">
        <v>927</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ht="20.1" customHeight="1" spans="3:67">
      <c r="C760" s="18">
        <v>65004103</v>
      </c>
      <c r="D760" s="19" t="s">
        <v>977</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95004103</v>
      </c>
      <c r="AS760" s="18" t="s">
        <v>153</v>
      </c>
      <c r="AT760" s="19" t="s">
        <v>154</v>
      </c>
      <c r="AU760" s="18" t="s">
        <v>927</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ht="20.1" customHeight="1" spans="3:67">
      <c r="C761" s="18">
        <v>65004104</v>
      </c>
      <c r="D761" s="19" t="s">
        <v>978</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95004104</v>
      </c>
      <c r="AS761" s="18" t="s">
        <v>153</v>
      </c>
      <c r="AT761" s="19" t="s">
        <v>154</v>
      </c>
      <c r="AU761" s="18" t="s">
        <v>927</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ht="20.1" customHeight="1" spans="3:67">
      <c r="C762" s="18">
        <v>65004105</v>
      </c>
      <c r="D762" s="19" t="s">
        <v>979</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95004105</v>
      </c>
      <c r="AS762" s="18" t="s">
        <v>153</v>
      </c>
      <c r="AT762" s="19" t="s">
        <v>154</v>
      </c>
      <c r="AU762" s="18" t="s">
        <v>927</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ht="20.1" customHeight="1" spans="3:67">
      <c r="C763" s="18">
        <v>65005001</v>
      </c>
      <c r="D763" s="19" t="s">
        <v>980</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7</v>
      </c>
      <c r="AE763" s="18">
        <v>0</v>
      </c>
      <c r="AF763" s="18">
        <v>0</v>
      </c>
      <c r="AG763" s="6">
        <v>2</v>
      </c>
      <c r="AH763" s="6">
        <v>0</v>
      </c>
      <c r="AI763" s="6">
        <v>0</v>
      </c>
      <c r="AJ763" s="6">
        <v>0</v>
      </c>
      <c r="AK763" s="18">
        <v>0</v>
      </c>
      <c r="AL763" s="18">
        <v>0</v>
      </c>
      <c r="AM763" s="18">
        <v>0</v>
      </c>
      <c r="AN763" s="18">
        <v>0</v>
      </c>
      <c r="AO763" s="18">
        <v>1000</v>
      </c>
      <c r="AP763" s="18">
        <v>0</v>
      </c>
      <c r="AQ763" s="18">
        <v>0</v>
      </c>
      <c r="AR763" s="6">
        <v>95005011</v>
      </c>
      <c r="AS763" s="18" t="s">
        <v>153</v>
      </c>
      <c r="AT763" s="19" t="s">
        <v>154</v>
      </c>
      <c r="AU763" s="18" t="s">
        <v>927</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ht="20.1" customHeight="1" spans="3:67">
      <c r="C764" s="18">
        <v>65005002</v>
      </c>
      <c r="D764" s="19" t="s">
        <v>981</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18</v>
      </c>
      <c r="AE764" s="18">
        <v>0</v>
      </c>
      <c r="AF764" s="18">
        <v>0</v>
      </c>
      <c r="AG764" s="6">
        <v>2</v>
      </c>
      <c r="AH764" s="6">
        <v>0</v>
      </c>
      <c r="AI764" s="6">
        <v>0</v>
      </c>
      <c r="AJ764" s="6">
        <v>0</v>
      </c>
      <c r="AK764" s="18">
        <v>0</v>
      </c>
      <c r="AL764" s="18">
        <v>0</v>
      </c>
      <c r="AM764" s="18">
        <v>0</v>
      </c>
      <c r="AN764" s="18">
        <v>0</v>
      </c>
      <c r="AO764" s="18">
        <v>1000</v>
      </c>
      <c r="AP764" s="18">
        <v>0</v>
      </c>
      <c r="AQ764" s="18">
        <v>0</v>
      </c>
      <c r="AR764" s="6">
        <v>95005021</v>
      </c>
      <c r="AS764" s="18" t="s">
        <v>153</v>
      </c>
      <c r="AT764" s="19" t="s">
        <v>154</v>
      </c>
      <c r="AU764" s="18" t="s">
        <v>927</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ht="20.1" customHeight="1" spans="3:67">
      <c r="C765" s="18">
        <v>65005003</v>
      </c>
      <c r="D765" s="19" t="s">
        <v>982</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t="s">
        <v>983</v>
      </c>
      <c r="AS765" s="18" t="s">
        <v>153</v>
      </c>
      <c r="AT765" s="19" t="s">
        <v>154</v>
      </c>
      <c r="AU765" s="18" t="s">
        <v>927</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ht="20.1" customHeight="1" spans="3:67">
      <c r="C766" s="18">
        <v>65005004</v>
      </c>
      <c r="D766" s="19" t="s">
        <v>984</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v>95005041</v>
      </c>
      <c r="AS766" s="18" t="s">
        <v>153</v>
      </c>
      <c r="AT766" s="19" t="s">
        <v>154</v>
      </c>
      <c r="AU766" s="18" t="s">
        <v>927</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ht="20.1" customHeight="1" spans="3:67">
      <c r="C767" s="18">
        <v>65005005</v>
      </c>
      <c r="D767" s="19" t="s">
        <v>985</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95005051</v>
      </c>
      <c r="AS767" s="18" t="s">
        <v>153</v>
      </c>
      <c r="AT767" s="19" t="s">
        <v>154</v>
      </c>
      <c r="AU767" s="18" t="s">
        <v>927</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ht="20.1" customHeight="1" spans="3:67">
      <c r="C768" s="18">
        <v>65005006</v>
      </c>
      <c r="D768" s="19" t="s">
        <v>986</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t="s">
        <v>987</v>
      </c>
      <c r="AS768" s="18" t="s">
        <v>153</v>
      </c>
      <c r="AT768" s="19" t="s">
        <v>154</v>
      </c>
      <c r="AU768" s="18" t="s">
        <v>927</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ht="20.1" customHeight="1" spans="3:67">
      <c r="C769" s="18">
        <v>65005101</v>
      </c>
      <c r="D769" s="19" t="s">
        <v>988</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v>95005101</v>
      </c>
      <c r="AS769" s="18" t="s">
        <v>153</v>
      </c>
      <c r="AT769" s="19" t="s">
        <v>154</v>
      </c>
      <c r="AU769" s="18" t="s">
        <v>927</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ht="20.1" customHeight="1" spans="3:67">
      <c r="C770" s="18">
        <v>65005102</v>
      </c>
      <c r="D770" s="19" t="s">
        <v>989</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95005102</v>
      </c>
      <c r="AS770" s="18" t="s">
        <v>153</v>
      </c>
      <c r="AT770" s="19" t="s">
        <v>154</v>
      </c>
      <c r="AU770" s="18" t="s">
        <v>927</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ht="20.1" customHeight="1" spans="3:67">
      <c r="C771" s="18">
        <v>65005103</v>
      </c>
      <c r="D771" s="19" t="s">
        <v>990</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95005103</v>
      </c>
      <c r="AS771" s="18" t="s">
        <v>153</v>
      </c>
      <c r="AT771" s="19" t="s">
        <v>154</v>
      </c>
      <c r="AU771" s="18" t="s">
        <v>927</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ht="20.1" customHeight="1" spans="3:67">
      <c r="C772" s="18">
        <v>65005104</v>
      </c>
      <c r="D772" s="19" t="s">
        <v>991</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95005104</v>
      </c>
      <c r="AS772" s="18" t="s">
        <v>153</v>
      </c>
      <c r="AT772" s="19" t="s">
        <v>154</v>
      </c>
      <c r="AU772" s="18" t="s">
        <v>927</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ht="20.1" customHeight="1" spans="3:67">
      <c r="C773" s="18">
        <v>65005105</v>
      </c>
      <c r="D773" s="19" t="s">
        <v>992</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95005105</v>
      </c>
      <c r="AS773" s="18" t="s">
        <v>153</v>
      </c>
      <c r="AT773" s="19" t="s">
        <v>154</v>
      </c>
      <c r="AU773" s="18" t="s">
        <v>927</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ht="20.1" customHeight="1" spans="3:67">
      <c r="C774" s="18">
        <v>65006001</v>
      </c>
      <c r="D774" s="19" t="s">
        <v>993</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7</v>
      </c>
      <c r="AE774" s="18">
        <v>0</v>
      </c>
      <c r="AF774" s="18">
        <v>0</v>
      </c>
      <c r="AG774" s="6">
        <v>2</v>
      </c>
      <c r="AH774" s="6">
        <v>0</v>
      </c>
      <c r="AI774" s="6">
        <v>0</v>
      </c>
      <c r="AJ774" s="6">
        <v>0</v>
      </c>
      <c r="AK774" s="18">
        <v>0</v>
      </c>
      <c r="AL774" s="18">
        <v>0</v>
      </c>
      <c r="AM774" s="18">
        <v>0</v>
      </c>
      <c r="AN774" s="18">
        <v>0</v>
      </c>
      <c r="AO774" s="18">
        <v>1000</v>
      </c>
      <c r="AP774" s="18">
        <v>0</v>
      </c>
      <c r="AQ774" s="18">
        <v>0</v>
      </c>
      <c r="AR774" s="6">
        <v>95006011</v>
      </c>
      <c r="AS774" s="18" t="s">
        <v>153</v>
      </c>
      <c r="AT774" s="19" t="s">
        <v>154</v>
      </c>
      <c r="AU774" s="18" t="s">
        <v>927</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ht="20.1" customHeight="1" spans="3:67">
      <c r="C775" s="18">
        <v>65006002</v>
      </c>
      <c r="D775" s="19" t="s">
        <v>994</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7</v>
      </c>
      <c r="AE775" s="18">
        <v>0</v>
      </c>
      <c r="AF775" s="18">
        <v>0</v>
      </c>
      <c r="AG775" s="6">
        <v>2</v>
      </c>
      <c r="AH775" s="6">
        <v>0</v>
      </c>
      <c r="AI775" s="6">
        <v>0</v>
      </c>
      <c r="AJ775" s="6">
        <v>0</v>
      </c>
      <c r="AK775" s="18">
        <v>0</v>
      </c>
      <c r="AL775" s="18">
        <v>0</v>
      </c>
      <c r="AM775" s="18">
        <v>0</v>
      </c>
      <c r="AN775" s="18">
        <v>0</v>
      </c>
      <c r="AO775" s="18">
        <v>1000</v>
      </c>
      <c r="AP775" s="18">
        <v>0</v>
      </c>
      <c r="AQ775" s="18">
        <v>0</v>
      </c>
      <c r="AR775" s="6">
        <v>95006021</v>
      </c>
      <c r="AS775" s="18" t="s">
        <v>153</v>
      </c>
      <c r="AT775" s="19" t="s">
        <v>154</v>
      </c>
      <c r="AU775" s="18" t="s">
        <v>927</v>
      </c>
      <c r="AV775" s="18">
        <v>0</v>
      </c>
      <c r="AW775" s="18">
        <v>40000003</v>
      </c>
      <c r="AX775" s="19" t="s">
        <v>155</v>
      </c>
      <c r="AY775" s="19" t="s">
        <v>153</v>
      </c>
      <c r="AZ775" s="13">
        <v>0</v>
      </c>
      <c r="BA775" s="13">
        <v>0</v>
      </c>
      <c r="BB775" s="69" t="s">
        <v>995</v>
      </c>
      <c r="BC775" s="18">
        <v>0</v>
      </c>
      <c r="BD775" s="11">
        <v>0</v>
      </c>
      <c r="BE775" s="18">
        <v>0</v>
      </c>
      <c r="BF775" s="18">
        <v>0</v>
      </c>
      <c r="BG775" s="18">
        <v>0</v>
      </c>
      <c r="BH775" s="18">
        <v>0</v>
      </c>
      <c r="BI775" s="9">
        <v>0</v>
      </c>
      <c r="BJ775" s="6">
        <v>0</v>
      </c>
      <c r="BK775" s="6">
        <v>0</v>
      </c>
      <c r="BL775" s="6">
        <v>0</v>
      </c>
      <c r="BM775" s="6">
        <v>0</v>
      </c>
      <c r="BN775" s="6">
        <v>0</v>
      </c>
      <c r="BO775" s="6">
        <v>0</v>
      </c>
    </row>
    <row r="776" ht="19.5" customHeight="1" spans="3:67">
      <c r="C776" s="18">
        <v>65006003</v>
      </c>
      <c r="D776" s="12" t="s">
        <v>996</v>
      </c>
      <c r="E776" s="18">
        <v>1</v>
      </c>
      <c r="F776" s="11">
        <v>60010100</v>
      </c>
      <c r="G776" s="18">
        <v>0</v>
      </c>
      <c r="H776" s="13">
        <v>0</v>
      </c>
      <c r="I776" s="18">
        <v>1</v>
      </c>
      <c r="J776" s="18">
        <v>0</v>
      </c>
      <c r="K776" s="18">
        <v>0</v>
      </c>
      <c r="L776" s="11">
        <v>0</v>
      </c>
      <c r="M776" s="11">
        <v>0</v>
      </c>
      <c r="N776" s="11">
        <v>1</v>
      </c>
      <c r="O776" s="11">
        <v>0</v>
      </c>
      <c r="P776" s="11">
        <v>0</v>
      </c>
      <c r="Q776" s="11">
        <v>0</v>
      </c>
      <c r="R776" s="6">
        <v>0</v>
      </c>
      <c r="S776" s="11">
        <v>0</v>
      </c>
      <c r="T776" s="11">
        <v>1</v>
      </c>
      <c r="U776" s="11">
        <v>2</v>
      </c>
      <c r="V776" s="11">
        <v>0</v>
      </c>
      <c r="W776" s="11">
        <v>2.5</v>
      </c>
      <c r="X776" s="11">
        <v>0</v>
      </c>
      <c r="Y776" s="11">
        <v>1</v>
      </c>
      <c r="Z776" s="11">
        <v>0</v>
      </c>
      <c r="AA776" s="11">
        <v>0</v>
      </c>
      <c r="AB776" s="11">
        <v>0</v>
      </c>
      <c r="AC776" s="11">
        <v>0</v>
      </c>
      <c r="AD776" s="11">
        <v>10</v>
      </c>
      <c r="AE776" s="11">
        <v>1</v>
      </c>
      <c r="AF776" s="11">
        <v>3</v>
      </c>
      <c r="AG776" s="6">
        <v>2</v>
      </c>
      <c r="AH776" s="6">
        <v>1</v>
      </c>
      <c r="AI776" s="6">
        <v>0</v>
      </c>
      <c r="AJ776" s="6">
        <v>6</v>
      </c>
      <c r="AK776" s="11">
        <v>0</v>
      </c>
      <c r="AL776" s="11">
        <v>0</v>
      </c>
      <c r="AM776" s="11">
        <v>0</v>
      </c>
      <c r="AN776" s="11">
        <v>0</v>
      </c>
      <c r="AO776" s="11">
        <v>1000</v>
      </c>
      <c r="AP776" s="11">
        <v>0.5</v>
      </c>
      <c r="AQ776" s="11">
        <v>0</v>
      </c>
      <c r="AR776" s="6">
        <v>0</v>
      </c>
      <c r="AS776" s="11">
        <v>0</v>
      </c>
      <c r="AT776" s="19" t="s">
        <v>154</v>
      </c>
      <c r="AU776" s="56" t="s">
        <v>165</v>
      </c>
      <c r="AV776" s="18">
        <v>10000007</v>
      </c>
      <c r="AW776" s="18">
        <v>70203006</v>
      </c>
      <c r="AX776" s="12" t="s">
        <v>155</v>
      </c>
      <c r="AY776" s="11">
        <v>0</v>
      </c>
      <c r="AZ776" s="13">
        <v>0</v>
      </c>
      <c r="BA776" s="13">
        <v>0</v>
      </c>
      <c r="BB776" s="37" t="s">
        <v>997</v>
      </c>
      <c r="BC776" s="11">
        <v>0</v>
      </c>
      <c r="BD776" s="11">
        <v>0</v>
      </c>
      <c r="BE776" s="11">
        <v>0</v>
      </c>
      <c r="BF776" s="11">
        <v>0</v>
      </c>
      <c r="BG776" s="11">
        <v>0</v>
      </c>
      <c r="BH776" s="11">
        <v>0</v>
      </c>
      <c r="BI776" s="9">
        <v>0</v>
      </c>
      <c r="BJ776" s="6">
        <v>0</v>
      </c>
      <c r="BK776" s="6">
        <v>0</v>
      </c>
      <c r="BL776" s="6">
        <v>0</v>
      </c>
      <c r="BM776" s="6">
        <v>0</v>
      </c>
      <c r="BN776" s="6">
        <v>0</v>
      </c>
      <c r="BO776" s="6">
        <v>0</v>
      </c>
    </row>
    <row r="777" ht="19.5" customHeight="1" spans="3:67">
      <c r="C777" s="18">
        <v>65006004</v>
      </c>
      <c r="D777" s="12" t="s">
        <v>998</v>
      </c>
      <c r="E777" s="18">
        <v>1</v>
      </c>
      <c r="F777" s="11">
        <v>60010100</v>
      </c>
      <c r="G777" s="18">
        <v>0</v>
      </c>
      <c r="H777" s="13">
        <v>0</v>
      </c>
      <c r="I777" s="18">
        <v>1</v>
      </c>
      <c r="J777" s="18">
        <v>0</v>
      </c>
      <c r="K777" s="18">
        <v>0</v>
      </c>
      <c r="L777" s="11">
        <v>0</v>
      </c>
      <c r="M777" s="11">
        <v>0</v>
      </c>
      <c r="N777" s="11">
        <v>1</v>
      </c>
      <c r="O777" s="11">
        <v>0</v>
      </c>
      <c r="P777" s="11">
        <v>0</v>
      </c>
      <c r="Q777" s="11">
        <v>0</v>
      </c>
      <c r="R777" s="6">
        <v>0</v>
      </c>
      <c r="S777" s="11">
        <v>0</v>
      </c>
      <c r="T777" s="11">
        <v>1</v>
      </c>
      <c r="U777" s="11">
        <v>2</v>
      </c>
      <c r="V777" s="11">
        <v>0</v>
      </c>
      <c r="W777" s="11">
        <v>0.8</v>
      </c>
      <c r="X777" s="11">
        <v>0</v>
      </c>
      <c r="Y777" s="11">
        <v>1</v>
      </c>
      <c r="Z777" s="11">
        <v>0</v>
      </c>
      <c r="AA777" s="11">
        <v>0</v>
      </c>
      <c r="AB777" s="11">
        <v>0</v>
      </c>
      <c r="AC777" s="11">
        <v>0</v>
      </c>
      <c r="AD777" s="11">
        <v>15</v>
      </c>
      <c r="AE777" s="11">
        <v>1</v>
      </c>
      <c r="AF777" s="11">
        <v>3</v>
      </c>
      <c r="AG777" s="6">
        <v>2</v>
      </c>
      <c r="AH777" s="6">
        <v>1</v>
      </c>
      <c r="AI777" s="6">
        <v>0</v>
      </c>
      <c r="AJ777" s="6">
        <v>6</v>
      </c>
      <c r="AK777" s="11">
        <v>0</v>
      </c>
      <c r="AL777" s="11">
        <v>0</v>
      </c>
      <c r="AM777" s="11">
        <v>0</v>
      </c>
      <c r="AN777" s="11">
        <v>0</v>
      </c>
      <c r="AO777" s="11">
        <v>6000</v>
      </c>
      <c r="AP777" s="11">
        <v>0.5</v>
      </c>
      <c r="AQ777" s="11">
        <v>0</v>
      </c>
      <c r="AR777" s="6">
        <v>0</v>
      </c>
      <c r="AS777" s="11">
        <v>95006031</v>
      </c>
      <c r="AT777" s="19" t="s">
        <v>397</v>
      </c>
      <c r="AU777" s="6" t="s">
        <v>750</v>
      </c>
      <c r="AV777" s="18">
        <v>10000007</v>
      </c>
      <c r="AW777" s="18">
        <v>70203007</v>
      </c>
      <c r="AX777" s="19" t="s">
        <v>229</v>
      </c>
      <c r="AY777" s="19" t="s">
        <v>259</v>
      </c>
      <c r="AZ777" s="13">
        <v>0</v>
      </c>
      <c r="BA777" s="13">
        <v>0</v>
      </c>
      <c r="BB777" s="37" t="s">
        <v>999</v>
      </c>
      <c r="BC777" s="11">
        <v>0</v>
      </c>
      <c r="BD777" s="11">
        <v>0</v>
      </c>
      <c r="BE777" s="11">
        <v>0</v>
      </c>
      <c r="BF777" s="11">
        <v>0</v>
      </c>
      <c r="BG777" s="11">
        <v>0</v>
      </c>
      <c r="BH777" s="11">
        <v>0</v>
      </c>
      <c r="BI777" s="9">
        <v>0</v>
      </c>
      <c r="BJ777" s="6">
        <v>0</v>
      </c>
      <c r="BK777" s="6">
        <v>0</v>
      </c>
      <c r="BL777" s="6">
        <v>0</v>
      </c>
      <c r="BM777" s="6">
        <v>0</v>
      </c>
      <c r="BN777" s="6">
        <v>0</v>
      </c>
      <c r="BO777" s="6">
        <v>0</v>
      </c>
    </row>
    <row r="778" ht="20.1" customHeight="1" spans="3:67">
      <c r="C778" s="18">
        <v>66001001</v>
      </c>
      <c r="D778" s="19" t="s">
        <v>264</v>
      </c>
      <c r="E778" s="18">
        <v>1</v>
      </c>
      <c r="F778" s="18">
        <v>66001001</v>
      </c>
      <c r="G778" s="18">
        <v>0</v>
      </c>
      <c r="H778" s="13">
        <v>0</v>
      </c>
      <c r="I778" s="18">
        <v>1</v>
      </c>
      <c r="J778" s="18">
        <v>0</v>
      </c>
      <c r="K778" s="18">
        <v>0</v>
      </c>
      <c r="L778" s="18">
        <v>0</v>
      </c>
      <c r="M778" s="18">
        <v>0</v>
      </c>
      <c r="N778" s="18">
        <v>1</v>
      </c>
      <c r="O778" s="18">
        <v>0</v>
      </c>
      <c r="P778" s="18">
        <v>0</v>
      </c>
      <c r="Q778" s="18">
        <v>0</v>
      </c>
      <c r="R778" s="6">
        <v>0</v>
      </c>
      <c r="S778" s="13">
        <v>0</v>
      </c>
      <c r="T778" s="11">
        <v>1</v>
      </c>
      <c r="U778" s="18">
        <v>2</v>
      </c>
      <c r="V778" s="18">
        <v>0</v>
      </c>
      <c r="W778" s="18">
        <v>0</v>
      </c>
      <c r="X778" s="18">
        <v>0</v>
      </c>
      <c r="Y778" s="18">
        <v>0</v>
      </c>
      <c r="Z778" s="18">
        <v>0</v>
      </c>
      <c r="AA778" s="18">
        <v>0</v>
      </c>
      <c r="AB778" s="18">
        <v>0</v>
      </c>
      <c r="AC778" s="18">
        <v>0</v>
      </c>
      <c r="AD778" s="18">
        <v>18</v>
      </c>
      <c r="AE778" s="18">
        <v>0</v>
      </c>
      <c r="AF778" s="18">
        <v>0</v>
      </c>
      <c r="AG778" s="6">
        <v>2</v>
      </c>
      <c r="AH778" s="6">
        <v>0</v>
      </c>
      <c r="AI778" s="6">
        <v>0</v>
      </c>
      <c r="AJ778" s="6">
        <v>0</v>
      </c>
      <c r="AK778" s="18">
        <v>0</v>
      </c>
      <c r="AL778" s="18">
        <v>0</v>
      </c>
      <c r="AM778" s="18">
        <v>0</v>
      </c>
      <c r="AN778" s="18">
        <v>0</v>
      </c>
      <c r="AO778" s="18">
        <v>1000</v>
      </c>
      <c r="AP778" s="18">
        <v>0</v>
      </c>
      <c r="AQ778" s="18">
        <v>0</v>
      </c>
      <c r="AR778" s="6" t="s">
        <v>1000</v>
      </c>
      <c r="AS778" s="18" t="s">
        <v>153</v>
      </c>
      <c r="AT778" s="19" t="s">
        <v>154</v>
      </c>
      <c r="AU778" s="18" t="s">
        <v>927</v>
      </c>
      <c r="AV778" s="18">
        <v>0</v>
      </c>
      <c r="AW778" s="18">
        <v>66001001</v>
      </c>
      <c r="AX778" s="19" t="s">
        <v>155</v>
      </c>
      <c r="AY778" s="19" t="s">
        <v>153</v>
      </c>
      <c r="AZ778" s="13">
        <v>0</v>
      </c>
      <c r="BA778" s="13">
        <v>0</v>
      </c>
      <c r="BB778" s="69" t="s">
        <v>1001</v>
      </c>
      <c r="BC778" s="18">
        <v>0</v>
      </c>
      <c r="BD778" s="11">
        <v>0</v>
      </c>
      <c r="BE778" s="18">
        <v>0</v>
      </c>
      <c r="BF778" s="18">
        <v>0</v>
      </c>
      <c r="BG778" s="18">
        <v>0</v>
      </c>
      <c r="BH778" s="18">
        <v>0</v>
      </c>
      <c r="BI778" s="9">
        <v>0</v>
      </c>
      <c r="BJ778" s="6">
        <v>1</v>
      </c>
      <c r="BK778" s="6">
        <v>0</v>
      </c>
      <c r="BL778" s="6">
        <v>0</v>
      </c>
      <c r="BM778" s="6">
        <v>0</v>
      </c>
      <c r="BN778" s="6">
        <v>0</v>
      </c>
      <c r="BO778" s="6">
        <v>0</v>
      </c>
    </row>
    <row r="779" ht="20.1" customHeight="1" spans="3:67">
      <c r="C779" s="18">
        <v>66001002</v>
      </c>
      <c r="D779" s="19" t="s">
        <v>1002</v>
      </c>
      <c r="E779" s="11">
        <v>1</v>
      </c>
      <c r="F779" s="18">
        <v>66001002</v>
      </c>
      <c r="G779" s="18">
        <v>0</v>
      </c>
      <c r="H779" s="13">
        <v>0</v>
      </c>
      <c r="I779" s="18">
        <v>1</v>
      </c>
      <c r="J779" s="18">
        <v>0</v>
      </c>
      <c r="K779" s="11">
        <v>0</v>
      </c>
      <c r="L779" s="18">
        <v>0</v>
      </c>
      <c r="M779" s="18">
        <v>0</v>
      </c>
      <c r="N779" s="18">
        <v>1</v>
      </c>
      <c r="O779" s="18">
        <v>0</v>
      </c>
      <c r="P779" s="18">
        <v>0</v>
      </c>
      <c r="Q779" s="18">
        <v>0</v>
      </c>
      <c r="R779" s="6">
        <v>0</v>
      </c>
      <c r="S779" s="13">
        <v>0</v>
      </c>
      <c r="T779" s="11">
        <v>1</v>
      </c>
      <c r="U779" s="18">
        <v>2</v>
      </c>
      <c r="V779" s="18">
        <v>0</v>
      </c>
      <c r="W779" s="18">
        <v>0.75</v>
      </c>
      <c r="X779" s="18">
        <v>0</v>
      </c>
      <c r="Y779" s="18">
        <v>0</v>
      </c>
      <c r="Z779" s="18">
        <v>0</v>
      </c>
      <c r="AA779" s="18">
        <v>0</v>
      </c>
      <c r="AB779" s="18">
        <v>0</v>
      </c>
      <c r="AC779" s="18">
        <v>0</v>
      </c>
      <c r="AD779" s="18">
        <v>24</v>
      </c>
      <c r="AE779" s="18">
        <v>1</v>
      </c>
      <c r="AF779" s="18">
        <v>4</v>
      </c>
      <c r="AG779" s="6">
        <v>2</v>
      </c>
      <c r="AH779" s="6">
        <v>1</v>
      </c>
      <c r="AI779" s="6">
        <v>0</v>
      </c>
      <c r="AJ779" s="6">
        <v>6</v>
      </c>
      <c r="AK779" s="18">
        <v>0</v>
      </c>
      <c r="AL779" s="18">
        <v>0</v>
      </c>
      <c r="AM779" s="18">
        <v>0</v>
      </c>
      <c r="AN779" s="18">
        <v>0.5</v>
      </c>
      <c r="AO779" s="18">
        <v>9000</v>
      </c>
      <c r="AP779" s="18">
        <v>0.5</v>
      </c>
      <c r="AQ779" s="18">
        <v>0</v>
      </c>
      <c r="AR779" s="6">
        <v>0</v>
      </c>
      <c r="AS779" s="18" t="s">
        <v>153</v>
      </c>
      <c r="AT779" s="19" t="s">
        <v>700</v>
      </c>
      <c r="AU779" s="18" t="s">
        <v>710</v>
      </c>
      <c r="AV779" s="18">
        <v>10002001</v>
      </c>
      <c r="AW779" s="18">
        <v>66001002</v>
      </c>
      <c r="AX779" s="19" t="s">
        <v>229</v>
      </c>
      <c r="AY779" s="19" t="s">
        <v>259</v>
      </c>
      <c r="AZ779" s="13">
        <v>0</v>
      </c>
      <c r="BA779" s="13">
        <v>0</v>
      </c>
      <c r="BB779" s="69" t="s">
        <v>1003</v>
      </c>
      <c r="BC779" s="18">
        <v>0</v>
      </c>
      <c r="BD779" s="11">
        <v>0</v>
      </c>
      <c r="BE779" s="18">
        <v>0</v>
      </c>
      <c r="BF779" s="18">
        <v>0</v>
      </c>
      <c r="BG779" s="18">
        <v>0</v>
      </c>
      <c r="BH779" s="18">
        <v>0</v>
      </c>
      <c r="BI779" s="9">
        <v>0</v>
      </c>
      <c r="BJ779" s="6">
        <v>0</v>
      </c>
      <c r="BK779" s="6">
        <v>0</v>
      </c>
      <c r="BL779" s="6">
        <v>0</v>
      </c>
      <c r="BM779" s="6">
        <v>0</v>
      </c>
      <c r="BN779" s="6">
        <v>0</v>
      </c>
      <c r="BO779" s="6">
        <v>0</v>
      </c>
    </row>
    <row r="780" ht="20.1" customHeight="1" spans="3:67">
      <c r="C780" s="18">
        <v>66001003</v>
      </c>
      <c r="D780" s="19" t="s">
        <v>1004</v>
      </c>
      <c r="E780" s="18">
        <v>1</v>
      </c>
      <c r="F780" s="18">
        <v>66001003</v>
      </c>
      <c r="G780" s="18">
        <v>0</v>
      </c>
      <c r="H780" s="13">
        <v>0</v>
      </c>
      <c r="I780" s="18">
        <v>1</v>
      </c>
      <c r="J780" s="18">
        <v>0</v>
      </c>
      <c r="K780" s="18">
        <v>0</v>
      </c>
      <c r="L780" s="18">
        <v>0</v>
      </c>
      <c r="M780" s="18">
        <v>0</v>
      </c>
      <c r="N780" s="18">
        <v>1</v>
      </c>
      <c r="O780" s="18">
        <v>0</v>
      </c>
      <c r="P780" s="18">
        <v>0</v>
      </c>
      <c r="Q780" s="18">
        <v>0</v>
      </c>
      <c r="R780" s="6">
        <v>0</v>
      </c>
      <c r="S780" s="13">
        <v>0</v>
      </c>
      <c r="T780" s="11">
        <v>1</v>
      </c>
      <c r="U780" s="18">
        <v>2</v>
      </c>
      <c r="V780" s="18">
        <v>0</v>
      </c>
      <c r="W780" s="18">
        <v>0</v>
      </c>
      <c r="X780" s="18">
        <v>0</v>
      </c>
      <c r="Y780" s="18">
        <v>0</v>
      </c>
      <c r="Z780" s="18">
        <v>0</v>
      </c>
      <c r="AA780" s="18">
        <v>0</v>
      </c>
      <c r="AB780" s="18">
        <v>0</v>
      </c>
      <c r="AC780" s="18">
        <v>0</v>
      </c>
      <c r="AD780" s="18">
        <v>18</v>
      </c>
      <c r="AE780" s="18">
        <v>0</v>
      </c>
      <c r="AF780" s="18">
        <v>0</v>
      </c>
      <c r="AG780" s="6">
        <v>2</v>
      </c>
      <c r="AH780" s="6">
        <v>0</v>
      </c>
      <c r="AI780" s="6">
        <v>0</v>
      </c>
      <c r="AJ780" s="6">
        <v>0</v>
      </c>
      <c r="AK780" s="18">
        <v>0</v>
      </c>
      <c r="AL780" s="18">
        <v>0</v>
      </c>
      <c r="AM780" s="18">
        <v>0</v>
      </c>
      <c r="AN780" s="18">
        <v>0</v>
      </c>
      <c r="AO780" s="18">
        <v>1000</v>
      </c>
      <c r="AP780" s="18">
        <v>0</v>
      </c>
      <c r="AQ780" s="18">
        <v>0</v>
      </c>
      <c r="AR780" s="6">
        <v>96001003</v>
      </c>
      <c r="AS780" s="18" t="s">
        <v>153</v>
      </c>
      <c r="AT780" s="19" t="s">
        <v>154</v>
      </c>
      <c r="AU780" s="18" t="s">
        <v>927</v>
      </c>
      <c r="AV780" s="18">
        <v>0</v>
      </c>
      <c r="AW780" s="18">
        <v>66001003</v>
      </c>
      <c r="AX780" s="19" t="s">
        <v>155</v>
      </c>
      <c r="AY780" s="19" t="s">
        <v>153</v>
      </c>
      <c r="AZ780" s="13">
        <v>0</v>
      </c>
      <c r="BA780" s="13">
        <v>0</v>
      </c>
      <c r="BB780" s="69" t="s">
        <v>1005</v>
      </c>
      <c r="BC780" s="18">
        <v>0</v>
      </c>
      <c r="BD780" s="11">
        <v>0</v>
      </c>
      <c r="BE780" s="18">
        <v>0</v>
      </c>
      <c r="BF780" s="18">
        <v>0</v>
      </c>
      <c r="BG780" s="18">
        <v>0</v>
      </c>
      <c r="BH780" s="18">
        <v>0</v>
      </c>
      <c r="BI780" s="9">
        <v>0</v>
      </c>
      <c r="BJ780" s="6">
        <v>1</v>
      </c>
      <c r="BK780" s="6">
        <v>0</v>
      </c>
      <c r="BL780" s="6">
        <v>0</v>
      </c>
      <c r="BM780" s="6">
        <v>0</v>
      </c>
      <c r="BN780" s="6">
        <v>0</v>
      </c>
      <c r="BO780" s="6">
        <v>0</v>
      </c>
    </row>
    <row r="781" ht="20.1" customHeight="1" spans="3:67">
      <c r="C781" s="18">
        <v>66001004</v>
      </c>
      <c r="D781" s="19" t="s">
        <v>1006</v>
      </c>
      <c r="E781" s="18">
        <v>1</v>
      </c>
      <c r="F781" s="18">
        <v>66001004</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0</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96001004</v>
      </c>
      <c r="AS781" s="18" t="s">
        <v>153</v>
      </c>
      <c r="AT781" s="19" t="s">
        <v>154</v>
      </c>
      <c r="AU781" s="18" t="s">
        <v>927</v>
      </c>
      <c r="AV781" s="18">
        <v>0</v>
      </c>
      <c r="AW781" s="18">
        <v>66001004</v>
      </c>
      <c r="AX781" s="19" t="s">
        <v>155</v>
      </c>
      <c r="AY781" s="19" t="s">
        <v>153</v>
      </c>
      <c r="AZ781" s="13">
        <v>0</v>
      </c>
      <c r="BA781" s="13">
        <v>0</v>
      </c>
      <c r="BB781" s="69" t="s">
        <v>1007</v>
      </c>
      <c r="BC781" s="18">
        <v>0</v>
      </c>
      <c r="BD781" s="11">
        <v>0</v>
      </c>
      <c r="BE781" s="18">
        <v>0</v>
      </c>
      <c r="BF781" s="18">
        <v>0</v>
      </c>
      <c r="BG781" s="18">
        <v>0</v>
      </c>
      <c r="BH781" s="18">
        <v>0</v>
      </c>
      <c r="BI781" s="9">
        <v>0</v>
      </c>
      <c r="BJ781" s="6">
        <v>1</v>
      </c>
      <c r="BK781" s="6">
        <v>0</v>
      </c>
      <c r="BL781" s="6">
        <v>0</v>
      </c>
      <c r="BM781" s="6">
        <v>0</v>
      </c>
      <c r="BN781" s="6">
        <v>0</v>
      </c>
      <c r="BO781" s="6">
        <v>0</v>
      </c>
    </row>
    <row r="782" ht="20.1" customHeight="1" spans="3:67">
      <c r="C782" s="6">
        <v>66001005</v>
      </c>
      <c r="D782" s="7" t="s">
        <v>1008</v>
      </c>
      <c r="E782" s="6">
        <v>1</v>
      </c>
      <c r="F782" s="6">
        <v>66001005</v>
      </c>
      <c r="G782" s="6">
        <v>0</v>
      </c>
      <c r="H782" s="6">
        <v>0</v>
      </c>
      <c r="I782" s="18">
        <v>1</v>
      </c>
      <c r="J782" s="18">
        <v>0</v>
      </c>
      <c r="K782" s="6">
        <v>0</v>
      </c>
      <c r="L782" s="6">
        <v>0</v>
      </c>
      <c r="M782" s="6">
        <v>0</v>
      </c>
      <c r="N782" s="6">
        <v>1</v>
      </c>
      <c r="O782" s="6">
        <v>0</v>
      </c>
      <c r="P782" s="6">
        <v>0</v>
      </c>
      <c r="Q782" s="6">
        <v>0</v>
      </c>
      <c r="R782" s="6">
        <v>0</v>
      </c>
      <c r="S782" s="6">
        <v>0</v>
      </c>
      <c r="T782" s="11">
        <v>1</v>
      </c>
      <c r="U782" s="6">
        <v>2</v>
      </c>
      <c r="V782" s="6">
        <v>0</v>
      </c>
      <c r="W782" s="6">
        <v>0</v>
      </c>
      <c r="X782" s="6">
        <v>0</v>
      </c>
      <c r="Y782" s="6">
        <v>1</v>
      </c>
      <c r="Z782" s="6">
        <v>0</v>
      </c>
      <c r="AA782" s="6">
        <v>0</v>
      </c>
      <c r="AB782" s="18">
        <v>0</v>
      </c>
      <c r="AC782" s="6">
        <v>0</v>
      </c>
      <c r="AD782" s="6">
        <v>18</v>
      </c>
      <c r="AE782" s="6">
        <v>1</v>
      </c>
      <c r="AF782" s="6">
        <v>3</v>
      </c>
      <c r="AG782" s="6">
        <v>2</v>
      </c>
      <c r="AH782" s="6">
        <v>0</v>
      </c>
      <c r="AI782" s="6">
        <v>1</v>
      </c>
      <c r="AJ782" s="6">
        <v>1.6</v>
      </c>
      <c r="AK782" s="6">
        <v>0</v>
      </c>
      <c r="AL782" s="6">
        <v>0</v>
      </c>
      <c r="AM782" s="6">
        <v>0</v>
      </c>
      <c r="AN782" s="6">
        <v>0.25</v>
      </c>
      <c r="AO782" s="6">
        <v>3000</v>
      </c>
      <c r="AP782" s="6">
        <v>0.1</v>
      </c>
      <c r="AQ782" s="6">
        <v>0</v>
      </c>
      <c r="AR782" s="6">
        <v>0</v>
      </c>
      <c r="AS782" s="6">
        <v>96001005</v>
      </c>
      <c r="AT782" s="7" t="s">
        <v>196</v>
      </c>
      <c r="AU782" s="18" t="s">
        <v>927</v>
      </c>
      <c r="AV782" s="6" t="s">
        <v>153</v>
      </c>
      <c r="AW782" s="6">
        <v>66001005</v>
      </c>
      <c r="AX782" s="7" t="s">
        <v>155</v>
      </c>
      <c r="AY782" s="6">
        <v>0</v>
      </c>
      <c r="AZ782" s="6">
        <v>0</v>
      </c>
      <c r="BA782" s="6">
        <v>0</v>
      </c>
      <c r="BB782" s="33" t="s">
        <v>1009</v>
      </c>
      <c r="BC782" s="6">
        <v>0</v>
      </c>
      <c r="BD782" s="11">
        <v>0</v>
      </c>
      <c r="BE782" s="6">
        <v>0</v>
      </c>
      <c r="BF782" s="6">
        <v>0</v>
      </c>
      <c r="BG782" s="6">
        <v>0</v>
      </c>
      <c r="BH782" s="6">
        <v>0</v>
      </c>
      <c r="BI782" s="9">
        <v>0</v>
      </c>
      <c r="BJ782" s="6">
        <v>1</v>
      </c>
      <c r="BK782" s="6">
        <v>0</v>
      </c>
      <c r="BL782" s="6">
        <v>0</v>
      </c>
      <c r="BM782" s="6">
        <v>0</v>
      </c>
      <c r="BN782" s="6">
        <v>0</v>
      </c>
      <c r="BO782" s="6">
        <v>0</v>
      </c>
    </row>
    <row r="783" ht="20.1" customHeight="1" spans="3:67">
      <c r="C783" s="18">
        <v>66001006</v>
      </c>
      <c r="D783" s="19" t="s">
        <v>1010</v>
      </c>
      <c r="E783" s="18">
        <v>1</v>
      </c>
      <c r="F783" s="18">
        <v>66001006</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0</v>
      </c>
      <c r="X783" s="18">
        <v>0</v>
      </c>
      <c r="Y783" s="18">
        <v>0</v>
      </c>
      <c r="Z783" s="18">
        <v>0</v>
      </c>
      <c r="AA783" s="18">
        <v>0</v>
      </c>
      <c r="AB783" s="18">
        <v>0</v>
      </c>
      <c r="AC783" s="18">
        <v>0</v>
      </c>
      <c r="AD783" s="18">
        <v>18</v>
      </c>
      <c r="AE783" s="18">
        <v>0</v>
      </c>
      <c r="AF783" s="18">
        <v>0</v>
      </c>
      <c r="AG783" s="6">
        <v>2</v>
      </c>
      <c r="AH783" s="6">
        <v>0</v>
      </c>
      <c r="AI783" s="6">
        <v>0</v>
      </c>
      <c r="AJ783" s="6">
        <v>0</v>
      </c>
      <c r="AK783" s="18">
        <v>0</v>
      </c>
      <c r="AL783" s="18">
        <v>0</v>
      </c>
      <c r="AM783" s="18">
        <v>0</v>
      </c>
      <c r="AN783" s="18">
        <v>0</v>
      </c>
      <c r="AO783" s="18">
        <v>1000</v>
      </c>
      <c r="AP783" s="18">
        <v>0</v>
      </c>
      <c r="AQ783" s="18">
        <v>0</v>
      </c>
      <c r="AR783" s="6">
        <v>96001006</v>
      </c>
      <c r="AS783" s="18" t="s">
        <v>153</v>
      </c>
      <c r="AT783" s="19" t="s">
        <v>154</v>
      </c>
      <c r="AU783" s="18" t="s">
        <v>927</v>
      </c>
      <c r="AV783" s="18">
        <v>0</v>
      </c>
      <c r="AW783" s="18">
        <v>66001006</v>
      </c>
      <c r="AX783" s="19" t="s">
        <v>155</v>
      </c>
      <c r="AY783" s="19" t="s">
        <v>153</v>
      </c>
      <c r="AZ783" s="13">
        <v>0</v>
      </c>
      <c r="BA783" s="13">
        <v>0</v>
      </c>
      <c r="BB783" s="69" t="s">
        <v>1011</v>
      </c>
      <c r="BC783" s="18">
        <v>0</v>
      </c>
      <c r="BD783" s="11">
        <v>0</v>
      </c>
      <c r="BE783" s="18">
        <v>0</v>
      </c>
      <c r="BF783" s="18">
        <v>0</v>
      </c>
      <c r="BG783" s="18">
        <v>0</v>
      </c>
      <c r="BH783" s="18">
        <v>0</v>
      </c>
      <c r="BI783" s="9">
        <v>0</v>
      </c>
      <c r="BJ783" s="6">
        <v>1</v>
      </c>
      <c r="BK783" s="6">
        <v>0</v>
      </c>
      <c r="BL783" s="6">
        <v>0</v>
      </c>
      <c r="BM783" s="6">
        <v>0</v>
      </c>
      <c r="BN783" s="6">
        <v>0</v>
      </c>
      <c r="BO783" s="6">
        <v>0</v>
      </c>
    </row>
    <row r="784" ht="20.1" customHeight="1" spans="3:67">
      <c r="C784" s="18">
        <v>66001007</v>
      </c>
      <c r="D784" s="7" t="s">
        <v>1012</v>
      </c>
      <c r="E784" s="18">
        <v>1</v>
      </c>
      <c r="F784" s="18">
        <v>66001007</v>
      </c>
      <c r="G784" s="6">
        <v>0</v>
      </c>
      <c r="H784" s="6">
        <v>0</v>
      </c>
      <c r="I784" s="18">
        <v>1</v>
      </c>
      <c r="J784" s="18">
        <v>0</v>
      </c>
      <c r="K784" s="6">
        <v>0</v>
      </c>
      <c r="L784" s="6">
        <v>0</v>
      </c>
      <c r="M784" s="6">
        <v>0</v>
      </c>
      <c r="N784" s="6">
        <v>1</v>
      </c>
      <c r="O784" s="6">
        <v>0</v>
      </c>
      <c r="P784" s="6">
        <v>0</v>
      </c>
      <c r="Q784" s="6">
        <v>0</v>
      </c>
      <c r="R784" s="6">
        <v>0</v>
      </c>
      <c r="S784" s="6">
        <v>0</v>
      </c>
      <c r="T784" s="11">
        <v>1</v>
      </c>
      <c r="U784" s="6">
        <v>2</v>
      </c>
      <c r="V784" s="6">
        <v>0</v>
      </c>
      <c r="W784" s="6">
        <v>2.75</v>
      </c>
      <c r="X784" s="6">
        <v>0</v>
      </c>
      <c r="Y784" s="6">
        <v>0</v>
      </c>
      <c r="Z784" s="6">
        <v>0</v>
      </c>
      <c r="AA784" s="6">
        <v>0</v>
      </c>
      <c r="AB784" s="18">
        <v>0</v>
      </c>
      <c r="AC784" s="6">
        <v>0</v>
      </c>
      <c r="AD784" s="6">
        <v>15</v>
      </c>
      <c r="AE784" s="6">
        <v>0</v>
      </c>
      <c r="AF784" s="6">
        <v>0</v>
      </c>
      <c r="AG784" s="6">
        <v>7</v>
      </c>
      <c r="AH784" s="6">
        <v>0</v>
      </c>
      <c r="AI784" s="6">
        <v>0</v>
      </c>
      <c r="AJ784" s="6">
        <v>6</v>
      </c>
      <c r="AK784" s="6">
        <v>0</v>
      </c>
      <c r="AL784" s="6">
        <v>0</v>
      </c>
      <c r="AM784" s="6">
        <v>0</v>
      </c>
      <c r="AN784" s="6">
        <v>0.25</v>
      </c>
      <c r="AO784" s="6">
        <v>1000</v>
      </c>
      <c r="AP784" s="6">
        <v>0</v>
      </c>
      <c r="AQ784" s="6">
        <v>0</v>
      </c>
      <c r="AR784" s="6">
        <v>0</v>
      </c>
      <c r="AS784" s="6" t="s">
        <v>153</v>
      </c>
      <c r="AT784" s="7" t="s">
        <v>196</v>
      </c>
      <c r="AU784" s="6" t="s">
        <v>750</v>
      </c>
      <c r="AV784" s="6" t="s">
        <v>153</v>
      </c>
      <c r="AW784" s="6" t="s">
        <v>1013</v>
      </c>
      <c r="AX784" s="7" t="s">
        <v>155</v>
      </c>
      <c r="AY784" s="6">
        <v>0</v>
      </c>
      <c r="AZ784" s="13">
        <v>0</v>
      </c>
      <c r="BA784" s="13">
        <v>0</v>
      </c>
      <c r="BB784" s="33" t="s">
        <v>1014</v>
      </c>
      <c r="BC784" s="6">
        <v>0</v>
      </c>
      <c r="BD784" s="11">
        <v>0</v>
      </c>
      <c r="BE784" s="6">
        <v>0</v>
      </c>
      <c r="BF784" s="6">
        <v>0</v>
      </c>
      <c r="BG784" s="6">
        <v>0</v>
      </c>
      <c r="BH784" s="6">
        <v>0</v>
      </c>
      <c r="BI784" s="9">
        <v>0</v>
      </c>
      <c r="BJ784" s="6">
        <v>0</v>
      </c>
      <c r="BK784" s="6">
        <v>0</v>
      </c>
      <c r="BL784" s="6">
        <v>0</v>
      </c>
      <c r="BM784" s="6">
        <v>0</v>
      </c>
      <c r="BN784" s="6">
        <v>0</v>
      </c>
      <c r="BO784" s="6">
        <v>0</v>
      </c>
    </row>
    <row r="785" ht="19.5" customHeight="1" spans="3:67">
      <c r="C785" s="18">
        <v>66001008</v>
      </c>
      <c r="D785" s="19" t="s">
        <v>1015</v>
      </c>
      <c r="E785" s="11">
        <v>1</v>
      </c>
      <c r="F785" s="18">
        <v>66001008</v>
      </c>
      <c r="G785" s="18">
        <v>0</v>
      </c>
      <c r="H785" s="13">
        <v>0</v>
      </c>
      <c r="I785" s="18">
        <v>1</v>
      </c>
      <c r="J785" s="18">
        <v>0</v>
      </c>
      <c r="K785" s="11">
        <v>0</v>
      </c>
      <c r="L785" s="18">
        <v>0</v>
      </c>
      <c r="M785" s="18">
        <v>0</v>
      </c>
      <c r="N785" s="18">
        <v>1</v>
      </c>
      <c r="O785" s="18">
        <v>0</v>
      </c>
      <c r="P785" s="18">
        <v>0</v>
      </c>
      <c r="Q785" s="18">
        <v>0</v>
      </c>
      <c r="R785" s="6">
        <v>0</v>
      </c>
      <c r="S785" s="13">
        <v>0</v>
      </c>
      <c r="T785" s="11">
        <v>1</v>
      </c>
      <c r="U785" s="18">
        <v>2</v>
      </c>
      <c r="V785" s="18">
        <v>0</v>
      </c>
      <c r="W785" s="18">
        <v>2.5</v>
      </c>
      <c r="X785" s="18">
        <v>0</v>
      </c>
      <c r="Y785" s="18">
        <v>0</v>
      </c>
      <c r="Z785" s="18">
        <v>0</v>
      </c>
      <c r="AA785" s="18">
        <v>0</v>
      </c>
      <c r="AB785" s="18">
        <v>0</v>
      </c>
      <c r="AC785" s="18">
        <v>0</v>
      </c>
      <c r="AD785" s="18">
        <v>15</v>
      </c>
      <c r="AE785" s="18">
        <v>1</v>
      </c>
      <c r="AF785" s="18">
        <v>3</v>
      </c>
      <c r="AG785" s="6">
        <v>2</v>
      </c>
      <c r="AH785" s="6">
        <v>1</v>
      </c>
      <c r="AI785" s="6">
        <v>0</v>
      </c>
      <c r="AJ785" s="6">
        <v>6</v>
      </c>
      <c r="AK785" s="18">
        <v>0</v>
      </c>
      <c r="AL785" s="18">
        <v>0</v>
      </c>
      <c r="AM785" s="18">
        <v>0</v>
      </c>
      <c r="AN785" s="18">
        <v>0.75</v>
      </c>
      <c r="AO785" s="18">
        <v>3000</v>
      </c>
      <c r="AP785" s="18">
        <v>0.75</v>
      </c>
      <c r="AQ785" s="18">
        <v>0</v>
      </c>
      <c r="AR785" s="6">
        <v>0</v>
      </c>
      <c r="AS785" s="18" t="s">
        <v>153</v>
      </c>
      <c r="AT785" s="19" t="s">
        <v>696</v>
      </c>
      <c r="AU785" s="18" t="s">
        <v>697</v>
      </c>
      <c r="AV785" s="18">
        <v>10000006</v>
      </c>
      <c r="AW785" s="18">
        <v>66001008</v>
      </c>
      <c r="AX785" s="19" t="s">
        <v>155</v>
      </c>
      <c r="AY785" s="19">
        <v>0</v>
      </c>
      <c r="AZ785" s="13">
        <v>0</v>
      </c>
      <c r="BA785" s="13">
        <v>0</v>
      </c>
      <c r="BB785" s="69" t="s">
        <v>1016</v>
      </c>
      <c r="BC785" s="18">
        <v>0</v>
      </c>
      <c r="BD785" s="11">
        <v>0</v>
      </c>
      <c r="BE785" s="18">
        <v>0</v>
      </c>
      <c r="BF785" s="18">
        <v>0</v>
      </c>
      <c r="BG785" s="18">
        <v>0</v>
      </c>
      <c r="BH785" s="18">
        <v>0</v>
      </c>
      <c r="BI785" s="9">
        <v>0</v>
      </c>
      <c r="BJ785" s="6">
        <v>0</v>
      </c>
      <c r="BK785" s="6">
        <v>0</v>
      </c>
      <c r="BL785" s="6">
        <v>0</v>
      </c>
      <c r="BM785" s="6">
        <v>0</v>
      </c>
      <c r="BN785" s="6">
        <v>0</v>
      </c>
      <c r="BO785" s="6">
        <v>0</v>
      </c>
    </row>
    <row r="786" ht="19.5" customHeight="1" spans="3:67">
      <c r="C786" s="18">
        <v>66001009</v>
      </c>
      <c r="D786" s="19" t="s">
        <v>1017</v>
      </c>
      <c r="E786" s="11">
        <v>1</v>
      </c>
      <c r="F786" s="18">
        <v>66001009</v>
      </c>
      <c r="G786" s="18">
        <v>0</v>
      </c>
      <c r="H786" s="13">
        <v>0</v>
      </c>
      <c r="I786" s="18">
        <v>1</v>
      </c>
      <c r="J786" s="18">
        <v>0</v>
      </c>
      <c r="K786" s="11">
        <v>0</v>
      </c>
      <c r="L786" s="18">
        <v>0</v>
      </c>
      <c r="M786" s="18">
        <v>0</v>
      </c>
      <c r="N786" s="18">
        <v>1</v>
      </c>
      <c r="O786" s="18">
        <v>0</v>
      </c>
      <c r="P786" s="18">
        <v>0</v>
      </c>
      <c r="Q786" s="18">
        <v>0</v>
      </c>
      <c r="R786" s="6">
        <v>0</v>
      </c>
      <c r="S786" s="13">
        <v>0</v>
      </c>
      <c r="T786" s="11">
        <v>1</v>
      </c>
      <c r="U786" s="18">
        <v>2</v>
      </c>
      <c r="V786" s="18">
        <v>0</v>
      </c>
      <c r="W786" s="18">
        <v>2</v>
      </c>
      <c r="X786" s="18">
        <v>0</v>
      </c>
      <c r="Y786" s="18">
        <v>0</v>
      </c>
      <c r="Z786" s="18">
        <v>0</v>
      </c>
      <c r="AA786" s="18">
        <v>0</v>
      </c>
      <c r="AB786" s="18">
        <v>0</v>
      </c>
      <c r="AC786" s="18">
        <v>0</v>
      </c>
      <c r="AD786" s="18">
        <v>15</v>
      </c>
      <c r="AE786" s="18">
        <v>1</v>
      </c>
      <c r="AF786" s="18">
        <v>3</v>
      </c>
      <c r="AG786" s="6">
        <v>2</v>
      </c>
      <c r="AH786" s="6">
        <v>1</v>
      </c>
      <c r="AI786" s="6">
        <v>0</v>
      </c>
      <c r="AJ786" s="6">
        <v>6</v>
      </c>
      <c r="AK786" s="18">
        <v>0</v>
      </c>
      <c r="AL786" s="18">
        <v>0</v>
      </c>
      <c r="AM786" s="18">
        <v>0</v>
      </c>
      <c r="AN786" s="18">
        <v>0.75</v>
      </c>
      <c r="AO786" s="18">
        <v>3000</v>
      </c>
      <c r="AP786" s="18">
        <v>0.75</v>
      </c>
      <c r="AQ786" s="18">
        <v>0</v>
      </c>
      <c r="AR786" s="6">
        <v>0</v>
      </c>
      <c r="AS786" s="18">
        <v>96001009</v>
      </c>
      <c r="AT786" s="19" t="s">
        <v>696</v>
      </c>
      <c r="AU786" s="18" t="s">
        <v>697</v>
      </c>
      <c r="AV786" s="18">
        <v>10000006</v>
      </c>
      <c r="AW786" s="18">
        <v>66001009</v>
      </c>
      <c r="AX786" s="19" t="s">
        <v>155</v>
      </c>
      <c r="AY786" s="19">
        <v>0</v>
      </c>
      <c r="AZ786" s="13">
        <v>0</v>
      </c>
      <c r="BA786" s="13">
        <v>0</v>
      </c>
      <c r="BB786" s="69" t="s">
        <v>1018</v>
      </c>
      <c r="BC786" s="18">
        <v>0</v>
      </c>
      <c r="BD786" s="11">
        <v>0</v>
      </c>
      <c r="BE786" s="18">
        <v>0</v>
      </c>
      <c r="BF786" s="18">
        <v>0</v>
      </c>
      <c r="BG786" s="18">
        <v>0</v>
      </c>
      <c r="BH786" s="18">
        <v>0</v>
      </c>
      <c r="BI786" s="9">
        <v>0</v>
      </c>
      <c r="BJ786" s="6">
        <v>0</v>
      </c>
      <c r="BK786" s="6">
        <v>0</v>
      </c>
      <c r="BL786" s="6">
        <v>0</v>
      </c>
      <c r="BM786" s="6">
        <v>0</v>
      </c>
      <c r="BN786" s="6">
        <v>0</v>
      </c>
      <c r="BO786" s="6">
        <v>0</v>
      </c>
    </row>
    <row r="787" ht="20.1" customHeight="1" spans="3:67">
      <c r="C787" s="18">
        <v>66001010</v>
      </c>
      <c r="D787" s="19" t="s">
        <v>1019</v>
      </c>
      <c r="E787" s="18">
        <v>1</v>
      </c>
      <c r="F787" s="18">
        <v>66001010</v>
      </c>
      <c r="G787" s="18">
        <v>0</v>
      </c>
      <c r="H787" s="13">
        <v>0</v>
      </c>
      <c r="I787" s="18">
        <v>1</v>
      </c>
      <c r="J787" s="18">
        <v>0</v>
      </c>
      <c r="K787" s="18">
        <v>0</v>
      </c>
      <c r="L787" s="18">
        <v>0</v>
      </c>
      <c r="M787" s="18">
        <v>0</v>
      </c>
      <c r="N787" s="18">
        <v>1</v>
      </c>
      <c r="O787" s="18">
        <v>0</v>
      </c>
      <c r="P787" s="18">
        <v>0</v>
      </c>
      <c r="Q787" s="18">
        <v>0</v>
      </c>
      <c r="R787" s="6">
        <v>0</v>
      </c>
      <c r="S787" s="13">
        <v>0</v>
      </c>
      <c r="T787" s="11">
        <v>1</v>
      </c>
      <c r="U787" s="18">
        <v>2</v>
      </c>
      <c r="V787" s="18">
        <v>0</v>
      </c>
      <c r="W787" s="18">
        <v>0</v>
      </c>
      <c r="X787" s="18">
        <v>0</v>
      </c>
      <c r="Y787" s="18">
        <v>0</v>
      </c>
      <c r="Z787" s="18">
        <v>0</v>
      </c>
      <c r="AA787" s="18">
        <v>0</v>
      </c>
      <c r="AB787" s="18">
        <v>0</v>
      </c>
      <c r="AC787" s="18">
        <v>0</v>
      </c>
      <c r="AD787" s="18">
        <v>18</v>
      </c>
      <c r="AE787" s="18">
        <v>0</v>
      </c>
      <c r="AF787" s="18">
        <v>0</v>
      </c>
      <c r="AG787" s="6">
        <v>2</v>
      </c>
      <c r="AH787" s="6">
        <v>0</v>
      </c>
      <c r="AI787" s="6">
        <v>0</v>
      </c>
      <c r="AJ787" s="6">
        <v>0</v>
      </c>
      <c r="AK787" s="18">
        <v>0</v>
      </c>
      <c r="AL787" s="18">
        <v>0</v>
      </c>
      <c r="AM787" s="18">
        <v>0</v>
      </c>
      <c r="AN787" s="18">
        <v>0</v>
      </c>
      <c r="AO787" s="18">
        <v>1000</v>
      </c>
      <c r="AP787" s="18">
        <v>0</v>
      </c>
      <c r="AQ787" s="18">
        <v>0</v>
      </c>
      <c r="AR787" s="6">
        <v>96001010</v>
      </c>
      <c r="AS787" s="18" t="s">
        <v>153</v>
      </c>
      <c r="AT787" s="19" t="s">
        <v>154</v>
      </c>
      <c r="AU787" s="18" t="s">
        <v>927</v>
      </c>
      <c r="AV787" s="18">
        <v>0</v>
      </c>
      <c r="AW787" s="18">
        <v>66001010</v>
      </c>
      <c r="AX787" s="19" t="s">
        <v>155</v>
      </c>
      <c r="AY787" s="19" t="s">
        <v>153</v>
      </c>
      <c r="AZ787" s="13">
        <v>0</v>
      </c>
      <c r="BA787" s="13">
        <v>0</v>
      </c>
      <c r="BB787" s="69" t="s">
        <v>1020</v>
      </c>
      <c r="BC787" s="18">
        <v>0</v>
      </c>
      <c r="BD787" s="11">
        <v>0</v>
      </c>
      <c r="BE787" s="18">
        <v>0</v>
      </c>
      <c r="BF787" s="18">
        <v>0</v>
      </c>
      <c r="BG787" s="18">
        <v>0</v>
      </c>
      <c r="BH787" s="18">
        <v>0</v>
      </c>
      <c r="BI787" s="9">
        <v>0</v>
      </c>
      <c r="BJ787" s="6">
        <v>1</v>
      </c>
      <c r="BK787" s="6">
        <v>0</v>
      </c>
      <c r="BL787" s="6">
        <v>0</v>
      </c>
      <c r="BM787" s="6">
        <v>0</v>
      </c>
      <c r="BN787" s="6">
        <v>0</v>
      </c>
      <c r="BO787" s="6">
        <v>0</v>
      </c>
    </row>
    <row r="788" ht="20.1" customHeight="1" spans="3:67">
      <c r="C788" s="18">
        <v>66001011</v>
      </c>
      <c r="D788" s="12" t="s">
        <v>1021</v>
      </c>
      <c r="E788" s="11">
        <v>1</v>
      </c>
      <c r="F788" s="18">
        <v>66001011</v>
      </c>
      <c r="G788" s="11">
        <v>0</v>
      </c>
      <c r="H788" s="13">
        <v>0</v>
      </c>
      <c r="I788" s="18">
        <v>1</v>
      </c>
      <c r="J788" s="18">
        <v>0</v>
      </c>
      <c r="K788" s="11">
        <v>0</v>
      </c>
      <c r="L788" s="11">
        <v>0</v>
      </c>
      <c r="M788" s="11">
        <v>0</v>
      </c>
      <c r="N788" s="11">
        <v>1</v>
      </c>
      <c r="O788" s="11">
        <v>0</v>
      </c>
      <c r="P788" s="11">
        <v>0</v>
      </c>
      <c r="Q788" s="11">
        <v>0</v>
      </c>
      <c r="R788" s="6">
        <v>0</v>
      </c>
      <c r="S788" s="11">
        <v>0</v>
      </c>
      <c r="T788" s="11">
        <v>1</v>
      </c>
      <c r="U788" s="11">
        <v>2</v>
      </c>
      <c r="V788" s="11">
        <v>0</v>
      </c>
      <c r="W788" s="11">
        <v>3</v>
      </c>
      <c r="X788" s="11">
        <v>0</v>
      </c>
      <c r="Y788" s="11">
        <v>0</v>
      </c>
      <c r="Z788" s="11">
        <v>0</v>
      </c>
      <c r="AA788" s="11">
        <v>0</v>
      </c>
      <c r="AB788" s="18">
        <v>0</v>
      </c>
      <c r="AC788" s="11">
        <v>0</v>
      </c>
      <c r="AD788" s="11">
        <v>18</v>
      </c>
      <c r="AE788" s="11">
        <v>2</v>
      </c>
      <c r="AF788" s="11" t="s">
        <v>675</v>
      </c>
      <c r="AG788" s="6">
        <v>2</v>
      </c>
      <c r="AH788" s="6">
        <v>2</v>
      </c>
      <c r="AI788" s="6">
        <v>0</v>
      </c>
      <c r="AJ788" s="6">
        <v>1.5</v>
      </c>
      <c r="AK788" s="11">
        <v>0</v>
      </c>
      <c r="AL788" s="11">
        <v>0</v>
      </c>
      <c r="AM788" s="11">
        <v>0</v>
      </c>
      <c r="AN788" s="11">
        <v>0.25</v>
      </c>
      <c r="AO788" s="11">
        <v>3000</v>
      </c>
      <c r="AP788" s="11">
        <v>0.25</v>
      </c>
      <c r="AQ788" s="11">
        <v>0</v>
      </c>
      <c r="AR788" s="6">
        <v>0</v>
      </c>
      <c r="AS788" s="11" t="s">
        <v>153</v>
      </c>
      <c r="AT788" s="12" t="s">
        <v>213</v>
      </c>
      <c r="AU788" s="11" t="s">
        <v>676</v>
      </c>
      <c r="AV788" s="18">
        <v>10001007</v>
      </c>
      <c r="AW788" s="18">
        <v>66001011</v>
      </c>
      <c r="AX788" s="12" t="s">
        <v>155</v>
      </c>
      <c r="AY788" s="11">
        <v>0</v>
      </c>
      <c r="AZ788" s="13">
        <v>0</v>
      </c>
      <c r="BA788" s="13">
        <v>0</v>
      </c>
      <c r="BB788" s="37" t="s">
        <v>1022</v>
      </c>
      <c r="BC788" s="11">
        <v>0</v>
      </c>
      <c r="BD788" s="11">
        <v>0</v>
      </c>
      <c r="BE788" s="11">
        <v>0</v>
      </c>
      <c r="BF788" s="11">
        <v>0</v>
      </c>
      <c r="BG788" s="11">
        <v>0</v>
      </c>
      <c r="BH788" s="11">
        <v>0</v>
      </c>
      <c r="BI788" s="9">
        <v>0</v>
      </c>
      <c r="BJ788" s="6">
        <v>0</v>
      </c>
      <c r="BK788" s="6">
        <v>0</v>
      </c>
      <c r="BL788" s="6">
        <v>0</v>
      </c>
      <c r="BM788" s="6">
        <v>0</v>
      </c>
      <c r="BN788" s="6">
        <v>0</v>
      </c>
      <c r="BO788" s="6">
        <v>0</v>
      </c>
    </row>
    <row r="789" ht="19.5" customHeight="1" spans="3:67">
      <c r="C789" s="67">
        <v>66001012</v>
      </c>
      <c r="D789" s="81" t="s">
        <v>544</v>
      </c>
      <c r="E789" s="56">
        <v>1</v>
      </c>
      <c r="F789" s="67">
        <v>66001008</v>
      </c>
      <c r="G789" s="67">
        <v>0</v>
      </c>
      <c r="H789" s="74">
        <v>0</v>
      </c>
      <c r="I789" s="67">
        <v>1</v>
      </c>
      <c r="J789" s="67">
        <v>0</v>
      </c>
      <c r="K789" s="56">
        <v>0</v>
      </c>
      <c r="L789" s="67">
        <v>0</v>
      </c>
      <c r="M789" s="67">
        <v>0</v>
      </c>
      <c r="N789" s="67">
        <v>1</v>
      </c>
      <c r="O789" s="67">
        <v>0</v>
      </c>
      <c r="P789" s="67">
        <v>0</v>
      </c>
      <c r="Q789" s="67">
        <v>0</v>
      </c>
      <c r="R789" s="63">
        <v>0</v>
      </c>
      <c r="S789" s="74">
        <v>0</v>
      </c>
      <c r="T789" s="56">
        <v>1</v>
      </c>
      <c r="U789" s="67">
        <v>2</v>
      </c>
      <c r="V789" s="67">
        <v>0</v>
      </c>
      <c r="W789" s="67">
        <v>2.75</v>
      </c>
      <c r="X789" s="67">
        <v>0</v>
      </c>
      <c r="Y789" s="67">
        <v>0</v>
      </c>
      <c r="Z789" s="67">
        <v>0</v>
      </c>
      <c r="AA789" s="67">
        <v>0</v>
      </c>
      <c r="AB789" s="67">
        <v>0</v>
      </c>
      <c r="AC789" s="67">
        <v>0</v>
      </c>
      <c r="AD789" s="67">
        <v>15</v>
      </c>
      <c r="AE789" s="67">
        <v>1</v>
      </c>
      <c r="AF789" s="67">
        <v>3</v>
      </c>
      <c r="AG789" s="63">
        <v>2</v>
      </c>
      <c r="AH789" s="63">
        <v>1</v>
      </c>
      <c r="AI789" s="6">
        <v>0</v>
      </c>
      <c r="AJ789" s="63">
        <v>6</v>
      </c>
      <c r="AK789" s="67">
        <v>0</v>
      </c>
      <c r="AL789" s="67">
        <v>0</v>
      </c>
      <c r="AM789" s="67">
        <v>0</v>
      </c>
      <c r="AN789" s="67">
        <v>0.75</v>
      </c>
      <c r="AO789" s="67">
        <v>3000</v>
      </c>
      <c r="AP789" s="67">
        <v>1.5</v>
      </c>
      <c r="AQ789" s="67">
        <v>0</v>
      </c>
      <c r="AR789" s="63">
        <v>0</v>
      </c>
      <c r="AS789" s="67" t="s">
        <v>153</v>
      </c>
      <c r="AT789" s="81" t="s">
        <v>696</v>
      </c>
      <c r="AU789" s="67" t="s">
        <v>697</v>
      </c>
      <c r="AV789" s="67">
        <v>10000006</v>
      </c>
      <c r="AW789" s="67">
        <v>70405004</v>
      </c>
      <c r="AX789" s="81" t="s">
        <v>155</v>
      </c>
      <c r="AY789" s="81">
        <v>0</v>
      </c>
      <c r="AZ789" s="74">
        <v>0</v>
      </c>
      <c r="BA789" s="74">
        <v>0</v>
      </c>
      <c r="BB789" s="82" t="s">
        <v>1023</v>
      </c>
      <c r="BC789" s="67">
        <v>0</v>
      </c>
      <c r="BD789" s="56">
        <v>0</v>
      </c>
      <c r="BE789" s="67">
        <v>0</v>
      </c>
      <c r="BF789" s="67">
        <v>0</v>
      </c>
      <c r="BG789" s="67">
        <v>0</v>
      </c>
      <c r="BH789" s="67">
        <v>0</v>
      </c>
      <c r="BI789" s="83">
        <v>0</v>
      </c>
      <c r="BJ789" s="6">
        <v>0</v>
      </c>
      <c r="BK789" s="6">
        <v>0</v>
      </c>
      <c r="BL789" s="6">
        <v>0</v>
      </c>
      <c r="BM789" s="6">
        <v>0</v>
      </c>
      <c r="BN789" s="6">
        <v>0</v>
      </c>
      <c r="BO789" s="6">
        <v>0</v>
      </c>
    </row>
    <row r="790" ht="20.1" customHeight="1" spans="3:67">
      <c r="C790" s="67">
        <v>66001013</v>
      </c>
      <c r="D790" s="81" t="s">
        <v>1024</v>
      </c>
      <c r="E790" s="56">
        <v>1</v>
      </c>
      <c r="F790" s="67">
        <v>66001002</v>
      </c>
      <c r="G790" s="67">
        <v>0</v>
      </c>
      <c r="H790" s="74">
        <v>0</v>
      </c>
      <c r="I790" s="67">
        <v>1</v>
      </c>
      <c r="J790" s="67">
        <v>0</v>
      </c>
      <c r="K790" s="56">
        <v>0</v>
      </c>
      <c r="L790" s="67">
        <v>0</v>
      </c>
      <c r="M790" s="67">
        <v>0</v>
      </c>
      <c r="N790" s="67">
        <v>1</v>
      </c>
      <c r="O790" s="67">
        <v>1</v>
      </c>
      <c r="P790" s="67">
        <v>0</v>
      </c>
      <c r="Q790" s="67">
        <v>0</v>
      </c>
      <c r="R790" s="63">
        <v>0</v>
      </c>
      <c r="S790" s="74">
        <v>0</v>
      </c>
      <c r="T790" s="56">
        <v>1</v>
      </c>
      <c r="U790" s="67">
        <v>2</v>
      </c>
      <c r="V790" s="67">
        <v>0</v>
      </c>
      <c r="W790" s="67">
        <v>1</v>
      </c>
      <c r="X790" s="67">
        <v>0</v>
      </c>
      <c r="Y790" s="67">
        <v>0</v>
      </c>
      <c r="Z790" s="67">
        <v>0</v>
      </c>
      <c r="AA790" s="67">
        <v>0</v>
      </c>
      <c r="AB790" s="67">
        <v>0</v>
      </c>
      <c r="AC790" s="67">
        <v>0</v>
      </c>
      <c r="AD790" s="67">
        <v>9</v>
      </c>
      <c r="AE790" s="67">
        <v>1</v>
      </c>
      <c r="AF790" s="67">
        <v>4</v>
      </c>
      <c r="AG790" s="63">
        <v>9</v>
      </c>
      <c r="AH790" s="63">
        <v>0</v>
      </c>
      <c r="AI790" s="6">
        <v>0</v>
      </c>
      <c r="AJ790" s="63">
        <v>6</v>
      </c>
      <c r="AK790" s="67">
        <v>0</v>
      </c>
      <c r="AL790" s="67">
        <v>0</v>
      </c>
      <c r="AM790" s="67">
        <v>0</v>
      </c>
      <c r="AN790" s="67">
        <v>0.5</v>
      </c>
      <c r="AO790" s="67">
        <v>30000</v>
      </c>
      <c r="AP790" s="67">
        <v>0.5</v>
      </c>
      <c r="AQ790" s="67">
        <v>0</v>
      </c>
      <c r="AR790" s="63">
        <v>0</v>
      </c>
      <c r="AS790" s="67">
        <v>96001013</v>
      </c>
      <c r="AT790" s="81" t="s">
        <v>154</v>
      </c>
      <c r="AU790" s="67" t="s">
        <v>710</v>
      </c>
      <c r="AV790" s="67">
        <v>10000009</v>
      </c>
      <c r="AW790" s="67">
        <v>70405005</v>
      </c>
      <c r="AX790" s="81" t="s">
        <v>229</v>
      </c>
      <c r="AY790" s="81" t="s">
        <v>259</v>
      </c>
      <c r="AZ790" s="74">
        <v>0</v>
      </c>
      <c r="BA790" s="74">
        <v>0</v>
      </c>
      <c r="BB790" s="108" t="s">
        <v>1025</v>
      </c>
      <c r="BC790" s="67">
        <v>0</v>
      </c>
      <c r="BD790" s="56">
        <v>0</v>
      </c>
      <c r="BE790" s="67">
        <v>0</v>
      </c>
      <c r="BF790" s="67">
        <v>0</v>
      </c>
      <c r="BG790" s="67">
        <v>0</v>
      </c>
      <c r="BH790" s="67">
        <v>0</v>
      </c>
      <c r="BI790" s="83">
        <v>0</v>
      </c>
      <c r="BJ790" s="6">
        <v>0</v>
      </c>
      <c r="BK790" s="6">
        <v>0</v>
      </c>
      <c r="BL790" s="6">
        <v>0</v>
      </c>
      <c r="BM790" s="6">
        <v>0</v>
      </c>
      <c r="BN790" s="6">
        <v>0</v>
      </c>
      <c r="BO790" s="6">
        <v>0</v>
      </c>
    </row>
    <row r="791" ht="20.1" customHeight="1" spans="3:67">
      <c r="C791" s="67">
        <v>66001014</v>
      </c>
      <c r="D791" s="81" t="s">
        <v>1026</v>
      </c>
      <c r="E791" s="56">
        <v>1</v>
      </c>
      <c r="F791" s="67">
        <v>62012201</v>
      </c>
      <c r="G791" s="67">
        <v>0</v>
      </c>
      <c r="H791" s="74">
        <v>0</v>
      </c>
      <c r="I791" s="67">
        <v>1</v>
      </c>
      <c r="J791" s="67">
        <v>0</v>
      </c>
      <c r="K791" s="56">
        <v>0</v>
      </c>
      <c r="L791" s="67">
        <v>0</v>
      </c>
      <c r="M791" s="67">
        <v>0</v>
      </c>
      <c r="N791" s="67">
        <v>1</v>
      </c>
      <c r="O791" s="67">
        <v>0</v>
      </c>
      <c r="P791" s="67">
        <v>0</v>
      </c>
      <c r="Q791" s="67">
        <v>0</v>
      </c>
      <c r="R791" s="63">
        <v>0</v>
      </c>
      <c r="S791" s="74">
        <v>0</v>
      </c>
      <c r="T791" s="56">
        <v>1</v>
      </c>
      <c r="U791" s="67">
        <v>2</v>
      </c>
      <c r="V791" s="67">
        <v>0</v>
      </c>
      <c r="W791" s="67">
        <v>2</v>
      </c>
      <c r="X791" s="67">
        <v>0</v>
      </c>
      <c r="Y791" s="67">
        <v>0</v>
      </c>
      <c r="Z791" s="67">
        <v>0</v>
      </c>
      <c r="AA791" s="67">
        <v>0</v>
      </c>
      <c r="AB791" s="67">
        <v>0</v>
      </c>
      <c r="AC791" s="67">
        <v>0</v>
      </c>
      <c r="AD791" s="67">
        <v>12</v>
      </c>
      <c r="AE791" s="67">
        <v>1</v>
      </c>
      <c r="AF791" s="67">
        <v>3.5</v>
      </c>
      <c r="AG791" s="63">
        <v>0</v>
      </c>
      <c r="AH791" s="63">
        <v>0</v>
      </c>
      <c r="AI791" s="6">
        <v>0</v>
      </c>
      <c r="AJ791" s="63">
        <v>4</v>
      </c>
      <c r="AK791" s="67">
        <v>0</v>
      </c>
      <c r="AL791" s="67">
        <v>0</v>
      </c>
      <c r="AM791" s="67">
        <v>0</v>
      </c>
      <c r="AN791" s="67">
        <v>0.5</v>
      </c>
      <c r="AO791" s="67">
        <v>3000</v>
      </c>
      <c r="AP791" s="67">
        <v>0</v>
      </c>
      <c r="AQ791" s="67">
        <v>0</v>
      </c>
      <c r="AR791" s="63">
        <v>0</v>
      </c>
      <c r="AS791" s="67">
        <v>92005001</v>
      </c>
      <c r="AT791" s="81" t="s">
        <v>154</v>
      </c>
      <c r="AU791" s="67" t="s">
        <v>348</v>
      </c>
      <c r="AV791" s="67">
        <v>10000009</v>
      </c>
      <c r="AW791" s="67">
        <v>70405006</v>
      </c>
      <c r="AX791" s="81" t="s">
        <v>155</v>
      </c>
      <c r="AY791" s="81">
        <v>0</v>
      </c>
      <c r="AZ791" s="74">
        <v>0</v>
      </c>
      <c r="BA791" s="74">
        <v>0</v>
      </c>
      <c r="BB791" s="108" t="s">
        <v>1027</v>
      </c>
      <c r="BC791" s="67">
        <v>0</v>
      </c>
      <c r="BD791" s="56">
        <v>0</v>
      </c>
      <c r="BE791" s="67">
        <v>0</v>
      </c>
      <c r="BF791" s="67">
        <v>0</v>
      </c>
      <c r="BG791" s="67">
        <v>0</v>
      </c>
      <c r="BH791" s="67">
        <v>0</v>
      </c>
      <c r="BI791" s="83">
        <v>0</v>
      </c>
      <c r="BJ791" s="6">
        <v>0</v>
      </c>
      <c r="BK791" s="6">
        <v>0</v>
      </c>
      <c r="BL791" s="6">
        <v>0</v>
      </c>
      <c r="BM791" s="6">
        <v>0</v>
      </c>
      <c r="BN791" s="6">
        <v>0</v>
      </c>
      <c r="BO791" s="6">
        <v>0</v>
      </c>
    </row>
    <row r="792" ht="20.1" customHeight="1" spans="3:67">
      <c r="C792" s="67">
        <v>66001015</v>
      </c>
      <c r="D792" s="81" t="s">
        <v>1028</v>
      </c>
      <c r="E792" s="56">
        <v>1</v>
      </c>
      <c r="F792" s="67">
        <v>62011201</v>
      </c>
      <c r="G792" s="67">
        <v>0</v>
      </c>
      <c r="H792" s="74">
        <v>0</v>
      </c>
      <c r="I792" s="67">
        <v>1</v>
      </c>
      <c r="J792" s="67">
        <v>0</v>
      </c>
      <c r="K792" s="56">
        <v>0</v>
      </c>
      <c r="L792" s="67">
        <v>0</v>
      </c>
      <c r="M792" s="67">
        <v>0</v>
      </c>
      <c r="N792" s="67">
        <v>2</v>
      </c>
      <c r="O792" s="67">
        <v>1</v>
      </c>
      <c r="P792" s="67">
        <v>0.05</v>
      </c>
      <c r="Q792" s="67">
        <v>0</v>
      </c>
      <c r="R792" s="63">
        <v>0</v>
      </c>
      <c r="S792" s="74">
        <v>0</v>
      </c>
      <c r="T792" s="56">
        <v>1</v>
      </c>
      <c r="U792" s="67">
        <v>2</v>
      </c>
      <c r="V792" s="67">
        <v>0</v>
      </c>
      <c r="W792" s="67">
        <v>1.8</v>
      </c>
      <c r="X792" s="67">
        <v>700</v>
      </c>
      <c r="Y792" s="67">
        <v>0</v>
      </c>
      <c r="Z792" s="67">
        <v>0</v>
      </c>
      <c r="AA792" s="67">
        <v>0</v>
      </c>
      <c r="AB792" s="67">
        <v>1</v>
      </c>
      <c r="AC792" s="67">
        <v>0</v>
      </c>
      <c r="AD792" s="67">
        <v>10</v>
      </c>
      <c r="AE792" s="67">
        <v>1</v>
      </c>
      <c r="AF792" s="67">
        <v>1</v>
      </c>
      <c r="AG792" s="63">
        <v>2</v>
      </c>
      <c r="AH792" s="63">
        <v>2</v>
      </c>
      <c r="AI792" s="6">
        <v>0</v>
      </c>
      <c r="AJ792" s="63">
        <v>4</v>
      </c>
      <c r="AK792" s="67">
        <v>0</v>
      </c>
      <c r="AL792" s="67">
        <v>0</v>
      </c>
      <c r="AM792" s="67">
        <v>0</v>
      </c>
      <c r="AN792" s="67">
        <v>0.5</v>
      </c>
      <c r="AO792" s="67">
        <v>30000</v>
      </c>
      <c r="AP792" s="67">
        <v>0.5</v>
      </c>
      <c r="AQ792" s="67">
        <v>5</v>
      </c>
      <c r="AR792" s="63">
        <v>0</v>
      </c>
      <c r="AS792" s="67">
        <v>92003001</v>
      </c>
      <c r="AT792" s="81" t="s">
        <v>154</v>
      </c>
      <c r="AU792" s="67" t="s">
        <v>355</v>
      </c>
      <c r="AV792" s="67">
        <v>10003002</v>
      </c>
      <c r="AW792" s="67">
        <v>70405009</v>
      </c>
      <c r="AX792" s="81" t="s">
        <v>379</v>
      </c>
      <c r="AY792" s="81">
        <v>0</v>
      </c>
      <c r="AZ792" s="74">
        <v>0</v>
      </c>
      <c r="BA792" s="74">
        <v>0</v>
      </c>
      <c r="BB792" s="108" t="s">
        <v>1029</v>
      </c>
      <c r="BC792" s="67">
        <v>0</v>
      </c>
      <c r="BD792" s="56">
        <v>0</v>
      </c>
      <c r="BE792" s="67">
        <v>0</v>
      </c>
      <c r="BF792" s="67">
        <v>0</v>
      </c>
      <c r="BG792" s="67">
        <v>0</v>
      </c>
      <c r="BH792" s="67">
        <v>0</v>
      </c>
      <c r="BI792" s="83">
        <v>0</v>
      </c>
      <c r="BJ792" s="6">
        <v>0</v>
      </c>
      <c r="BK792" s="6">
        <v>0</v>
      </c>
      <c r="BL792" s="6">
        <v>0</v>
      </c>
      <c r="BM792" s="6">
        <v>0</v>
      </c>
      <c r="BN792" s="6">
        <v>0</v>
      </c>
      <c r="BO792" s="6">
        <v>0</v>
      </c>
    </row>
    <row r="793" ht="20.1" customHeight="1" spans="3:67">
      <c r="C793" s="67">
        <v>66001016</v>
      </c>
      <c r="D793" s="81" t="s">
        <v>1030</v>
      </c>
      <c r="E793" s="56">
        <v>1</v>
      </c>
      <c r="F793" s="67">
        <v>66001002</v>
      </c>
      <c r="G793" s="67">
        <v>0</v>
      </c>
      <c r="H793" s="74">
        <v>0</v>
      </c>
      <c r="I793" s="67">
        <v>1</v>
      </c>
      <c r="J793" s="67">
        <v>0</v>
      </c>
      <c r="K793" s="56">
        <v>0</v>
      </c>
      <c r="L793" s="67">
        <v>0</v>
      </c>
      <c r="M793" s="67">
        <v>0</v>
      </c>
      <c r="N793" s="67">
        <v>1</v>
      </c>
      <c r="O793" s="67">
        <v>0</v>
      </c>
      <c r="P793" s="67">
        <v>0</v>
      </c>
      <c r="Q793" s="67">
        <v>0</v>
      </c>
      <c r="R793" s="63">
        <v>0</v>
      </c>
      <c r="S793" s="74">
        <v>0</v>
      </c>
      <c r="T793" s="56">
        <v>1</v>
      </c>
      <c r="U793" s="67">
        <v>2</v>
      </c>
      <c r="V793" s="67">
        <v>0</v>
      </c>
      <c r="W793" s="67">
        <v>0.75</v>
      </c>
      <c r="X793" s="67">
        <v>0</v>
      </c>
      <c r="Y793" s="67">
        <v>0</v>
      </c>
      <c r="Z793" s="67">
        <v>0</v>
      </c>
      <c r="AA793" s="67">
        <v>0</v>
      </c>
      <c r="AB793" s="67">
        <v>0</v>
      </c>
      <c r="AC793" s="67">
        <v>0</v>
      </c>
      <c r="AD793" s="67">
        <v>24</v>
      </c>
      <c r="AE793" s="67">
        <v>1</v>
      </c>
      <c r="AF793" s="67">
        <v>4</v>
      </c>
      <c r="AG793" s="63">
        <v>2</v>
      </c>
      <c r="AH793" s="63">
        <v>1</v>
      </c>
      <c r="AI793" s="6">
        <v>0</v>
      </c>
      <c r="AJ793" s="63">
        <v>6</v>
      </c>
      <c r="AK793" s="67">
        <v>0</v>
      </c>
      <c r="AL793" s="67">
        <v>0</v>
      </c>
      <c r="AM793" s="67">
        <v>0</v>
      </c>
      <c r="AN793" s="67">
        <v>0.5</v>
      </c>
      <c r="AO793" s="67">
        <v>9000</v>
      </c>
      <c r="AP793" s="67">
        <v>0.5</v>
      </c>
      <c r="AQ793" s="67">
        <v>0</v>
      </c>
      <c r="AR793" s="63">
        <v>0</v>
      </c>
      <c r="AS793" s="67">
        <v>92002002</v>
      </c>
      <c r="AT793" s="81" t="s">
        <v>700</v>
      </c>
      <c r="AU793" s="67" t="s">
        <v>710</v>
      </c>
      <c r="AV793" s="67">
        <v>10002001</v>
      </c>
      <c r="AW793" s="67">
        <v>70405008</v>
      </c>
      <c r="AX793" s="81" t="s">
        <v>229</v>
      </c>
      <c r="AY793" s="81" t="s">
        <v>259</v>
      </c>
      <c r="AZ793" s="74">
        <v>0</v>
      </c>
      <c r="BA793" s="74">
        <v>0</v>
      </c>
      <c r="BB793" s="82" t="s">
        <v>1031</v>
      </c>
      <c r="BC793" s="67">
        <v>0</v>
      </c>
      <c r="BD793" s="56">
        <v>0</v>
      </c>
      <c r="BE793" s="67">
        <v>0</v>
      </c>
      <c r="BF793" s="67">
        <v>0</v>
      </c>
      <c r="BG793" s="67">
        <v>0</v>
      </c>
      <c r="BH793" s="67">
        <v>0</v>
      </c>
      <c r="BI793" s="83">
        <v>0</v>
      </c>
      <c r="BJ793" s="6">
        <v>0</v>
      </c>
      <c r="BK793" s="6">
        <v>0</v>
      </c>
      <c r="BL793" s="6">
        <v>0</v>
      </c>
      <c r="BM793" s="6">
        <v>0</v>
      </c>
      <c r="BN793" s="6">
        <v>0</v>
      </c>
      <c r="BO793" s="6">
        <v>0</v>
      </c>
    </row>
    <row r="794" ht="20.1" customHeight="1" spans="3:67">
      <c r="C794" s="67">
        <v>66001017</v>
      </c>
      <c r="D794" s="55" t="s">
        <v>1032</v>
      </c>
      <c r="E794" s="67">
        <v>1</v>
      </c>
      <c r="F794" s="56">
        <v>62021501</v>
      </c>
      <c r="G794" s="67">
        <v>0</v>
      </c>
      <c r="H794" s="74">
        <v>0</v>
      </c>
      <c r="I794" s="67">
        <v>1</v>
      </c>
      <c r="J794" s="67">
        <v>0</v>
      </c>
      <c r="K794" s="67">
        <v>0</v>
      </c>
      <c r="L794" s="56">
        <v>0</v>
      </c>
      <c r="M794" s="56">
        <v>0</v>
      </c>
      <c r="N794" s="56">
        <v>1</v>
      </c>
      <c r="O794" s="56">
        <v>0</v>
      </c>
      <c r="P794" s="56">
        <v>0</v>
      </c>
      <c r="Q794" s="56">
        <v>0</v>
      </c>
      <c r="R794" s="63">
        <v>0</v>
      </c>
      <c r="S794" s="56">
        <v>0</v>
      </c>
      <c r="T794" s="56">
        <v>1</v>
      </c>
      <c r="U794" s="56">
        <v>2</v>
      </c>
      <c r="V794" s="56">
        <v>0</v>
      </c>
      <c r="W794" s="56">
        <v>0</v>
      </c>
      <c r="X794" s="56">
        <v>0</v>
      </c>
      <c r="Y794" s="56">
        <v>0</v>
      </c>
      <c r="Z794" s="56">
        <v>0</v>
      </c>
      <c r="AA794" s="56">
        <v>0</v>
      </c>
      <c r="AB794" s="56">
        <v>0</v>
      </c>
      <c r="AC794" s="56">
        <v>0</v>
      </c>
      <c r="AD794" s="56">
        <v>15</v>
      </c>
      <c r="AE794" s="56">
        <v>0</v>
      </c>
      <c r="AF794" s="56">
        <v>0</v>
      </c>
      <c r="AG794" s="63">
        <v>0</v>
      </c>
      <c r="AH794" s="63">
        <v>0</v>
      </c>
      <c r="AI794" s="6">
        <v>0</v>
      </c>
      <c r="AJ794" s="63">
        <f>G67+AJ6876</f>
        <v>60010602</v>
      </c>
      <c r="AK794" s="56">
        <v>0</v>
      </c>
      <c r="AL794" s="56">
        <v>0</v>
      </c>
      <c r="AM794" s="56">
        <v>0</v>
      </c>
      <c r="AN794" s="67">
        <v>0.5</v>
      </c>
      <c r="AO794" s="56">
        <v>3000</v>
      </c>
      <c r="AP794" s="56">
        <v>0.5</v>
      </c>
      <c r="AQ794" s="56">
        <v>0</v>
      </c>
      <c r="AR794" s="63">
        <v>0</v>
      </c>
      <c r="AS794" s="56" t="s">
        <v>153</v>
      </c>
      <c r="AT794" s="55" t="s">
        <v>154</v>
      </c>
      <c r="AU794" s="56" t="s">
        <v>355</v>
      </c>
      <c r="AV794" s="67">
        <v>0</v>
      </c>
      <c r="AW794" s="67">
        <v>21101051</v>
      </c>
      <c r="AX794" s="55" t="s">
        <v>762</v>
      </c>
      <c r="AY794" s="144" t="s">
        <v>1033</v>
      </c>
      <c r="AZ794" s="74">
        <v>0</v>
      </c>
      <c r="BA794" s="74">
        <v>0</v>
      </c>
      <c r="BB794" s="75" t="s">
        <v>1034</v>
      </c>
      <c r="BC794" s="56">
        <v>0</v>
      </c>
      <c r="BD794" s="56">
        <v>0</v>
      </c>
      <c r="BE794" s="56">
        <v>0</v>
      </c>
      <c r="BF794" s="56">
        <v>0</v>
      </c>
      <c r="BG794" s="56">
        <v>0</v>
      </c>
      <c r="BH794" s="56">
        <v>0</v>
      </c>
      <c r="BI794" s="83">
        <v>0</v>
      </c>
      <c r="BJ794" s="6">
        <v>0</v>
      </c>
      <c r="BK794" s="6">
        <v>0</v>
      </c>
      <c r="BL794" s="6">
        <v>0</v>
      </c>
      <c r="BM794" s="6">
        <v>0</v>
      </c>
      <c r="BN794" s="6">
        <v>0</v>
      </c>
      <c r="BO794" s="6">
        <v>0</v>
      </c>
    </row>
    <row r="795" ht="20.1" customHeight="1" spans="3:67">
      <c r="C795" s="67">
        <v>66001018</v>
      </c>
      <c r="D795" s="81" t="s">
        <v>1035</v>
      </c>
      <c r="E795" s="56">
        <v>1</v>
      </c>
      <c r="F795" s="67">
        <v>62011201</v>
      </c>
      <c r="G795" s="67">
        <v>0</v>
      </c>
      <c r="H795" s="74">
        <v>0</v>
      </c>
      <c r="I795" s="67">
        <v>1</v>
      </c>
      <c r="J795" s="67">
        <v>0</v>
      </c>
      <c r="K795" s="56">
        <v>0</v>
      </c>
      <c r="L795" s="67">
        <v>0</v>
      </c>
      <c r="M795" s="67">
        <v>0</v>
      </c>
      <c r="N795" s="67">
        <v>2</v>
      </c>
      <c r="O795" s="67">
        <v>3</v>
      </c>
      <c r="P795" s="67">
        <v>0.05</v>
      </c>
      <c r="Q795" s="67">
        <v>0</v>
      </c>
      <c r="R795" s="63">
        <v>0</v>
      </c>
      <c r="S795" s="74">
        <v>0</v>
      </c>
      <c r="T795" s="56">
        <v>1</v>
      </c>
      <c r="U795" s="67">
        <v>2</v>
      </c>
      <c r="V795" s="67">
        <v>0</v>
      </c>
      <c r="W795" s="67">
        <v>1.8</v>
      </c>
      <c r="X795" s="67">
        <v>700</v>
      </c>
      <c r="Y795" s="67">
        <v>0</v>
      </c>
      <c r="Z795" s="67">
        <v>0</v>
      </c>
      <c r="AA795" s="67">
        <v>0</v>
      </c>
      <c r="AB795" s="67">
        <v>1</v>
      </c>
      <c r="AC795" s="67">
        <v>0</v>
      </c>
      <c r="AD795" s="67">
        <v>10</v>
      </c>
      <c r="AE795" s="67">
        <v>1</v>
      </c>
      <c r="AF795" s="67">
        <v>1</v>
      </c>
      <c r="AG795" s="63">
        <v>2</v>
      </c>
      <c r="AH795" s="63">
        <v>2</v>
      </c>
      <c r="AI795" s="6">
        <v>0</v>
      </c>
      <c r="AJ795" s="63">
        <v>4</v>
      </c>
      <c r="AK795" s="67">
        <v>0</v>
      </c>
      <c r="AL795" s="67">
        <v>0</v>
      </c>
      <c r="AM795" s="67">
        <v>0</v>
      </c>
      <c r="AN795" s="67">
        <v>0.5</v>
      </c>
      <c r="AO795" s="67">
        <v>30000</v>
      </c>
      <c r="AP795" s="67">
        <v>0.5</v>
      </c>
      <c r="AQ795" s="67">
        <v>10</v>
      </c>
      <c r="AR795" s="63">
        <v>0</v>
      </c>
      <c r="AS795" s="67">
        <v>93000208</v>
      </c>
      <c r="AT795" s="81" t="s">
        <v>154</v>
      </c>
      <c r="AU795" s="67" t="s">
        <v>355</v>
      </c>
      <c r="AV795" s="67">
        <v>10003002</v>
      </c>
      <c r="AW795" s="67">
        <v>21100020</v>
      </c>
      <c r="AX795" s="81" t="s">
        <v>379</v>
      </c>
      <c r="AY795" s="81">
        <v>0</v>
      </c>
      <c r="AZ795" s="74">
        <v>0</v>
      </c>
      <c r="BA795" s="74">
        <v>0</v>
      </c>
      <c r="BB795" s="108" t="s">
        <v>1036</v>
      </c>
      <c r="BC795" s="67">
        <v>0</v>
      </c>
      <c r="BD795" s="56">
        <v>0</v>
      </c>
      <c r="BE795" s="67">
        <v>0</v>
      </c>
      <c r="BF795" s="67">
        <v>0</v>
      </c>
      <c r="BG795" s="67">
        <v>0</v>
      </c>
      <c r="BH795" s="67">
        <v>0</v>
      </c>
      <c r="BI795" s="83">
        <v>0</v>
      </c>
      <c r="BJ795" s="6">
        <v>1</v>
      </c>
      <c r="BK795" s="6">
        <v>0</v>
      </c>
      <c r="BL795" s="6">
        <v>0</v>
      </c>
      <c r="BM795" s="6">
        <v>0</v>
      </c>
      <c r="BN795" s="6">
        <v>0</v>
      </c>
      <c r="BO795" s="6">
        <v>0</v>
      </c>
    </row>
    <row r="796" ht="20.1" customHeight="1" spans="3:67">
      <c r="C796" s="67">
        <v>66001019</v>
      </c>
      <c r="D796" s="55" t="s">
        <v>1037</v>
      </c>
      <c r="E796" s="56">
        <v>1</v>
      </c>
      <c r="F796" s="56">
        <v>63003001</v>
      </c>
      <c r="G796" s="56">
        <v>0</v>
      </c>
      <c r="H796" s="74">
        <v>0</v>
      </c>
      <c r="I796" s="67">
        <v>1</v>
      </c>
      <c r="J796" s="67">
        <v>0</v>
      </c>
      <c r="K796" s="56">
        <v>0</v>
      </c>
      <c r="L796" s="56">
        <v>0</v>
      </c>
      <c r="M796" s="56">
        <v>0</v>
      </c>
      <c r="N796" s="56">
        <v>2</v>
      </c>
      <c r="O796" s="56">
        <v>2</v>
      </c>
      <c r="P796" s="56">
        <v>1</v>
      </c>
      <c r="Q796" s="56">
        <v>0</v>
      </c>
      <c r="R796" s="63">
        <v>0</v>
      </c>
      <c r="S796" s="56">
        <v>0</v>
      </c>
      <c r="T796" s="56">
        <v>1</v>
      </c>
      <c r="U796" s="56">
        <v>2</v>
      </c>
      <c r="V796" s="56">
        <v>0</v>
      </c>
      <c r="W796" s="67">
        <v>0</v>
      </c>
      <c r="X796" s="67">
        <v>0</v>
      </c>
      <c r="Y796" s="56">
        <v>0</v>
      </c>
      <c r="Z796" s="56">
        <v>0</v>
      </c>
      <c r="AA796" s="56">
        <v>0</v>
      </c>
      <c r="AB796" s="56">
        <v>1</v>
      </c>
      <c r="AC796" s="56">
        <v>0</v>
      </c>
      <c r="AD796" s="56">
        <v>60</v>
      </c>
      <c r="AE796" s="56">
        <v>1</v>
      </c>
      <c r="AF796" s="56">
        <v>10</v>
      </c>
      <c r="AG796" s="63">
        <v>0</v>
      </c>
      <c r="AH796" s="63">
        <v>0</v>
      </c>
      <c r="AI796" s="6">
        <v>0</v>
      </c>
      <c r="AJ796" s="63">
        <v>0</v>
      </c>
      <c r="AK796" s="56">
        <v>0</v>
      </c>
      <c r="AL796" s="56">
        <v>0</v>
      </c>
      <c r="AM796" s="56">
        <v>0</v>
      </c>
      <c r="AN796" s="56">
        <v>1</v>
      </c>
      <c r="AO796" s="56">
        <v>50000</v>
      </c>
      <c r="AP796" s="56">
        <v>0</v>
      </c>
      <c r="AQ796" s="56">
        <v>0</v>
      </c>
      <c r="AR796" s="63">
        <v>90503002</v>
      </c>
      <c r="AS796" s="56">
        <v>90503002</v>
      </c>
      <c r="AT796" s="55" t="s">
        <v>153</v>
      </c>
      <c r="AU796" s="56">
        <v>0</v>
      </c>
      <c r="AV796" s="67">
        <v>0</v>
      </c>
      <c r="AW796" s="67">
        <v>0</v>
      </c>
      <c r="AX796" s="55" t="s">
        <v>851</v>
      </c>
      <c r="AY796" s="56">
        <v>0</v>
      </c>
      <c r="AZ796" s="74">
        <v>0</v>
      </c>
      <c r="BA796" s="74">
        <v>0</v>
      </c>
      <c r="BB796" s="75" t="s">
        <v>1038</v>
      </c>
      <c r="BC796" s="56">
        <v>0</v>
      </c>
      <c r="BD796" s="56">
        <v>0</v>
      </c>
      <c r="BE796" s="56">
        <v>0</v>
      </c>
      <c r="BF796" s="56">
        <v>0</v>
      </c>
      <c r="BG796" s="56">
        <v>0</v>
      </c>
      <c r="BH796" s="56">
        <v>0</v>
      </c>
      <c r="BI796" s="83">
        <v>0</v>
      </c>
      <c r="BJ796" s="6">
        <v>1</v>
      </c>
      <c r="BK796" s="6">
        <v>0</v>
      </c>
      <c r="BL796" s="6">
        <v>0</v>
      </c>
      <c r="BM796" s="6">
        <v>0</v>
      </c>
      <c r="BN796" s="6">
        <v>0</v>
      </c>
      <c r="BO796" s="6">
        <v>0</v>
      </c>
    </row>
    <row r="797" ht="19.5" customHeight="1" spans="3:67">
      <c r="C797" s="18">
        <v>66001020</v>
      </c>
      <c r="D797" s="19" t="s">
        <v>1039</v>
      </c>
      <c r="E797" s="11">
        <v>0</v>
      </c>
      <c r="F797" s="18">
        <v>62022401</v>
      </c>
      <c r="G797" s="18">
        <v>0</v>
      </c>
      <c r="H797" s="13">
        <v>0</v>
      </c>
      <c r="I797" s="11">
        <v>1</v>
      </c>
      <c r="J797" s="18">
        <v>0</v>
      </c>
      <c r="K797" s="11">
        <v>0</v>
      </c>
      <c r="L797" s="18">
        <v>0</v>
      </c>
      <c r="M797" s="18">
        <v>0</v>
      </c>
      <c r="N797" s="18">
        <v>2</v>
      </c>
      <c r="O797" s="18">
        <v>1</v>
      </c>
      <c r="P797" s="18">
        <v>1</v>
      </c>
      <c r="Q797" s="18">
        <v>0</v>
      </c>
      <c r="R797" s="6">
        <v>0</v>
      </c>
      <c r="S797" s="13">
        <v>0</v>
      </c>
      <c r="T797" s="11">
        <v>1</v>
      </c>
      <c r="U797" s="18">
        <v>2</v>
      </c>
      <c r="V797" s="18">
        <v>0</v>
      </c>
      <c r="W797" s="18">
        <v>3</v>
      </c>
      <c r="X797" s="18">
        <v>0</v>
      </c>
      <c r="Y797" s="18">
        <v>0</v>
      </c>
      <c r="Z797" s="18">
        <v>0</v>
      </c>
      <c r="AA797" s="18">
        <v>0</v>
      </c>
      <c r="AB797" s="18">
        <v>0</v>
      </c>
      <c r="AC797" s="18">
        <v>0</v>
      </c>
      <c r="AD797" s="18">
        <v>1</v>
      </c>
      <c r="AE797" s="18">
        <v>1</v>
      </c>
      <c r="AF797" s="18">
        <v>3</v>
      </c>
      <c r="AG797" s="6">
        <v>2</v>
      </c>
      <c r="AH797" s="6">
        <v>1</v>
      </c>
      <c r="AI797" s="6">
        <v>0</v>
      </c>
      <c r="AJ797" s="6">
        <v>6</v>
      </c>
      <c r="AK797" s="18">
        <v>0</v>
      </c>
      <c r="AL797" s="18">
        <v>0</v>
      </c>
      <c r="AM797" s="18">
        <v>0</v>
      </c>
      <c r="AN797" s="18">
        <v>0</v>
      </c>
      <c r="AO797" s="18">
        <v>30000</v>
      </c>
      <c r="AP797" s="18">
        <v>0</v>
      </c>
      <c r="AQ797" s="18">
        <v>0</v>
      </c>
      <c r="AR797" s="6">
        <v>96001014</v>
      </c>
      <c r="AS797" s="18">
        <v>0</v>
      </c>
      <c r="AT797" s="19" t="s">
        <v>154</v>
      </c>
      <c r="AU797" s="18" t="s">
        <v>782</v>
      </c>
      <c r="AV797" s="18">
        <v>10003002</v>
      </c>
      <c r="AW797" s="18">
        <v>21102031</v>
      </c>
      <c r="AX797" s="19" t="s">
        <v>155</v>
      </c>
      <c r="AY797" s="19">
        <v>0</v>
      </c>
      <c r="AZ797" s="13">
        <v>0</v>
      </c>
      <c r="BA797" s="13">
        <v>0</v>
      </c>
      <c r="BB797" s="90"/>
      <c r="BC797" s="18">
        <v>0</v>
      </c>
      <c r="BD797" s="11">
        <v>0</v>
      </c>
      <c r="BE797" s="18">
        <v>0</v>
      </c>
      <c r="BF797" s="18">
        <v>0</v>
      </c>
      <c r="BG797" s="18">
        <v>0</v>
      </c>
      <c r="BH797" s="18">
        <v>0</v>
      </c>
      <c r="BI797" s="9">
        <v>0</v>
      </c>
      <c r="BJ797" s="6">
        <v>0</v>
      </c>
      <c r="BK797" s="6">
        <v>0</v>
      </c>
      <c r="BL797" s="6">
        <v>0</v>
      </c>
      <c r="BM797" s="6">
        <v>0</v>
      </c>
      <c r="BN797" s="6">
        <v>0</v>
      </c>
      <c r="BO797" s="6">
        <v>0</v>
      </c>
    </row>
    <row r="798" ht="20.1" customHeight="1" spans="3:67">
      <c r="C798" s="18">
        <v>68000001</v>
      </c>
      <c r="D798" s="19" t="s">
        <v>291</v>
      </c>
      <c r="E798" s="18">
        <v>1</v>
      </c>
      <c r="F798" s="18">
        <v>68000001</v>
      </c>
      <c r="G798" s="18">
        <v>0</v>
      </c>
      <c r="H798" s="13">
        <v>0</v>
      </c>
      <c r="I798" s="18">
        <v>1</v>
      </c>
      <c r="J798" s="18">
        <v>0</v>
      </c>
      <c r="K798" s="18">
        <v>0</v>
      </c>
      <c r="L798" s="18">
        <v>0</v>
      </c>
      <c r="M798" s="18">
        <v>0</v>
      </c>
      <c r="N798" s="18">
        <v>5</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0</v>
      </c>
      <c r="AE798" s="18">
        <v>0</v>
      </c>
      <c r="AF798" s="18">
        <v>0</v>
      </c>
      <c r="AG798" s="6">
        <v>2</v>
      </c>
      <c r="AH798" s="6">
        <v>0</v>
      </c>
      <c r="AI798" s="6">
        <v>0</v>
      </c>
      <c r="AJ798" s="6">
        <v>0</v>
      </c>
      <c r="AK798" s="18">
        <v>0</v>
      </c>
      <c r="AL798" s="18">
        <v>0</v>
      </c>
      <c r="AM798" s="18">
        <v>0</v>
      </c>
      <c r="AN798" s="18">
        <v>0</v>
      </c>
      <c r="AO798" s="18">
        <v>1000</v>
      </c>
      <c r="AP798" s="18">
        <v>0</v>
      </c>
      <c r="AQ798" s="18">
        <v>0</v>
      </c>
      <c r="AR798" s="6">
        <v>0</v>
      </c>
      <c r="AS798" s="18" t="s">
        <v>153</v>
      </c>
      <c r="AT798" s="19" t="s">
        <v>154</v>
      </c>
      <c r="AU798" s="18">
        <v>0</v>
      </c>
      <c r="AV798" s="18">
        <v>0</v>
      </c>
      <c r="AW798" s="18">
        <v>0</v>
      </c>
      <c r="AX798" s="19" t="s">
        <v>155</v>
      </c>
      <c r="AY798" s="19" t="s">
        <v>1040</v>
      </c>
      <c r="AZ798" s="13">
        <v>0</v>
      </c>
      <c r="BA798" s="13">
        <v>0</v>
      </c>
      <c r="BB798" s="69" t="s">
        <v>1041</v>
      </c>
      <c r="BC798" s="18">
        <v>0</v>
      </c>
      <c r="BD798" s="11">
        <v>0</v>
      </c>
      <c r="BE798" s="18">
        <v>0</v>
      </c>
      <c r="BF798" s="18">
        <v>0</v>
      </c>
      <c r="BG798" s="18">
        <v>0</v>
      </c>
      <c r="BH798" s="18">
        <v>0</v>
      </c>
      <c r="BI798" s="9">
        <v>0</v>
      </c>
      <c r="BJ798" s="6">
        <v>0</v>
      </c>
      <c r="BK798" s="6">
        <v>0</v>
      </c>
      <c r="BL798" s="6">
        <v>0</v>
      </c>
      <c r="BM798" s="6">
        <v>0</v>
      </c>
      <c r="BN798" s="6">
        <v>0</v>
      </c>
      <c r="BO798" s="6">
        <v>0</v>
      </c>
    </row>
    <row r="799" ht="20.1" customHeight="1" spans="3:67">
      <c r="C799" s="18">
        <v>68000002</v>
      </c>
      <c r="D799" s="19" t="s">
        <v>1042</v>
      </c>
      <c r="E799" s="18">
        <v>1</v>
      </c>
      <c r="F799" s="18">
        <v>68000002</v>
      </c>
      <c r="G799" s="18">
        <v>0</v>
      </c>
      <c r="H799" s="13">
        <v>0</v>
      </c>
      <c r="I799" s="18">
        <v>1</v>
      </c>
      <c r="J799" s="18">
        <v>0</v>
      </c>
      <c r="K799" s="18">
        <v>0</v>
      </c>
      <c r="L799" s="18">
        <v>0</v>
      </c>
      <c r="M799" s="18">
        <v>0</v>
      </c>
      <c r="N799" s="18">
        <v>2</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0</v>
      </c>
      <c r="AE799" s="18">
        <v>0</v>
      </c>
      <c r="AF799" s="18">
        <v>0</v>
      </c>
      <c r="AG799" s="6">
        <v>2</v>
      </c>
      <c r="AH799" s="6">
        <v>0</v>
      </c>
      <c r="AI799" s="6">
        <v>0</v>
      </c>
      <c r="AJ799" s="6">
        <v>0</v>
      </c>
      <c r="AK799" s="18">
        <v>0</v>
      </c>
      <c r="AL799" s="18">
        <v>0</v>
      </c>
      <c r="AM799" s="18">
        <v>0</v>
      </c>
      <c r="AN799" s="18">
        <v>0</v>
      </c>
      <c r="AO799" s="18">
        <v>1000</v>
      </c>
      <c r="AP799" s="18">
        <v>0</v>
      </c>
      <c r="AQ799" s="18">
        <v>0</v>
      </c>
      <c r="AR799" s="6">
        <v>98000020</v>
      </c>
      <c r="AS799" s="18" t="s">
        <v>153</v>
      </c>
      <c r="AT799" s="19" t="s">
        <v>154</v>
      </c>
      <c r="AU799" s="18">
        <v>0</v>
      </c>
      <c r="AV799" s="18">
        <v>0</v>
      </c>
      <c r="AW799" s="18">
        <v>0</v>
      </c>
      <c r="AX799" s="19" t="s">
        <v>155</v>
      </c>
      <c r="AY799" s="19" t="s">
        <v>153</v>
      </c>
      <c r="AZ799" s="13">
        <v>0</v>
      </c>
      <c r="BA799" s="13">
        <v>0</v>
      </c>
      <c r="BB799" s="69" t="s">
        <v>1043</v>
      </c>
      <c r="BC799" s="18">
        <v>0</v>
      </c>
      <c r="BD799" s="11">
        <v>0</v>
      </c>
      <c r="BE799" s="18">
        <v>0</v>
      </c>
      <c r="BF799" s="18">
        <v>0</v>
      </c>
      <c r="BG799" s="18">
        <v>0</v>
      </c>
      <c r="BH799" s="18">
        <v>0</v>
      </c>
      <c r="BI799" s="9">
        <v>0</v>
      </c>
      <c r="BJ799" s="6">
        <v>1</v>
      </c>
      <c r="BK799" s="6">
        <v>0</v>
      </c>
      <c r="BL799" s="6">
        <v>0</v>
      </c>
      <c r="BM799" s="6">
        <v>0</v>
      </c>
      <c r="BN799" s="6">
        <v>0</v>
      </c>
      <c r="BO799" s="6">
        <v>0</v>
      </c>
    </row>
    <row r="800" ht="20.1" customHeight="1" spans="3:67">
      <c r="C800" s="18">
        <v>68000003</v>
      </c>
      <c r="D800" s="19" t="s">
        <v>1044</v>
      </c>
      <c r="E800" s="11">
        <v>1</v>
      </c>
      <c r="F800" s="18">
        <v>68000003</v>
      </c>
      <c r="G800" s="11">
        <v>0</v>
      </c>
      <c r="H800" s="13">
        <v>0</v>
      </c>
      <c r="I800" s="18">
        <v>1</v>
      </c>
      <c r="J800" s="18">
        <v>0</v>
      </c>
      <c r="K800" s="11">
        <v>0</v>
      </c>
      <c r="L800" s="11">
        <v>0</v>
      </c>
      <c r="M800" s="11">
        <v>0</v>
      </c>
      <c r="N800" s="11">
        <v>2</v>
      </c>
      <c r="O800" s="11">
        <v>1</v>
      </c>
      <c r="P800" s="11">
        <v>1</v>
      </c>
      <c r="Q800" s="11">
        <v>0</v>
      </c>
      <c r="R800" s="6">
        <v>0</v>
      </c>
      <c r="S800" s="11">
        <v>0</v>
      </c>
      <c r="T800" s="11">
        <v>0</v>
      </c>
      <c r="U800" s="11">
        <v>1</v>
      </c>
      <c r="V800" s="11">
        <v>0</v>
      </c>
      <c r="W800" s="11">
        <v>0.2</v>
      </c>
      <c r="X800" s="18">
        <v>0</v>
      </c>
      <c r="Y800" s="11">
        <v>0</v>
      </c>
      <c r="Z800" s="11">
        <v>0</v>
      </c>
      <c r="AA800" s="11">
        <v>0</v>
      </c>
      <c r="AB800" s="11">
        <v>1</v>
      </c>
      <c r="AC800" s="11">
        <v>0</v>
      </c>
      <c r="AD800" s="11">
        <v>0</v>
      </c>
      <c r="AE800" s="11">
        <v>2</v>
      </c>
      <c r="AF800" s="11" t="s">
        <v>179</v>
      </c>
      <c r="AG800" s="6">
        <v>2</v>
      </c>
      <c r="AH800" s="6">
        <v>0</v>
      </c>
      <c r="AI800" s="6">
        <v>0</v>
      </c>
      <c r="AJ800" s="6">
        <v>3</v>
      </c>
      <c r="AK800" s="11">
        <v>0</v>
      </c>
      <c r="AL800" s="11">
        <v>0</v>
      </c>
      <c r="AM800" s="11">
        <v>0</v>
      </c>
      <c r="AN800" s="11">
        <v>0</v>
      </c>
      <c r="AO800" s="11">
        <v>1000</v>
      </c>
      <c r="AP800" s="11">
        <v>0</v>
      </c>
      <c r="AQ800" s="11">
        <v>0</v>
      </c>
      <c r="AR800" s="6">
        <v>0</v>
      </c>
      <c r="AS800" s="11" t="s">
        <v>153</v>
      </c>
      <c r="AT800" s="19" t="s">
        <v>154</v>
      </c>
      <c r="AU800" s="11">
        <v>0</v>
      </c>
      <c r="AV800" s="18">
        <v>0</v>
      </c>
      <c r="AW800" s="10">
        <v>0</v>
      </c>
      <c r="AX800" s="12" t="s">
        <v>155</v>
      </c>
      <c r="AY800" s="11">
        <v>0</v>
      </c>
      <c r="AZ800" s="13">
        <v>0</v>
      </c>
      <c r="BA800" s="13">
        <v>0</v>
      </c>
      <c r="BB800" s="69" t="s">
        <v>1045</v>
      </c>
      <c r="BC800" s="11">
        <v>0</v>
      </c>
      <c r="BD800" s="11">
        <v>0</v>
      </c>
      <c r="BE800" s="11">
        <v>0</v>
      </c>
      <c r="BF800" s="11">
        <v>0</v>
      </c>
      <c r="BG800" s="11">
        <v>0</v>
      </c>
      <c r="BH800" s="11">
        <v>0</v>
      </c>
      <c r="BI800" s="9">
        <v>0</v>
      </c>
      <c r="BJ800" s="6">
        <v>0</v>
      </c>
      <c r="BK800" s="6">
        <v>0</v>
      </c>
      <c r="BL800" s="6">
        <v>0</v>
      </c>
      <c r="BM800" s="6">
        <v>0</v>
      </c>
      <c r="BN800" s="6">
        <v>0</v>
      </c>
      <c r="BO800" s="6">
        <v>0</v>
      </c>
    </row>
    <row r="801" ht="20.1" customHeight="1" spans="3:67">
      <c r="C801" s="18">
        <v>68000004</v>
      </c>
      <c r="D801" s="19" t="s">
        <v>1046</v>
      </c>
      <c r="E801" s="18">
        <v>1</v>
      </c>
      <c r="F801" s="18">
        <v>68000004</v>
      </c>
      <c r="G801" s="11">
        <v>0</v>
      </c>
      <c r="H801" s="13">
        <v>0</v>
      </c>
      <c r="I801" s="18">
        <v>1</v>
      </c>
      <c r="J801" s="18">
        <v>0</v>
      </c>
      <c r="K801" s="18">
        <v>0</v>
      </c>
      <c r="L801" s="11">
        <v>0</v>
      </c>
      <c r="M801" s="11">
        <v>0</v>
      </c>
      <c r="N801" s="11">
        <v>1</v>
      </c>
      <c r="O801" s="11">
        <v>1</v>
      </c>
      <c r="P801" s="11">
        <v>0.05</v>
      </c>
      <c r="Q801" s="11">
        <v>0</v>
      </c>
      <c r="R801" s="6">
        <v>0</v>
      </c>
      <c r="S801" s="11">
        <v>0</v>
      </c>
      <c r="T801" s="11">
        <v>1</v>
      </c>
      <c r="U801" s="11">
        <v>2</v>
      </c>
      <c r="V801" s="11">
        <v>0</v>
      </c>
      <c r="W801" s="11">
        <v>0</v>
      </c>
      <c r="X801" s="11">
        <v>0</v>
      </c>
      <c r="Y801" s="11">
        <v>0</v>
      </c>
      <c r="Z801" s="11">
        <v>0</v>
      </c>
      <c r="AA801" s="11">
        <v>0</v>
      </c>
      <c r="AB801" s="11">
        <v>1</v>
      </c>
      <c r="AC801" s="11">
        <v>68000008</v>
      </c>
      <c r="AD801" s="11">
        <v>30</v>
      </c>
      <c r="AE801" s="11">
        <v>0</v>
      </c>
      <c r="AF801" s="11">
        <v>0</v>
      </c>
      <c r="AG801" s="6">
        <v>2</v>
      </c>
      <c r="AH801" s="6">
        <v>2</v>
      </c>
      <c r="AI801" s="6">
        <v>0</v>
      </c>
      <c r="AJ801" s="6">
        <v>1.5</v>
      </c>
      <c r="AK801" s="11">
        <v>0</v>
      </c>
      <c r="AL801" s="11">
        <v>0</v>
      </c>
      <c r="AM801" s="11">
        <v>0</v>
      </c>
      <c r="AN801" s="11">
        <v>0.5</v>
      </c>
      <c r="AO801" s="11">
        <v>3000</v>
      </c>
      <c r="AP801" s="11">
        <v>0.5</v>
      </c>
      <c r="AQ801" s="11">
        <v>0</v>
      </c>
      <c r="AR801" s="6">
        <v>0</v>
      </c>
      <c r="AS801" s="11" t="s">
        <v>153</v>
      </c>
      <c r="AT801" s="12" t="s">
        <v>154</v>
      </c>
      <c r="AU801" s="11" t="s">
        <v>355</v>
      </c>
      <c r="AV801" s="18">
        <v>0</v>
      </c>
      <c r="AW801" s="18">
        <v>21101051</v>
      </c>
      <c r="AX801" s="12" t="s">
        <v>762</v>
      </c>
      <c r="AY801" s="141" t="s">
        <v>1047</v>
      </c>
      <c r="AZ801" s="13">
        <v>0</v>
      </c>
      <c r="BA801" s="13">
        <v>0</v>
      </c>
      <c r="BB801" s="37" t="s">
        <v>1048</v>
      </c>
      <c r="BC801" s="11">
        <v>0</v>
      </c>
      <c r="BD801" s="11">
        <v>0</v>
      </c>
      <c r="BE801" s="11">
        <v>0</v>
      </c>
      <c r="BF801" s="11">
        <v>0</v>
      </c>
      <c r="BG801" s="11">
        <v>0</v>
      </c>
      <c r="BH801" s="11">
        <v>0</v>
      </c>
      <c r="BI801" s="9">
        <v>0</v>
      </c>
      <c r="BJ801" s="6">
        <v>0</v>
      </c>
      <c r="BK801" s="6">
        <v>0</v>
      </c>
      <c r="BL801" s="6">
        <v>0</v>
      </c>
      <c r="BM801" s="6">
        <v>0</v>
      </c>
      <c r="BN801" s="6">
        <v>0</v>
      </c>
      <c r="BO801" s="6">
        <v>0</v>
      </c>
    </row>
    <row r="802" ht="20.1" customHeight="1" spans="3:67">
      <c r="C802" s="18">
        <v>68000005</v>
      </c>
      <c r="D802" s="19" t="s">
        <v>1049</v>
      </c>
      <c r="E802" s="18">
        <v>1</v>
      </c>
      <c r="F802" s="18">
        <v>68000005</v>
      </c>
      <c r="G802" s="18">
        <v>0</v>
      </c>
      <c r="H802" s="13">
        <v>0</v>
      </c>
      <c r="I802" s="18">
        <v>1</v>
      </c>
      <c r="J802" s="18">
        <v>0</v>
      </c>
      <c r="K802" s="18">
        <v>0</v>
      </c>
      <c r="L802" s="18">
        <v>0</v>
      </c>
      <c r="M802" s="18">
        <v>0</v>
      </c>
      <c r="N802" s="18">
        <v>2</v>
      </c>
      <c r="O802" s="18">
        <v>3</v>
      </c>
      <c r="P802" s="18">
        <v>0.05</v>
      </c>
      <c r="Q802" s="18">
        <v>0</v>
      </c>
      <c r="R802" s="6">
        <v>0</v>
      </c>
      <c r="S802" s="13">
        <v>0</v>
      </c>
      <c r="T802" s="11">
        <v>1</v>
      </c>
      <c r="U802" s="18">
        <v>2</v>
      </c>
      <c r="V802" s="18">
        <v>0</v>
      </c>
      <c r="W802" s="18">
        <v>0</v>
      </c>
      <c r="X802" s="18">
        <v>0</v>
      </c>
      <c r="Y802" s="18">
        <v>0</v>
      </c>
      <c r="Z802" s="18">
        <v>0</v>
      </c>
      <c r="AA802" s="18">
        <v>0</v>
      </c>
      <c r="AB802" s="18">
        <v>1</v>
      </c>
      <c r="AC802" s="18">
        <v>0</v>
      </c>
      <c r="AD802" s="18">
        <v>1</v>
      </c>
      <c r="AE802" s="18">
        <v>0</v>
      </c>
      <c r="AF802" s="18">
        <v>0</v>
      </c>
      <c r="AG802" s="6">
        <v>2</v>
      </c>
      <c r="AH802" s="6">
        <v>0</v>
      </c>
      <c r="AI802" s="6">
        <v>0</v>
      </c>
      <c r="AJ802" s="6">
        <v>0</v>
      </c>
      <c r="AK802" s="18">
        <v>0</v>
      </c>
      <c r="AL802" s="18">
        <v>0</v>
      </c>
      <c r="AM802" s="18">
        <v>0</v>
      </c>
      <c r="AN802" s="18">
        <v>0</v>
      </c>
      <c r="AO802" s="18">
        <v>1000</v>
      </c>
      <c r="AP802" s="18">
        <v>0</v>
      </c>
      <c r="AQ802" s="18">
        <v>0</v>
      </c>
      <c r="AR802" s="6">
        <v>98000050</v>
      </c>
      <c r="AS802" s="18" t="s">
        <v>153</v>
      </c>
      <c r="AT802" s="19" t="s">
        <v>154</v>
      </c>
      <c r="AU802" s="18">
        <v>0</v>
      </c>
      <c r="AV802" s="18">
        <v>0</v>
      </c>
      <c r="AW802" s="18">
        <v>0</v>
      </c>
      <c r="AX802" s="19" t="s">
        <v>155</v>
      </c>
      <c r="AY802" s="19" t="s">
        <v>153</v>
      </c>
      <c r="AZ802" s="13">
        <v>0</v>
      </c>
      <c r="BA802" s="13">
        <v>0</v>
      </c>
      <c r="BB802" s="69" t="s">
        <v>1050</v>
      </c>
      <c r="BC802" s="18">
        <v>0</v>
      </c>
      <c r="BD802" s="11">
        <v>0</v>
      </c>
      <c r="BE802" s="18">
        <v>0</v>
      </c>
      <c r="BF802" s="18">
        <v>0</v>
      </c>
      <c r="BG802" s="18">
        <v>0</v>
      </c>
      <c r="BH802" s="18">
        <v>0</v>
      </c>
      <c r="BI802" s="9">
        <v>0</v>
      </c>
      <c r="BJ802" s="6">
        <v>1</v>
      </c>
      <c r="BK802" s="6">
        <v>0</v>
      </c>
      <c r="BL802" s="6">
        <v>0</v>
      </c>
      <c r="BM802" s="6">
        <v>0</v>
      </c>
      <c r="BN802" s="6">
        <v>0</v>
      </c>
      <c r="BO802" s="6">
        <v>0</v>
      </c>
    </row>
    <row r="803" ht="20.1" customHeight="1" spans="3:67">
      <c r="C803" s="18">
        <v>68000006</v>
      </c>
      <c r="D803" s="19" t="s">
        <v>1051</v>
      </c>
      <c r="E803" s="18">
        <v>1</v>
      </c>
      <c r="F803" s="18">
        <v>68000006</v>
      </c>
      <c r="G803" s="18">
        <v>0</v>
      </c>
      <c r="H803" s="13">
        <v>0</v>
      </c>
      <c r="I803" s="18">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v>98000060</v>
      </c>
      <c r="AS803" s="18" t="s">
        <v>153</v>
      </c>
      <c r="AT803" s="19" t="s">
        <v>154</v>
      </c>
      <c r="AU803" s="18">
        <v>0</v>
      </c>
      <c r="AV803" s="18">
        <v>0</v>
      </c>
      <c r="AW803" s="18">
        <v>0</v>
      </c>
      <c r="AX803" s="19" t="s">
        <v>155</v>
      </c>
      <c r="AY803" s="19" t="s">
        <v>153</v>
      </c>
      <c r="AZ803" s="13">
        <v>0</v>
      </c>
      <c r="BA803" s="13">
        <v>0</v>
      </c>
      <c r="BB803" s="69" t="s">
        <v>1052</v>
      </c>
      <c r="BC803" s="18">
        <v>0</v>
      </c>
      <c r="BD803" s="11">
        <v>0</v>
      </c>
      <c r="BE803" s="18">
        <v>0</v>
      </c>
      <c r="BF803" s="18">
        <v>0</v>
      </c>
      <c r="BG803" s="18">
        <v>0</v>
      </c>
      <c r="BH803" s="18">
        <v>0</v>
      </c>
      <c r="BI803" s="9">
        <v>0</v>
      </c>
      <c r="BJ803" s="6">
        <v>0</v>
      </c>
      <c r="BK803" s="6">
        <v>0</v>
      </c>
      <c r="BL803" s="6">
        <v>0</v>
      </c>
      <c r="BM803" s="6">
        <v>0</v>
      </c>
      <c r="BN803" s="6">
        <v>0</v>
      </c>
      <c r="BO803" s="6">
        <v>0</v>
      </c>
    </row>
    <row r="804" ht="20.1" customHeight="1" spans="3:67">
      <c r="C804" s="18">
        <v>68000007</v>
      </c>
      <c r="D804" s="19" t="s">
        <v>281</v>
      </c>
      <c r="E804" s="18">
        <v>1</v>
      </c>
      <c r="F804" s="18">
        <v>68000007</v>
      </c>
      <c r="G804" s="18">
        <v>0</v>
      </c>
      <c r="H804" s="13">
        <v>0</v>
      </c>
      <c r="I804" s="18">
        <v>1</v>
      </c>
      <c r="J804" s="18">
        <v>0</v>
      </c>
      <c r="K804" s="18">
        <v>0</v>
      </c>
      <c r="L804" s="18">
        <v>0</v>
      </c>
      <c r="M804" s="18">
        <v>0</v>
      </c>
      <c r="N804" s="18">
        <v>2</v>
      </c>
      <c r="O804" s="18">
        <v>1</v>
      </c>
      <c r="P804" s="18">
        <v>0.05</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v>98000070</v>
      </c>
      <c r="AS804" s="18" t="s">
        <v>153</v>
      </c>
      <c r="AT804" s="19" t="s">
        <v>154</v>
      </c>
      <c r="AU804" s="18">
        <v>0</v>
      </c>
      <c r="AV804" s="18">
        <v>0</v>
      </c>
      <c r="AW804" s="18">
        <v>0</v>
      </c>
      <c r="AX804" s="19" t="s">
        <v>155</v>
      </c>
      <c r="AY804" s="19" t="s">
        <v>153</v>
      </c>
      <c r="AZ804" s="13">
        <v>0</v>
      </c>
      <c r="BA804" s="13">
        <v>0</v>
      </c>
      <c r="BB804" s="69" t="s">
        <v>1053</v>
      </c>
      <c r="BC804" s="18">
        <v>0</v>
      </c>
      <c r="BD804" s="11">
        <v>0</v>
      </c>
      <c r="BE804" s="18">
        <v>0</v>
      </c>
      <c r="BF804" s="18">
        <v>0</v>
      </c>
      <c r="BG804" s="18">
        <v>0</v>
      </c>
      <c r="BH804" s="18">
        <v>0</v>
      </c>
      <c r="BI804" s="9">
        <v>0</v>
      </c>
      <c r="BJ804" s="6">
        <v>0</v>
      </c>
      <c r="BK804" s="6">
        <v>0</v>
      </c>
      <c r="BL804" s="6">
        <v>0</v>
      </c>
      <c r="BM804" s="6">
        <v>0</v>
      </c>
      <c r="BN804" s="6">
        <v>0</v>
      </c>
      <c r="BO804" s="6">
        <v>0</v>
      </c>
    </row>
    <row r="805" ht="20.1" customHeight="1" spans="3:67">
      <c r="C805" s="18">
        <v>68000008</v>
      </c>
      <c r="D805" s="19" t="s">
        <v>1054</v>
      </c>
      <c r="E805" s="11">
        <v>1</v>
      </c>
      <c r="F805" s="18">
        <v>68000008</v>
      </c>
      <c r="G805" s="18">
        <v>0</v>
      </c>
      <c r="H805" s="13">
        <v>0</v>
      </c>
      <c r="I805" s="18">
        <v>1</v>
      </c>
      <c r="J805" s="18">
        <v>0</v>
      </c>
      <c r="K805" s="18">
        <v>0</v>
      </c>
      <c r="L805" s="11">
        <v>0</v>
      </c>
      <c r="M805" s="11">
        <v>0</v>
      </c>
      <c r="N805" s="11">
        <v>5</v>
      </c>
      <c r="O805" s="11">
        <v>0</v>
      </c>
      <c r="P805" s="11">
        <v>0</v>
      </c>
      <c r="Q805" s="11">
        <v>0</v>
      </c>
      <c r="R805" s="6">
        <v>0</v>
      </c>
      <c r="S805" s="11">
        <v>0</v>
      </c>
      <c r="T805" s="11">
        <v>1</v>
      </c>
      <c r="U805" s="11">
        <v>2</v>
      </c>
      <c r="V805" s="11">
        <v>0</v>
      </c>
      <c r="W805" s="18">
        <v>0</v>
      </c>
      <c r="X805" s="18">
        <v>0</v>
      </c>
      <c r="Y805" s="11">
        <v>0</v>
      </c>
      <c r="Z805" s="11">
        <v>0</v>
      </c>
      <c r="AA805" s="11">
        <v>0</v>
      </c>
      <c r="AB805" s="11">
        <v>0</v>
      </c>
      <c r="AC805" s="11">
        <v>0</v>
      </c>
      <c r="AD805" s="11">
        <v>9</v>
      </c>
      <c r="AE805" s="11">
        <v>2</v>
      </c>
      <c r="AF805" s="11" t="s">
        <v>163</v>
      </c>
      <c r="AG805" s="6">
        <v>2</v>
      </c>
      <c r="AH805" s="6">
        <v>0</v>
      </c>
      <c r="AI805" s="6">
        <v>0</v>
      </c>
      <c r="AJ805" s="6">
        <v>0</v>
      </c>
      <c r="AK805" s="11">
        <v>0</v>
      </c>
      <c r="AL805" s="11">
        <v>0</v>
      </c>
      <c r="AM805" s="11">
        <v>0</v>
      </c>
      <c r="AN805" s="11">
        <v>0.5</v>
      </c>
      <c r="AO805" s="11">
        <v>3000</v>
      </c>
      <c r="AP805" s="11">
        <v>0</v>
      </c>
      <c r="AQ805" s="11">
        <v>0</v>
      </c>
      <c r="AR805" s="6">
        <v>0</v>
      </c>
      <c r="AS805" s="11" t="s">
        <v>153</v>
      </c>
      <c r="AT805" s="19" t="s">
        <v>154</v>
      </c>
      <c r="AU805" s="11">
        <v>0</v>
      </c>
      <c r="AV805" s="18">
        <v>0</v>
      </c>
      <c r="AW805" s="18">
        <v>0</v>
      </c>
      <c r="AX805" s="12" t="s">
        <v>155</v>
      </c>
      <c r="AY805" s="11" t="s">
        <v>1055</v>
      </c>
      <c r="AZ805" s="13">
        <v>0</v>
      </c>
      <c r="BA805" s="13">
        <v>0</v>
      </c>
      <c r="BB805" s="69" t="s">
        <v>1056</v>
      </c>
      <c r="BC805" s="11">
        <v>0</v>
      </c>
      <c r="BD805" s="11">
        <v>0</v>
      </c>
      <c r="BE805" s="11">
        <v>0</v>
      </c>
      <c r="BF805" s="11">
        <v>0</v>
      </c>
      <c r="BG805" s="11">
        <v>0</v>
      </c>
      <c r="BH805" s="11">
        <v>0</v>
      </c>
      <c r="BI805" s="9">
        <v>0</v>
      </c>
      <c r="BJ805" s="6">
        <v>0</v>
      </c>
      <c r="BK805" s="6">
        <v>0</v>
      </c>
      <c r="BL805" s="6">
        <v>0</v>
      </c>
      <c r="BM805" s="6">
        <v>0</v>
      </c>
      <c r="BN805" s="6">
        <v>0</v>
      </c>
      <c r="BO805" s="6">
        <v>0</v>
      </c>
    </row>
    <row r="806" ht="20.1" customHeight="1" spans="3:67">
      <c r="C806" s="18">
        <v>68000009</v>
      </c>
      <c r="D806" s="19" t="s">
        <v>1057</v>
      </c>
      <c r="E806" s="11">
        <v>1</v>
      </c>
      <c r="F806" s="18">
        <v>68000009</v>
      </c>
      <c r="G806" s="18">
        <v>0</v>
      </c>
      <c r="H806" s="13">
        <v>0</v>
      </c>
      <c r="I806" s="18">
        <v>1</v>
      </c>
      <c r="J806" s="18">
        <v>0</v>
      </c>
      <c r="K806" s="18">
        <v>0</v>
      </c>
      <c r="L806" s="11">
        <v>0</v>
      </c>
      <c r="M806" s="11">
        <v>0</v>
      </c>
      <c r="N806" s="11">
        <v>5</v>
      </c>
      <c r="O806" s="11">
        <v>0</v>
      </c>
      <c r="P806" s="11">
        <v>0</v>
      </c>
      <c r="Q806" s="11">
        <v>0</v>
      </c>
      <c r="R806" s="6">
        <v>0</v>
      </c>
      <c r="S806" s="11">
        <v>0</v>
      </c>
      <c r="T806" s="11">
        <v>1</v>
      </c>
      <c r="U806" s="11">
        <v>2</v>
      </c>
      <c r="V806" s="11">
        <v>0</v>
      </c>
      <c r="W806" s="18">
        <v>0</v>
      </c>
      <c r="X806" s="18">
        <v>0</v>
      </c>
      <c r="Y806" s="11">
        <v>0</v>
      </c>
      <c r="Z806" s="11">
        <v>0</v>
      </c>
      <c r="AA806" s="11">
        <v>0</v>
      </c>
      <c r="AB806" s="11">
        <v>0</v>
      </c>
      <c r="AC806" s="11">
        <v>0</v>
      </c>
      <c r="AD806" s="11">
        <v>9</v>
      </c>
      <c r="AE806" s="11">
        <v>2</v>
      </c>
      <c r="AF806" s="11" t="s">
        <v>163</v>
      </c>
      <c r="AG806" s="6">
        <v>2</v>
      </c>
      <c r="AH806" s="6">
        <v>0</v>
      </c>
      <c r="AI806" s="6">
        <v>0</v>
      </c>
      <c r="AJ806" s="6">
        <v>0</v>
      </c>
      <c r="AK806" s="11">
        <v>0</v>
      </c>
      <c r="AL806" s="11">
        <v>0</v>
      </c>
      <c r="AM806" s="11">
        <v>0</v>
      </c>
      <c r="AN806" s="11">
        <v>0.5</v>
      </c>
      <c r="AO806" s="11">
        <v>3000</v>
      </c>
      <c r="AP806" s="11">
        <v>0</v>
      </c>
      <c r="AQ806" s="11">
        <v>0</v>
      </c>
      <c r="AR806" s="6">
        <v>0</v>
      </c>
      <c r="AS806" s="11" t="s">
        <v>153</v>
      </c>
      <c r="AT806" s="19" t="s">
        <v>154</v>
      </c>
      <c r="AU806" s="11">
        <v>0</v>
      </c>
      <c r="AV806" s="18">
        <v>0</v>
      </c>
      <c r="AW806" s="18">
        <v>0</v>
      </c>
      <c r="AX806" s="12" t="s">
        <v>155</v>
      </c>
      <c r="AY806" s="11"/>
      <c r="AZ806" s="13">
        <v>0</v>
      </c>
      <c r="BA806" s="13">
        <v>0</v>
      </c>
      <c r="BB806" s="69" t="s">
        <v>1058</v>
      </c>
      <c r="BC806" s="11">
        <v>0</v>
      </c>
      <c r="BD806" s="11">
        <v>0</v>
      </c>
      <c r="BE806" s="11">
        <v>0</v>
      </c>
      <c r="BF806" s="11">
        <v>0</v>
      </c>
      <c r="BG806" s="11">
        <v>0</v>
      </c>
      <c r="BH806" s="11">
        <v>0</v>
      </c>
      <c r="BI806" s="9">
        <v>0</v>
      </c>
      <c r="BJ806" s="6">
        <v>0</v>
      </c>
      <c r="BK806" s="6">
        <v>0</v>
      </c>
      <c r="BL806" s="6">
        <v>0</v>
      </c>
      <c r="BM806" s="6">
        <v>0</v>
      </c>
      <c r="BN806" s="6">
        <v>0</v>
      </c>
      <c r="BO806" s="6">
        <v>0</v>
      </c>
    </row>
    <row r="807" ht="20.1" customHeight="1" spans="3:67">
      <c r="C807" s="18">
        <v>68000010</v>
      </c>
      <c r="D807" s="19" t="s">
        <v>1059</v>
      </c>
      <c r="E807" s="18">
        <v>1</v>
      </c>
      <c r="F807" s="18">
        <v>68000010</v>
      </c>
      <c r="G807" s="18">
        <v>0</v>
      </c>
      <c r="H807" s="13">
        <v>0</v>
      </c>
      <c r="I807" s="18">
        <v>1</v>
      </c>
      <c r="J807" s="18">
        <v>0</v>
      </c>
      <c r="K807" s="18">
        <v>0</v>
      </c>
      <c r="L807" s="18">
        <v>0</v>
      </c>
      <c r="M807" s="18">
        <v>0</v>
      </c>
      <c r="N807" s="18">
        <v>5</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v>0</v>
      </c>
      <c r="AS807" s="18" t="s">
        <v>153</v>
      </c>
      <c r="AT807" s="19" t="s">
        <v>154</v>
      </c>
      <c r="AU807" s="18">
        <v>0</v>
      </c>
      <c r="AV807" s="18">
        <v>0</v>
      </c>
      <c r="AW807" s="18">
        <v>0</v>
      </c>
      <c r="AX807" s="19" t="s">
        <v>155</v>
      </c>
      <c r="AY807" s="19" t="s">
        <v>1060</v>
      </c>
      <c r="AZ807" s="13">
        <v>0</v>
      </c>
      <c r="BA807" s="13">
        <v>0</v>
      </c>
      <c r="BB807" s="69" t="s">
        <v>1061</v>
      </c>
      <c r="BC807" s="18">
        <v>0</v>
      </c>
      <c r="BD807" s="11">
        <v>0</v>
      </c>
      <c r="BE807" s="18">
        <v>0</v>
      </c>
      <c r="BF807" s="18">
        <v>0</v>
      </c>
      <c r="BG807" s="18">
        <v>0</v>
      </c>
      <c r="BH807" s="18">
        <v>0</v>
      </c>
      <c r="BI807" s="9">
        <v>0</v>
      </c>
      <c r="BJ807" s="6">
        <v>0</v>
      </c>
      <c r="BK807" s="6">
        <v>0</v>
      </c>
      <c r="BL807" s="6">
        <v>0</v>
      </c>
      <c r="BM807" s="6">
        <v>0</v>
      </c>
      <c r="BN807" s="6">
        <v>0</v>
      </c>
      <c r="BO807" s="6">
        <v>0</v>
      </c>
    </row>
    <row r="808" ht="20.1" customHeight="1" spans="3:67">
      <c r="C808" s="18">
        <v>68000011</v>
      </c>
      <c r="D808" s="19" t="s">
        <v>1062</v>
      </c>
      <c r="E808" s="18">
        <v>1</v>
      </c>
      <c r="F808" s="18">
        <v>68000011</v>
      </c>
      <c r="G808" s="18">
        <v>0</v>
      </c>
      <c r="H808" s="13">
        <v>0</v>
      </c>
      <c r="I808" s="18">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v>98000080</v>
      </c>
      <c r="AS808" s="18" t="s">
        <v>153</v>
      </c>
      <c r="AT808" s="19" t="s">
        <v>154</v>
      </c>
      <c r="AU808" s="18">
        <v>0</v>
      </c>
      <c r="AV808" s="18">
        <v>0</v>
      </c>
      <c r="AW808" s="18">
        <v>0</v>
      </c>
      <c r="AX808" s="19" t="s">
        <v>155</v>
      </c>
      <c r="AY808" s="19" t="s">
        <v>153</v>
      </c>
      <c r="AZ808" s="13">
        <v>0</v>
      </c>
      <c r="BA808" s="13">
        <v>0</v>
      </c>
      <c r="BB808" s="69" t="s">
        <v>1063</v>
      </c>
      <c r="BC808" s="18">
        <v>0</v>
      </c>
      <c r="BD808" s="11">
        <v>0</v>
      </c>
      <c r="BE808" s="18">
        <v>0</v>
      </c>
      <c r="BF808" s="18">
        <v>0</v>
      </c>
      <c r="BG808" s="18">
        <v>0</v>
      </c>
      <c r="BH808" s="18">
        <v>0</v>
      </c>
      <c r="BI808" s="9">
        <v>0</v>
      </c>
      <c r="BJ808" s="6">
        <v>0</v>
      </c>
      <c r="BK808" s="6">
        <v>0</v>
      </c>
      <c r="BL808" s="6">
        <v>0</v>
      </c>
      <c r="BM808" s="6">
        <v>0</v>
      </c>
      <c r="BN808" s="6">
        <v>0</v>
      </c>
      <c r="BO808" s="6">
        <v>0</v>
      </c>
    </row>
    <row r="809" ht="20.1" customHeight="1" spans="3:67">
      <c r="C809" s="18">
        <v>68000012</v>
      </c>
      <c r="D809" s="19" t="s">
        <v>1064</v>
      </c>
      <c r="E809" s="18">
        <v>1</v>
      </c>
      <c r="F809" s="18">
        <v>68000012</v>
      </c>
      <c r="G809" s="18">
        <v>0</v>
      </c>
      <c r="H809" s="13">
        <v>0</v>
      </c>
      <c r="I809" s="18">
        <v>1</v>
      </c>
      <c r="J809" s="18">
        <v>0</v>
      </c>
      <c r="K809" s="18">
        <v>0</v>
      </c>
      <c r="L809" s="18">
        <v>0</v>
      </c>
      <c r="M809" s="18">
        <v>0</v>
      </c>
      <c r="N809" s="18">
        <v>5</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153</v>
      </c>
      <c r="AT809" s="19" t="s">
        <v>154</v>
      </c>
      <c r="AU809" s="18">
        <v>0</v>
      </c>
      <c r="AV809" s="18">
        <v>0</v>
      </c>
      <c r="AW809" s="18">
        <v>0</v>
      </c>
      <c r="AX809" s="19" t="s">
        <v>155</v>
      </c>
      <c r="AY809" s="19" t="s">
        <v>1065</v>
      </c>
      <c r="AZ809" s="13">
        <v>0</v>
      </c>
      <c r="BA809" s="13">
        <v>0</v>
      </c>
      <c r="BB809" s="69" t="s">
        <v>1066</v>
      </c>
      <c r="BC809" s="18">
        <v>0</v>
      </c>
      <c r="BD809" s="11">
        <v>0</v>
      </c>
      <c r="BE809" s="18">
        <v>0</v>
      </c>
      <c r="BF809" s="18">
        <v>0</v>
      </c>
      <c r="BG809" s="18">
        <v>0</v>
      </c>
      <c r="BH809" s="18">
        <v>0</v>
      </c>
      <c r="BI809" s="9">
        <v>0</v>
      </c>
      <c r="BJ809" s="6">
        <v>0</v>
      </c>
      <c r="BK809" s="6">
        <v>0</v>
      </c>
      <c r="BL809" s="6">
        <v>0</v>
      </c>
      <c r="BM809" s="6">
        <v>0</v>
      </c>
      <c r="BN809" s="6">
        <v>0</v>
      </c>
      <c r="BO809" s="6">
        <v>0</v>
      </c>
    </row>
    <row r="810" ht="20.1" customHeight="1" spans="3:67">
      <c r="C810" s="18">
        <v>68000013</v>
      </c>
      <c r="D810" s="19" t="s">
        <v>1067</v>
      </c>
      <c r="E810" s="18">
        <v>1</v>
      </c>
      <c r="F810" s="18">
        <v>68000013</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153</v>
      </c>
      <c r="AT810" s="19" t="s">
        <v>154</v>
      </c>
      <c r="AU810" s="18">
        <v>0</v>
      </c>
      <c r="AV810" s="18">
        <v>0</v>
      </c>
      <c r="AW810" s="18">
        <v>0</v>
      </c>
      <c r="AX810" s="19" t="s">
        <v>155</v>
      </c>
      <c r="AY810" s="19" t="s">
        <v>1068</v>
      </c>
      <c r="AZ810" s="13">
        <v>0</v>
      </c>
      <c r="BA810" s="13">
        <v>0</v>
      </c>
      <c r="BB810" s="69" t="s">
        <v>1069</v>
      </c>
      <c r="BC810" s="18">
        <v>0</v>
      </c>
      <c r="BD810" s="11">
        <v>0</v>
      </c>
      <c r="BE810" s="18">
        <v>0</v>
      </c>
      <c r="BF810" s="18">
        <v>0</v>
      </c>
      <c r="BG810" s="18">
        <v>0</v>
      </c>
      <c r="BH810" s="18">
        <v>0</v>
      </c>
      <c r="BI810" s="9">
        <v>0</v>
      </c>
      <c r="BJ810" s="6">
        <v>0</v>
      </c>
      <c r="BK810" s="6">
        <v>0</v>
      </c>
      <c r="BL810" s="6">
        <v>0</v>
      </c>
      <c r="BM810" s="6">
        <v>0</v>
      </c>
      <c r="BN810" s="6">
        <v>0</v>
      </c>
      <c r="BO810" s="6">
        <v>0</v>
      </c>
    </row>
    <row r="811" ht="20.1" customHeight="1" spans="3:67">
      <c r="C811" s="18">
        <v>68000014</v>
      </c>
      <c r="D811" s="19" t="s">
        <v>1070</v>
      </c>
      <c r="E811" s="18">
        <v>1</v>
      </c>
      <c r="F811" s="18">
        <v>68000014</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153</v>
      </c>
      <c r="AT811" s="19" t="s">
        <v>154</v>
      </c>
      <c r="AU811" s="18">
        <v>0</v>
      </c>
      <c r="AV811" s="18">
        <v>0</v>
      </c>
      <c r="AW811" s="18">
        <v>0</v>
      </c>
      <c r="AX811" s="19" t="s">
        <v>155</v>
      </c>
      <c r="AY811" s="19" t="s">
        <v>1071</v>
      </c>
      <c r="AZ811" s="13">
        <v>0</v>
      </c>
      <c r="BA811" s="13">
        <v>0</v>
      </c>
      <c r="BB811" s="69" t="s">
        <v>1072</v>
      </c>
      <c r="BC811" s="18">
        <v>0</v>
      </c>
      <c r="BD811" s="11">
        <v>0</v>
      </c>
      <c r="BE811" s="18">
        <v>0</v>
      </c>
      <c r="BF811" s="18">
        <v>0</v>
      </c>
      <c r="BG811" s="18">
        <v>0</v>
      </c>
      <c r="BH811" s="18">
        <v>0</v>
      </c>
      <c r="BI811" s="9">
        <v>0</v>
      </c>
      <c r="BJ811" s="6">
        <v>0</v>
      </c>
      <c r="BK811" s="6">
        <v>0</v>
      </c>
      <c r="BL811" s="6">
        <v>0</v>
      </c>
      <c r="BM811" s="6">
        <v>0</v>
      </c>
      <c r="BN811" s="6">
        <v>0</v>
      </c>
      <c r="BO811" s="6">
        <v>0</v>
      </c>
    </row>
    <row r="812" ht="20.1" customHeight="1" spans="3:67">
      <c r="C812" s="18">
        <v>68000015</v>
      </c>
      <c r="D812" s="19" t="s">
        <v>1073</v>
      </c>
      <c r="E812" s="18">
        <v>1</v>
      </c>
      <c r="F812" s="18">
        <v>68000015</v>
      </c>
      <c r="G812" s="18">
        <v>0</v>
      </c>
      <c r="H812" s="13">
        <v>0</v>
      </c>
      <c r="I812" s="18">
        <v>1</v>
      </c>
      <c r="J812" s="18">
        <v>0</v>
      </c>
      <c r="K812" s="18">
        <v>0</v>
      </c>
      <c r="L812" s="18">
        <v>0</v>
      </c>
      <c r="M812" s="18">
        <v>0</v>
      </c>
      <c r="N812" s="18">
        <v>5</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153</v>
      </c>
      <c r="AT812" s="19" t="s">
        <v>154</v>
      </c>
      <c r="AU812" s="18">
        <v>0</v>
      </c>
      <c r="AV812" s="18">
        <v>0</v>
      </c>
      <c r="AW812" s="18">
        <v>0</v>
      </c>
      <c r="AX812" s="19" t="s">
        <v>155</v>
      </c>
      <c r="AY812" s="19" t="s">
        <v>1074</v>
      </c>
      <c r="AZ812" s="13">
        <v>0</v>
      </c>
      <c r="BA812" s="13">
        <v>0</v>
      </c>
      <c r="BB812" s="69" t="s">
        <v>1075</v>
      </c>
      <c r="BC812" s="18">
        <v>0</v>
      </c>
      <c r="BD812" s="11">
        <v>0</v>
      </c>
      <c r="BE812" s="18">
        <v>0</v>
      </c>
      <c r="BF812" s="18">
        <v>0</v>
      </c>
      <c r="BG812" s="18">
        <v>0</v>
      </c>
      <c r="BH812" s="18">
        <v>0</v>
      </c>
      <c r="BI812" s="9">
        <v>0</v>
      </c>
      <c r="BJ812" s="6">
        <v>0</v>
      </c>
      <c r="BK812" s="6">
        <v>0</v>
      </c>
      <c r="BL812" s="6">
        <v>0</v>
      </c>
      <c r="BM812" s="6">
        <v>0</v>
      </c>
      <c r="BN812" s="6">
        <v>0</v>
      </c>
      <c r="BO812" s="6">
        <v>0</v>
      </c>
    </row>
    <row r="813" ht="20.1" customHeight="1" spans="3:67">
      <c r="C813" s="18">
        <v>68000016</v>
      </c>
      <c r="D813" s="19" t="s">
        <v>1076</v>
      </c>
      <c r="E813" s="18">
        <v>1</v>
      </c>
      <c r="F813" s="18">
        <v>68000016</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153</v>
      </c>
      <c r="AT813" s="19" t="s">
        <v>154</v>
      </c>
      <c r="AU813" s="18">
        <v>0</v>
      </c>
      <c r="AV813" s="18">
        <v>0</v>
      </c>
      <c r="AW813" s="18">
        <v>0</v>
      </c>
      <c r="AX813" s="19" t="s">
        <v>155</v>
      </c>
      <c r="AY813" s="19" t="s">
        <v>1077</v>
      </c>
      <c r="AZ813" s="13">
        <v>0</v>
      </c>
      <c r="BA813" s="13">
        <v>0</v>
      </c>
      <c r="BB813" s="69" t="s">
        <v>1078</v>
      </c>
      <c r="BC813" s="18">
        <v>0</v>
      </c>
      <c r="BD813" s="11">
        <v>0</v>
      </c>
      <c r="BE813" s="18">
        <v>0</v>
      </c>
      <c r="BF813" s="18">
        <v>0</v>
      </c>
      <c r="BG813" s="18">
        <v>0</v>
      </c>
      <c r="BH813" s="18">
        <v>0</v>
      </c>
      <c r="BI813" s="9">
        <v>0</v>
      </c>
      <c r="BJ813" s="6">
        <v>0</v>
      </c>
      <c r="BK813" s="6">
        <v>0</v>
      </c>
      <c r="BL813" s="6">
        <v>0</v>
      </c>
      <c r="BM813" s="6">
        <v>0</v>
      </c>
      <c r="BN813" s="6">
        <v>0</v>
      </c>
      <c r="BO813" s="6">
        <v>0</v>
      </c>
    </row>
    <row r="814" ht="20.1" customHeight="1" spans="3:67">
      <c r="C814" s="18">
        <v>68000017</v>
      </c>
      <c r="D814" s="19" t="s">
        <v>1079</v>
      </c>
      <c r="E814" s="18">
        <v>1</v>
      </c>
      <c r="F814" s="18">
        <v>68000017</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153</v>
      </c>
      <c r="AT814" s="19" t="s">
        <v>154</v>
      </c>
      <c r="AU814" s="18">
        <v>0</v>
      </c>
      <c r="AV814" s="18">
        <v>0</v>
      </c>
      <c r="AW814" s="18">
        <v>0</v>
      </c>
      <c r="AX814" s="19" t="s">
        <v>155</v>
      </c>
      <c r="AY814" s="19" t="s">
        <v>1080</v>
      </c>
      <c r="AZ814" s="13">
        <v>0</v>
      </c>
      <c r="BA814" s="13">
        <v>0</v>
      </c>
      <c r="BB814" s="69" t="s">
        <v>1081</v>
      </c>
      <c r="BC814" s="18">
        <v>0</v>
      </c>
      <c r="BD814" s="11">
        <v>0</v>
      </c>
      <c r="BE814" s="18">
        <v>0</v>
      </c>
      <c r="BF814" s="18">
        <v>0</v>
      </c>
      <c r="BG814" s="18">
        <v>0</v>
      </c>
      <c r="BH814" s="18">
        <v>0</v>
      </c>
      <c r="BI814" s="9">
        <v>0</v>
      </c>
      <c r="BJ814" s="6">
        <v>0</v>
      </c>
      <c r="BK814" s="6">
        <v>0</v>
      </c>
      <c r="BL814" s="6">
        <v>0</v>
      </c>
      <c r="BM814" s="6">
        <v>0</v>
      </c>
      <c r="BN814" s="6">
        <v>0</v>
      </c>
      <c r="BO814" s="6">
        <v>0</v>
      </c>
    </row>
    <row r="815" ht="20.1" customHeight="1" spans="3:67">
      <c r="C815" s="18">
        <v>68000101</v>
      </c>
      <c r="D815" s="19" t="s">
        <v>1082</v>
      </c>
      <c r="E815" s="18">
        <v>1</v>
      </c>
      <c r="F815" s="18">
        <v>68000101</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153</v>
      </c>
      <c r="AT815" s="19" t="s">
        <v>154</v>
      </c>
      <c r="AU815" s="18">
        <v>0</v>
      </c>
      <c r="AV815" s="18">
        <v>0</v>
      </c>
      <c r="AW815" s="18">
        <v>0</v>
      </c>
      <c r="AX815" s="19" t="s">
        <v>155</v>
      </c>
      <c r="AY815" s="19" t="s">
        <v>1083</v>
      </c>
      <c r="AZ815" s="13">
        <v>0</v>
      </c>
      <c r="BA815" s="13">
        <v>0</v>
      </c>
      <c r="BB815" s="69" t="s">
        <v>1084</v>
      </c>
      <c r="BC815" s="18">
        <v>0</v>
      </c>
      <c r="BD815" s="11">
        <v>0</v>
      </c>
      <c r="BE815" s="18">
        <v>0</v>
      </c>
      <c r="BF815" s="18">
        <v>0</v>
      </c>
      <c r="BG815" s="18">
        <v>0</v>
      </c>
      <c r="BH815" s="18">
        <v>0</v>
      </c>
      <c r="BI815" s="9">
        <v>0</v>
      </c>
      <c r="BJ815" s="6">
        <v>0</v>
      </c>
      <c r="BK815" s="6">
        <v>0</v>
      </c>
      <c r="BL815" s="6">
        <v>0</v>
      </c>
      <c r="BM815" s="6">
        <v>0</v>
      </c>
      <c r="BN815" s="6">
        <v>0</v>
      </c>
      <c r="BO815" s="6">
        <v>0</v>
      </c>
    </row>
    <row r="816" ht="20.1" customHeight="1" spans="3:67">
      <c r="C816" s="18">
        <v>68000102</v>
      </c>
      <c r="D816" s="19" t="s">
        <v>1085</v>
      </c>
      <c r="E816" s="18">
        <v>1</v>
      </c>
      <c r="F816" s="18">
        <v>68000102</v>
      </c>
      <c r="G816" s="18">
        <v>0</v>
      </c>
      <c r="H816" s="13">
        <v>0</v>
      </c>
      <c r="I816" s="18">
        <v>1</v>
      </c>
      <c r="J816" s="18">
        <v>0</v>
      </c>
      <c r="K816" s="18">
        <v>0</v>
      </c>
      <c r="L816" s="18">
        <v>0</v>
      </c>
      <c r="M816" s="18">
        <v>0</v>
      </c>
      <c r="N816" s="18">
        <v>2</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153</v>
      </c>
      <c r="AT816" s="19" t="s">
        <v>154</v>
      </c>
      <c r="AU816" s="18">
        <v>0</v>
      </c>
      <c r="AV816" s="18">
        <v>0</v>
      </c>
      <c r="AW816" s="18">
        <v>0</v>
      </c>
      <c r="AX816" s="19" t="s">
        <v>155</v>
      </c>
      <c r="AY816" s="19" t="s">
        <v>153</v>
      </c>
      <c r="AZ816" s="13">
        <v>0</v>
      </c>
      <c r="BA816" s="13">
        <v>0</v>
      </c>
      <c r="BB816" s="69" t="s">
        <v>1086</v>
      </c>
      <c r="BC816" s="18">
        <v>0</v>
      </c>
      <c r="BD816" s="11">
        <v>0</v>
      </c>
      <c r="BE816" s="18">
        <v>0</v>
      </c>
      <c r="BF816" s="18">
        <v>0</v>
      </c>
      <c r="BG816" s="18">
        <v>0</v>
      </c>
      <c r="BH816" s="18">
        <v>0</v>
      </c>
      <c r="BI816" s="9">
        <v>0</v>
      </c>
      <c r="BJ816" s="6">
        <v>0</v>
      </c>
      <c r="BK816" s="6">
        <v>0</v>
      </c>
      <c r="BL816" s="6">
        <v>0</v>
      </c>
      <c r="BM816" s="6">
        <v>0</v>
      </c>
      <c r="BN816" s="6">
        <v>0</v>
      </c>
      <c r="BO816" s="6">
        <v>0</v>
      </c>
    </row>
    <row r="817" ht="20.1" customHeight="1" spans="3:67">
      <c r="C817" s="18">
        <v>68000103</v>
      </c>
      <c r="D817" s="19" t="s">
        <v>1087</v>
      </c>
      <c r="E817" s="18">
        <v>1</v>
      </c>
      <c r="F817" s="18">
        <v>68000103</v>
      </c>
      <c r="G817" s="18">
        <v>0</v>
      </c>
      <c r="H817" s="13">
        <v>0</v>
      </c>
      <c r="I817" s="18">
        <v>1</v>
      </c>
      <c r="J817" s="18">
        <v>0</v>
      </c>
      <c r="K817" s="18">
        <v>0</v>
      </c>
      <c r="L817" s="18">
        <v>0</v>
      </c>
      <c r="M817" s="18">
        <v>0</v>
      </c>
      <c r="N817" s="18">
        <v>2</v>
      </c>
      <c r="O817" s="18">
        <v>0</v>
      </c>
      <c r="P817" s="18">
        <v>0</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6"/>
      <c r="AS817" s="18" t="s">
        <v>153</v>
      </c>
      <c r="AT817" s="19" t="s">
        <v>154</v>
      </c>
      <c r="AU817" s="18">
        <v>0</v>
      </c>
      <c r="AV817" s="18">
        <v>0</v>
      </c>
      <c r="AW817" s="18">
        <v>0</v>
      </c>
      <c r="AX817" s="19" t="s">
        <v>155</v>
      </c>
      <c r="AY817" s="19" t="s">
        <v>153</v>
      </c>
      <c r="AZ817" s="13">
        <v>0</v>
      </c>
      <c r="BA817" s="13">
        <v>0</v>
      </c>
      <c r="BB817" s="69" t="s">
        <v>1088</v>
      </c>
      <c r="BC817" s="18">
        <v>0</v>
      </c>
      <c r="BD817" s="11">
        <v>0</v>
      </c>
      <c r="BE817" s="18">
        <v>0</v>
      </c>
      <c r="BF817" s="18">
        <v>0</v>
      </c>
      <c r="BG817" s="18">
        <v>0</v>
      </c>
      <c r="BH817" s="18">
        <v>0</v>
      </c>
      <c r="BI817" s="9">
        <v>0</v>
      </c>
      <c r="BJ817" s="6">
        <v>0</v>
      </c>
      <c r="BK817" s="6">
        <v>0</v>
      </c>
      <c r="BL817" s="6">
        <v>0</v>
      </c>
      <c r="BM817" s="6">
        <v>0</v>
      </c>
      <c r="BN817" s="6">
        <v>0</v>
      </c>
      <c r="BO817" s="6">
        <v>0</v>
      </c>
    </row>
    <row r="818" ht="20.1" customHeight="1" spans="3:67">
      <c r="C818" s="18">
        <v>68000104</v>
      </c>
      <c r="D818" s="19" t="s">
        <v>1089</v>
      </c>
      <c r="E818" s="18">
        <v>1</v>
      </c>
      <c r="F818" s="18">
        <v>68000104</v>
      </c>
      <c r="G818" s="18">
        <v>0</v>
      </c>
      <c r="H818" s="13">
        <v>0</v>
      </c>
      <c r="I818" s="18">
        <v>1</v>
      </c>
      <c r="J818" s="18">
        <v>0</v>
      </c>
      <c r="K818" s="18">
        <v>0</v>
      </c>
      <c r="L818" s="18">
        <v>0</v>
      </c>
      <c r="M818" s="18">
        <v>0</v>
      </c>
      <c r="N818" s="18">
        <v>2</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153</v>
      </c>
      <c r="AT818" s="19" t="s">
        <v>154</v>
      </c>
      <c r="AU818" s="18">
        <v>0</v>
      </c>
      <c r="AV818" s="18">
        <v>0</v>
      </c>
      <c r="AW818" s="18">
        <v>0</v>
      </c>
      <c r="AX818" s="19" t="s">
        <v>155</v>
      </c>
      <c r="AY818" s="19" t="s">
        <v>153</v>
      </c>
      <c r="AZ818" s="13">
        <v>0</v>
      </c>
      <c r="BA818" s="13">
        <v>0</v>
      </c>
      <c r="BB818" s="69" t="s">
        <v>1090</v>
      </c>
      <c r="BC818" s="18">
        <v>0</v>
      </c>
      <c r="BD818" s="11">
        <v>0</v>
      </c>
      <c r="BE818" s="18">
        <v>0</v>
      </c>
      <c r="BF818" s="18">
        <v>0</v>
      </c>
      <c r="BG818" s="18">
        <v>0</v>
      </c>
      <c r="BH818" s="18">
        <v>0</v>
      </c>
      <c r="BI818" s="9">
        <v>0</v>
      </c>
      <c r="BJ818" s="6">
        <v>0</v>
      </c>
      <c r="BK818" s="6">
        <v>0</v>
      </c>
      <c r="BL818" s="6">
        <v>0</v>
      </c>
      <c r="BM818" s="6">
        <v>0</v>
      </c>
      <c r="BN818" s="6">
        <v>0</v>
      </c>
      <c r="BO818" s="6">
        <v>0</v>
      </c>
    </row>
    <row r="819" ht="20.1" customHeight="1" spans="3:67">
      <c r="C819" s="18">
        <v>68000105</v>
      </c>
      <c r="D819" s="19" t="s">
        <v>1091</v>
      </c>
      <c r="E819" s="18">
        <v>1</v>
      </c>
      <c r="F819" s="18">
        <v>68000105</v>
      </c>
      <c r="G819" s="18">
        <v>0</v>
      </c>
      <c r="H819" s="13">
        <v>0</v>
      </c>
      <c r="I819" s="18">
        <v>1</v>
      </c>
      <c r="J819" s="18">
        <v>0</v>
      </c>
      <c r="K819" s="18">
        <v>0</v>
      </c>
      <c r="L819" s="18">
        <v>0</v>
      </c>
      <c r="M819" s="18">
        <v>0</v>
      </c>
      <c r="N819" s="18">
        <v>2</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153</v>
      </c>
      <c r="AT819" s="19" t="s">
        <v>154</v>
      </c>
      <c r="AU819" s="18">
        <v>0</v>
      </c>
      <c r="AV819" s="18">
        <v>0</v>
      </c>
      <c r="AW819" s="18">
        <v>0</v>
      </c>
      <c r="AX819" s="19" t="s">
        <v>155</v>
      </c>
      <c r="AY819" s="19" t="s">
        <v>153</v>
      </c>
      <c r="AZ819" s="13">
        <v>0</v>
      </c>
      <c r="BA819" s="13">
        <v>0</v>
      </c>
      <c r="BB819" s="69" t="s">
        <v>1092</v>
      </c>
      <c r="BC819" s="18">
        <v>0</v>
      </c>
      <c r="BD819" s="11">
        <v>0</v>
      </c>
      <c r="BE819" s="18">
        <v>0</v>
      </c>
      <c r="BF819" s="18">
        <v>0</v>
      </c>
      <c r="BG819" s="18">
        <v>0</v>
      </c>
      <c r="BH819" s="18">
        <v>0</v>
      </c>
      <c r="BI819" s="9">
        <v>0</v>
      </c>
      <c r="BJ819" s="6">
        <v>0</v>
      </c>
      <c r="BK819" s="6">
        <v>0</v>
      </c>
      <c r="BL819" s="6">
        <v>0</v>
      </c>
      <c r="BM819" s="6">
        <v>0</v>
      </c>
      <c r="BN819" s="6">
        <v>0</v>
      </c>
      <c r="BO819" s="6">
        <v>0</v>
      </c>
    </row>
    <row r="820" ht="20.1" customHeight="1" spans="3:67">
      <c r="C820" s="18">
        <v>68000106</v>
      </c>
      <c r="D820" s="19" t="s">
        <v>1093</v>
      </c>
      <c r="E820" s="18">
        <v>1</v>
      </c>
      <c r="F820" s="18">
        <v>68000106</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153</v>
      </c>
      <c r="AZ820" s="13">
        <v>0</v>
      </c>
      <c r="BA820" s="13">
        <v>0</v>
      </c>
      <c r="BB820" s="69" t="s">
        <v>1094</v>
      </c>
      <c r="BC820" s="18">
        <v>0</v>
      </c>
      <c r="BD820" s="11">
        <v>0</v>
      </c>
      <c r="BE820" s="18">
        <v>0</v>
      </c>
      <c r="BF820" s="18">
        <v>0</v>
      </c>
      <c r="BG820" s="18">
        <v>0</v>
      </c>
      <c r="BH820" s="18">
        <v>0</v>
      </c>
      <c r="BI820" s="9">
        <v>0</v>
      </c>
      <c r="BJ820" s="6">
        <v>0</v>
      </c>
      <c r="BK820" s="6">
        <v>0</v>
      </c>
      <c r="BL820" s="6">
        <v>0</v>
      </c>
      <c r="BM820" s="6">
        <v>0</v>
      </c>
      <c r="BN820" s="6">
        <v>0</v>
      </c>
      <c r="BO820" s="6">
        <v>0</v>
      </c>
    </row>
    <row r="821" ht="20.1" customHeight="1" spans="3:67">
      <c r="C821" s="18">
        <v>68000107</v>
      </c>
      <c r="D821" s="19" t="s">
        <v>1095</v>
      </c>
      <c r="E821" s="18">
        <v>1</v>
      </c>
      <c r="F821" s="18">
        <v>68000107</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153</v>
      </c>
      <c r="AZ821" s="13">
        <v>0</v>
      </c>
      <c r="BA821" s="13">
        <v>0</v>
      </c>
      <c r="BB821" s="69" t="s">
        <v>1096</v>
      </c>
      <c r="BC821" s="18">
        <v>0</v>
      </c>
      <c r="BD821" s="11">
        <v>0</v>
      </c>
      <c r="BE821" s="18">
        <v>0</v>
      </c>
      <c r="BF821" s="18">
        <v>0</v>
      </c>
      <c r="BG821" s="18">
        <v>0</v>
      </c>
      <c r="BH821" s="18">
        <v>0</v>
      </c>
      <c r="BI821" s="9">
        <v>0</v>
      </c>
      <c r="BJ821" s="6">
        <v>0</v>
      </c>
      <c r="BK821" s="6">
        <v>0</v>
      </c>
      <c r="BL821" s="6">
        <v>0</v>
      </c>
      <c r="BM821" s="6">
        <v>0</v>
      </c>
      <c r="BN821" s="6">
        <v>0</v>
      </c>
      <c r="BO821" s="6">
        <v>0</v>
      </c>
    </row>
    <row r="822" ht="20.1" customHeight="1" spans="3:67">
      <c r="C822" s="18">
        <v>68000108</v>
      </c>
      <c r="D822" s="19" t="s">
        <v>1097</v>
      </c>
      <c r="E822" s="18">
        <v>1</v>
      </c>
      <c r="F822" s="18">
        <v>68000108</v>
      </c>
      <c r="G822" s="18">
        <v>0</v>
      </c>
      <c r="H822" s="13">
        <v>0</v>
      </c>
      <c r="I822" s="18">
        <v>1</v>
      </c>
      <c r="J822" s="18">
        <v>0</v>
      </c>
      <c r="K822" s="18">
        <v>0</v>
      </c>
      <c r="L822" s="18">
        <v>0</v>
      </c>
      <c r="M822" s="18">
        <v>0</v>
      </c>
      <c r="N822" s="18">
        <v>2</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153</v>
      </c>
      <c r="AZ822" s="13">
        <v>0</v>
      </c>
      <c r="BA822" s="13">
        <v>0</v>
      </c>
      <c r="BB822" s="69" t="s">
        <v>1098</v>
      </c>
      <c r="BC822" s="18">
        <v>0</v>
      </c>
      <c r="BD822" s="11">
        <v>0</v>
      </c>
      <c r="BE822" s="18">
        <v>0</v>
      </c>
      <c r="BF822" s="18">
        <v>0</v>
      </c>
      <c r="BG822" s="18">
        <v>0</v>
      </c>
      <c r="BH822" s="18">
        <v>0</v>
      </c>
      <c r="BI822" s="9">
        <v>0</v>
      </c>
      <c r="BJ822" s="6">
        <v>0</v>
      </c>
      <c r="BK822" s="6">
        <v>0</v>
      </c>
      <c r="BL822" s="6">
        <v>0</v>
      </c>
      <c r="BM822" s="6">
        <v>0</v>
      </c>
      <c r="BN822" s="6">
        <v>0</v>
      </c>
      <c r="BO822" s="6">
        <v>0</v>
      </c>
    </row>
    <row r="823" ht="20.1" customHeight="1" spans="3:67">
      <c r="C823" s="18">
        <v>68000109</v>
      </c>
      <c r="D823" s="19" t="s">
        <v>1099</v>
      </c>
      <c r="E823" s="18">
        <v>1</v>
      </c>
      <c r="F823" s="18">
        <v>68000109</v>
      </c>
      <c r="G823" s="18">
        <v>0</v>
      </c>
      <c r="H823" s="13">
        <v>0</v>
      </c>
      <c r="I823" s="18">
        <v>1</v>
      </c>
      <c r="J823" s="18">
        <v>0</v>
      </c>
      <c r="K823" s="18">
        <v>0</v>
      </c>
      <c r="L823" s="18">
        <v>0</v>
      </c>
      <c r="M823" s="18">
        <v>0</v>
      </c>
      <c r="N823" s="18">
        <v>5</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1100</v>
      </c>
      <c r="AZ823" s="13">
        <v>0</v>
      </c>
      <c r="BA823" s="13">
        <v>0</v>
      </c>
      <c r="BB823" s="69" t="s">
        <v>1101</v>
      </c>
      <c r="BC823" s="18">
        <v>0</v>
      </c>
      <c r="BD823" s="11">
        <v>0</v>
      </c>
      <c r="BE823" s="18">
        <v>0</v>
      </c>
      <c r="BF823" s="18">
        <v>0</v>
      </c>
      <c r="BG823" s="18">
        <v>0</v>
      </c>
      <c r="BH823" s="18">
        <v>0</v>
      </c>
      <c r="BI823" s="9">
        <v>0</v>
      </c>
      <c r="BJ823" s="6">
        <v>0</v>
      </c>
      <c r="BK823" s="6">
        <v>0</v>
      </c>
      <c r="BL823" s="6">
        <v>0</v>
      </c>
      <c r="BM823" s="6">
        <v>0</v>
      </c>
      <c r="BN823" s="6">
        <v>0</v>
      </c>
      <c r="BO823" s="6">
        <v>0</v>
      </c>
    </row>
    <row r="824" ht="20.1" customHeight="1" spans="3:67">
      <c r="C824" s="18">
        <v>68000110</v>
      </c>
      <c r="D824" s="19" t="s">
        <v>1102</v>
      </c>
      <c r="E824" s="18">
        <v>1</v>
      </c>
      <c r="F824" s="18">
        <v>68000110</v>
      </c>
      <c r="G824" s="18">
        <v>0</v>
      </c>
      <c r="H824" s="13">
        <v>0</v>
      </c>
      <c r="I824" s="18">
        <v>1</v>
      </c>
      <c r="J824" s="18">
        <v>0</v>
      </c>
      <c r="K824" s="18">
        <v>0</v>
      </c>
      <c r="L824" s="18">
        <v>0</v>
      </c>
      <c r="M824" s="18">
        <v>0</v>
      </c>
      <c r="N824" s="18">
        <v>2</v>
      </c>
      <c r="O824" s="18">
        <v>1</v>
      </c>
      <c r="P824" s="18">
        <v>0.05</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145" t="s">
        <v>1103</v>
      </c>
      <c r="AS824" s="18" t="s">
        <v>153</v>
      </c>
      <c r="AT824" s="19" t="s">
        <v>154</v>
      </c>
      <c r="AU824" s="18">
        <v>0</v>
      </c>
      <c r="AV824" s="18">
        <v>0</v>
      </c>
      <c r="AW824" s="18">
        <v>0</v>
      </c>
      <c r="AX824" s="19" t="s">
        <v>155</v>
      </c>
      <c r="AY824" s="19" t="s">
        <v>153</v>
      </c>
      <c r="AZ824" s="13">
        <v>0</v>
      </c>
      <c r="BA824" s="13">
        <v>0</v>
      </c>
      <c r="BB824" s="69" t="s">
        <v>1104</v>
      </c>
      <c r="BC824" s="18">
        <v>0</v>
      </c>
      <c r="BD824" s="11">
        <v>0</v>
      </c>
      <c r="BE824" s="18">
        <v>0</v>
      </c>
      <c r="BF824" s="18">
        <v>0</v>
      </c>
      <c r="BG824" s="18">
        <v>0</v>
      </c>
      <c r="BH824" s="18">
        <v>0</v>
      </c>
      <c r="BI824" s="9">
        <v>0</v>
      </c>
      <c r="BJ824" s="6">
        <v>1</v>
      </c>
      <c r="BK824" s="6">
        <v>0</v>
      </c>
      <c r="BL824" s="6">
        <v>0</v>
      </c>
      <c r="BM824" s="6">
        <v>0</v>
      </c>
      <c r="BN824" s="6">
        <v>0</v>
      </c>
      <c r="BO824" s="6">
        <v>0</v>
      </c>
    </row>
    <row r="825" ht="20.1" customHeight="1" spans="3:67">
      <c r="C825" s="18">
        <v>68000111</v>
      </c>
      <c r="D825" s="19" t="s">
        <v>1105</v>
      </c>
      <c r="E825" s="18">
        <v>1</v>
      </c>
      <c r="F825" s="18">
        <v>68000111</v>
      </c>
      <c r="G825" s="18">
        <v>0</v>
      </c>
      <c r="H825" s="13">
        <v>0</v>
      </c>
      <c r="I825" s="18">
        <v>1</v>
      </c>
      <c r="J825" s="18">
        <v>0</v>
      </c>
      <c r="K825" s="18">
        <v>0</v>
      </c>
      <c r="L825" s="18">
        <v>0</v>
      </c>
      <c r="M825" s="18">
        <v>0</v>
      </c>
      <c r="N825" s="18">
        <v>2</v>
      </c>
      <c r="O825" s="18">
        <v>3</v>
      </c>
      <c r="P825" s="18">
        <v>0.05</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145" t="s">
        <v>1106</v>
      </c>
      <c r="AS825" s="18" t="s">
        <v>153</v>
      </c>
      <c r="AT825" s="19" t="s">
        <v>154</v>
      </c>
      <c r="AU825" s="18">
        <v>0</v>
      </c>
      <c r="AV825" s="18">
        <v>0</v>
      </c>
      <c r="AW825" s="18">
        <v>0</v>
      </c>
      <c r="AX825" s="19" t="s">
        <v>155</v>
      </c>
      <c r="AY825" s="19" t="s">
        <v>153</v>
      </c>
      <c r="AZ825" s="13">
        <v>0</v>
      </c>
      <c r="BA825" s="13">
        <v>0</v>
      </c>
      <c r="BB825" s="69" t="s">
        <v>1107</v>
      </c>
      <c r="BC825" s="18">
        <v>0</v>
      </c>
      <c r="BD825" s="11">
        <v>0</v>
      </c>
      <c r="BE825" s="18">
        <v>0</v>
      </c>
      <c r="BF825" s="18">
        <v>0</v>
      </c>
      <c r="BG825" s="18">
        <v>0</v>
      </c>
      <c r="BH825" s="18">
        <v>0</v>
      </c>
      <c r="BI825" s="9">
        <v>0</v>
      </c>
      <c r="BJ825" s="6">
        <v>1</v>
      </c>
      <c r="BK825" s="6">
        <v>0</v>
      </c>
      <c r="BL825" s="6">
        <v>0</v>
      </c>
      <c r="BM825" s="6">
        <v>0</v>
      </c>
      <c r="BN825" s="6">
        <v>0</v>
      </c>
      <c r="BO825" s="6">
        <v>0</v>
      </c>
    </row>
    <row r="826" ht="20.1" customHeight="1" spans="3:67">
      <c r="C826" s="18">
        <v>68000112</v>
      </c>
      <c r="D826" s="19" t="s">
        <v>1108</v>
      </c>
      <c r="E826" s="18">
        <v>1</v>
      </c>
      <c r="F826" s="18">
        <v>68000112</v>
      </c>
      <c r="G826" s="18">
        <v>0</v>
      </c>
      <c r="H826" s="13">
        <v>0</v>
      </c>
      <c r="I826" s="18">
        <v>1</v>
      </c>
      <c r="J826" s="18">
        <v>0</v>
      </c>
      <c r="K826" s="18">
        <v>0</v>
      </c>
      <c r="L826" s="18">
        <v>0</v>
      </c>
      <c r="M826" s="18">
        <v>0</v>
      </c>
      <c r="N826" s="18">
        <v>2</v>
      </c>
      <c r="O826" s="18">
        <v>2</v>
      </c>
      <c r="P826" s="18">
        <v>0.5</v>
      </c>
      <c r="Q826" s="18">
        <v>0</v>
      </c>
      <c r="R826" s="6">
        <v>0</v>
      </c>
      <c r="S826" s="13">
        <v>0</v>
      </c>
      <c r="T826" s="11">
        <v>1</v>
      </c>
      <c r="U826" s="18">
        <v>2</v>
      </c>
      <c r="V826" s="18">
        <v>0</v>
      </c>
      <c r="W826" s="18">
        <v>0</v>
      </c>
      <c r="X826" s="18">
        <v>0</v>
      </c>
      <c r="Y826" s="18">
        <v>0</v>
      </c>
      <c r="Z826" s="18">
        <v>0</v>
      </c>
      <c r="AA826" s="18">
        <v>0</v>
      </c>
      <c r="AB826" s="18">
        <v>1</v>
      </c>
      <c r="AC826" s="18">
        <v>0</v>
      </c>
      <c r="AD826" s="18">
        <v>30</v>
      </c>
      <c r="AE826" s="18">
        <v>0</v>
      </c>
      <c r="AF826" s="18">
        <v>0</v>
      </c>
      <c r="AG826" s="6">
        <v>2</v>
      </c>
      <c r="AH826" s="6">
        <v>0</v>
      </c>
      <c r="AI826" s="6">
        <v>0</v>
      </c>
      <c r="AJ826" s="6">
        <v>0</v>
      </c>
      <c r="AK826" s="18">
        <v>0</v>
      </c>
      <c r="AL826" s="18">
        <v>0</v>
      </c>
      <c r="AM826" s="18">
        <v>0</v>
      </c>
      <c r="AN826" s="18">
        <v>0</v>
      </c>
      <c r="AO826" s="18">
        <v>1000</v>
      </c>
      <c r="AP826" s="18">
        <v>0</v>
      </c>
      <c r="AQ826" s="18">
        <v>0</v>
      </c>
      <c r="AR826" s="145" t="s">
        <v>1109</v>
      </c>
      <c r="AS826" s="18" t="s">
        <v>153</v>
      </c>
      <c r="AT826" s="19" t="s">
        <v>154</v>
      </c>
      <c r="AU826" s="18">
        <v>0</v>
      </c>
      <c r="AV826" s="18">
        <v>0</v>
      </c>
      <c r="AW826" s="18">
        <v>0</v>
      </c>
      <c r="AX826" s="19" t="s">
        <v>155</v>
      </c>
      <c r="AY826" s="19" t="s">
        <v>153</v>
      </c>
      <c r="AZ826" s="13">
        <v>0</v>
      </c>
      <c r="BA826" s="13">
        <v>0</v>
      </c>
      <c r="BB826" s="69" t="s">
        <v>1110</v>
      </c>
      <c r="BC826" s="18">
        <v>0</v>
      </c>
      <c r="BD826" s="11">
        <v>0</v>
      </c>
      <c r="BE826" s="18">
        <v>0</v>
      </c>
      <c r="BF826" s="18">
        <v>0</v>
      </c>
      <c r="BG826" s="18">
        <v>0</v>
      </c>
      <c r="BH826" s="18">
        <v>0</v>
      </c>
      <c r="BI826" s="9">
        <v>0</v>
      </c>
      <c r="BJ826" s="6">
        <v>1</v>
      </c>
      <c r="BK826" s="6">
        <v>0</v>
      </c>
      <c r="BL826" s="6">
        <v>0</v>
      </c>
      <c r="BM826" s="6">
        <v>0</v>
      </c>
      <c r="BN826" s="6">
        <v>0</v>
      </c>
      <c r="BO826" s="6">
        <v>0</v>
      </c>
    </row>
    <row r="827" ht="20.1" customHeight="1" spans="3:67">
      <c r="C827" s="18">
        <v>68000113</v>
      </c>
      <c r="D827" s="19" t="s">
        <v>1111</v>
      </c>
      <c r="E827" s="18">
        <v>1</v>
      </c>
      <c r="F827" s="18">
        <v>68000113</v>
      </c>
      <c r="G827" s="18">
        <v>0</v>
      </c>
      <c r="H827" s="13">
        <v>0</v>
      </c>
      <c r="I827" s="18">
        <v>1</v>
      </c>
      <c r="J827" s="18">
        <v>0</v>
      </c>
      <c r="K827" s="18">
        <v>0</v>
      </c>
      <c r="L827" s="18">
        <v>0</v>
      </c>
      <c r="M827" s="18">
        <v>0</v>
      </c>
      <c r="N827" s="18">
        <v>2</v>
      </c>
      <c r="O827" s="18">
        <v>0</v>
      </c>
      <c r="P827" s="18">
        <v>0</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153</v>
      </c>
      <c r="AT827" s="19" t="s">
        <v>154</v>
      </c>
      <c r="AU827" s="18">
        <v>0</v>
      </c>
      <c r="AV827" s="18">
        <v>0</v>
      </c>
      <c r="AW827" s="18">
        <v>0</v>
      </c>
      <c r="AX827" s="19" t="s">
        <v>155</v>
      </c>
      <c r="AY827" s="19" t="s">
        <v>153</v>
      </c>
      <c r="AZ827" s="13">
        <v>0</v>
      </c>
      <c r="BA827" s="13">
        <v>0</v>
      </c>
      <c r="BB827" s="69" t="s">
        <v>1112</v>
      </c>
      <c r="BC827" s="18">
        <v>0</v>
      </c>
      <c r="BD827" s="11">
        <v>0</v>
      </c>
      <c r="BE827" s="18">
        <v>0</v>
      </c>
      <c r="BF827" s="18">
        <v>0</v>
      </c>
      <c r="BG827" s="18">
        <v>0</v>
      </c>
      <c r="BH827" s="18">
        <v>0</v>
      </c>
      <c r="BI827" s="9">
        <v>0</v>
      </c>
      <c r="BJ827" s="6">
        <v>0</v>
      </c>
      <c r="BK827" s="6">
        <v>0</v>
      </c>
      <c r="BL827" s="6">
        <v>0</v>
      </c>
      <c r="BM827" s="6">
        <v>0</v>
      </c>
      <c r="BN827" s="6">
        <v>0</v>
      </c>
      <c r="BO827" s="6">
        <v>0</v>
      </c>
    </row>
    <row r="828" ht="20.1" customHeight="1" spans="3:67">
      <c r="C828" s="18">
        <v>69000001</v>
      </c>
      <c r="D828" s="60" t="s">
        <v>1113</v>
      </c>
      <c r="E828" s="9">
        <v>1</v>
      </c>
      <c r="F828" s="18">
        <v>60090002</v>
      </c>
      <c r="G828" s="9">
        <v>0</v>
      </c>
      <c r="H828" s="10">
        <v>0</v>
      </c>
      <c r="I828" s="9">
        <v>1</v>
      </c>
      <c r="J828" s="9">
        <v>0</v>
      </c>
      <c r="K828" s="10">
        <v>0</v>
      </c>
      <c r="L828" s="10">
        <v>0</v>
      </c>
      <c r="M828" s="9" t="s">
        <v>1114</v>
      </c>
      <c r="N828" s="9">
        <v>3</v>
      </c>
      <c r="O828" s="9">
        <v>0</v>
      </c>
      <c r="P828" s="9">
        <v>0</v>
      </c>
      <c r="Q828" s="9">
        <v>0</v>
      </c>
      <c r="R828" s="6">
        <v>0</v>
      </c>
      <c r="S828" s="9">
        <v>0</v>
      </c>
      <c r="T828" s="11">
        <v>1</v>
      </c>
      <c r="U828" s="9">
        <v>0</v>
      </c>
      <c r="V828" s="10">
        <v>0</v>
      </c>
      <c r="W828" s="9">
        <v>0</v>
      </c>
      <c r="X828" s="9">
        <v>0</v>
      </c>
      <c r="Y828" s="9">
        <v>0</v>
      </c>
      <c r="Z828" s="9">
        <v>0</v>
      </c>
      <c r="AA828" s="10">
        <v>0</v>
      </c>
      <c r="AB828" s="9">
        <v>0</v>
      </c>
      <c r="AC828" s="9">
        <v>0</v>
      </c>
      <c r="AD828" s="9">
        <v>0</v>
      </c>
      <c r="AE828" s="9">
        <v>0</v>
      </c>
      <c r="AF828" s="9">
        <v>0</v>
      </c>
      <c r="AG828" s="10">
        <v>0</v>
      </c>
      <c r="AH828" s="28">
        <v>0</v>
      </c>
      <c r="AI828" s="6">
        <v>0</v>
      </c>
      <c r="AJ828" s="9">
        <v>0</v>
      </c>
      <c r="AK828" s="29">
        <v>0</v>
      </c>
      <c r="AL828" s="9">
        <v>0</v>
      </c>
      <c r="AM828" s="9">
        <v>0</v>
      </c>
      <c r="AN828" s="9">
        <v>0</v>
      </c>
      <c r="AO828" s="9">
        <v>0</v>
      </c>
      <c r="AP828" s="9">
        <v>0</v>
      </c>
      <c r="AQ828" s="9">
        <v>0</v>
      </c>
      <c r="AR828" s="6">
        <v>0</v>
      </c>
      <c r="AS828" s="32">
        <v>0</v>
      </c>
      <c r="AT828" s="9">
        <v>0</v>
      </c>
      <c r="AU828" s="10">
        <v>0</v>
      </c>
      <c r="AV828" s="10">
        <v>0</v>
      </c>
      <c r="AW828" s="10">
        <v>0</v>
      </c>
      <c r="AX828" s="19" t="s">
        <v>155</v>
      </c>
      <c r="AY828" s="70">
        <v>0</v>
      </c>
      <c r="AZ828" s="13">
        <v>0</v>
      </c>
      <c r="BA828" s="13">
        <v>1</v>
      </c>
      <c r="BB828" s="118" t="s">
        <v>1115</v>
      </c>
      <c r="BC828" s="9">
        <v>0</v>
      </c>
      <c r="BD828" s="9">
        <v>0</v>
      </c>
      <c r="BE828" s="18">
        <v>0</v>
      </c>
      <c r="BF828" s="9">
        <v>0</v>
      </c>
      <c r="BG828" s="9">
        <v>0</v>
      </c>
      <c r="BH828" s="29">
        <v>0</v>
      </c>
      <c r="BI828" s="9">
        <v>0</v>
      </c>
      <c r="BJ828" s="6">
        <v>0</v>
      </c>
      <c r="BK828" s="6">
        <v>0</v>
      </c>
      <c r="BL828" s="6">
        <v>0</v>
      </c>
      <c r="BM828" s="6">
        <v>0</v>
      </c>
      <c r="BN828" s="6">
        <v>0</v>
      </c>
      <c r="BO828" s="6">
        <v>0</v>
      </c>
    </row>
    <row r="829" ht="20.1" customHeight="1" spans="3:67">
      <c r="C829" s="18">
        <v>69000002</v>
      </c>
      <c r="D829" s="19" t="s">
        <v>1116</v>
      </c>
      <c r="E829" s="18">
        <v>1</v>
      </c>
      <c r="F829" s="18">
        <v>68000110</v>
      </c>
      <c r="G829" s="18">
        <v>0</v>
      </c>
      <c r="H829" s="13">
        <v>0</v>
      </c>
      <c r="I829" s="9">
        <v>1</v>
      </c>
      <c r="J829" s="18">
        <v>0</v>
      </c>
      <c r="K829" s="18">
        <v>0</v>
      </c>
      <c r="L829" s="18">
        <v>0</v>
      </c>
      <c r="M829" s="18">
        <v>0</v>
      </c>
      <c r="N829" s="18">
        <v>2</v>
      </c>
      <c r="O829" s="18">
        <v>1</v>
      </c>
      <c r="P829" s="18">
        <v>0.05</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116">
        <v>69000021</v>
      </c>
      <c r="AS829" s="18" t="s">
        <v>153</v>
      </c>
      <c r="AT829" s="19" t="s">
        <v>154</v>
      </c>
      <c r="AU829" s="18">
        <v>0</v>
      </c>
      <c r="AV829" s="18">
        <v>0</v>
      </c>
      <c r="AW829" s="18">
        <v>0</v>
      </c>
      <c r="AX829" s="19" t="s">
        <v>155</v>
      </c>
      <c r="AY829" s="19" t="s">
        <v>153</v>
      </c>
      <c r="AZ829" s="13">
        <v>0</v>
      </c>
      <c r="BA829" s="13">
        <v>1</v>
      </c>
      <c r="BB829" s="69" t="s">
        <v>1104</v>
      </c>
      <c r="BC829" s="18">
        <v>0</v>
      </c>
      <c r="BD829" s="11">
        <v>0</v>
      </c>
      <c r="BE829" s="18">
        <v>0</v>
      </c>
      <c r="BF829" s="18">
        <v>0</v>
      </c>
      <c r="BG829" s="18">
        <v>0</v>
      </c>
      <c r="BH829" s="18">
        <v>0</v>
      </c>
      <c r="BI829" s="9">
        <v>0</v>
      </c>
      <c r="BJ829" s="6">
        <v>1</v>
      </c>
      <c r="BK829" s="6">
        <v>0</v>
      </c>
      <c r="BL829" s="6">
        <v>0</v>
      </c>
      <c r="BM829" s="6">
        <v>0</v>
      </c>
      <c r="BN829" s="6">
        <v>0</v>
      </c>
      <c r="BO829" s="6">
        <v>0</v>
      </c>
    </row>
    <row r="830" ht="20.1" customHeight="1" spans="3:67">
      <c r="C830" s="18">
        <v>69000003</v>
      </c>
      <c r="D830" s="60" t="s">
        <v>1117</v>
      </c>
      <c r="E830" s="9">
        <v>1</v>
      </c>
      <c r="F830" s="18">
        <v>60090002</v>
      </c>
      <c r="G830" s="9">
        <v>0</v>
      </c>
      <c r="H830" s="10">
        <v>0</v>
      </c>
      <c r="I830" s="9">
        <v>1</v>
      </c>
      <c r="J830" s="9">
        <v>0</v>
      </c>
      <c r="K830" s="10">
        <v>0</v>
      </c>
      <c r="L830" s="10">
        <v>0</v>
      </c>
      <c r="M830" s="9" t="s">
        <v>1118</v>
      </c>
      <c r="N830" s="9">
        <v>3</v>
      </c>
      <c r="O830" s="9">
        <v>0</v>
      </c>
      <c r="P830" s="9">
        <v>0</v>
      </c>
      <c r="Q830" s="9">
        <v>0</v>
      </c>
      <c r="R830" s="6">
        <v>0</v>
      </c>
      <c r="S830" s="9">
        <v>0</v>
      </c>
      <c r="T830" s="11">
        <v>1</v>
      </c>
      <c r="U830" s="9">
        <v>0</v>
      </c>
      <c r="V830" s="10">
        <v>0</v>
      </c>
      <c r="W830" s="9">
        <v>0</v>
      </c>
      <c r="X830" s="9">
        <v>0</v>
      </c>
      <c r="Y830" s="9">
        <v>0</v>
      </c>
      <c r="Z830" s="9">
        <v>0</v>
      </c>
      <c r="AA830" s="10">
        <v>0</v>
      </c>
      <c r="AB830" s="9">
        <v>0</v>
      </c>
      <c r="AC830" s="9">
        <v>0</v>
      </c>
      <c r="AD830" s="9">
        <v>0</v>
      </c>
      <c r="AE830" s="9">
        <v>0</v>
      </c>
      <c r="AF830" s="9">
        <v>0</v>
      </c>
      <c r="AG830" s="10">
        <v>0</v>
      </c>
      <c r="AH830" s="28">
        <v>0</v>
      </c>
      <c r="AI830" s="6">
        <v>0</v>
      </c>
      <c r="AJ830" s="9">
        <v>0</v>
      </c>
      <c r="AK830" s="29">
        <v>0</v>
      </c>
      <c r="AL830" s="9">
        <v>0</v>
      </c>
      <c r="AM830" s="9">
        <v>0</v>
      </c>
      <c r="AN830" s="9">
        <v>0</v>
      </c>
      <c r="AO830" s="9">
        <v>0</v>
      </c>
      <c r="AP830" s="9">
        <v>0</v>
      </c>
      <c r="AQ830" s="9">
        <v>0</v>
      </c>
      <c r="AR830" s="6">
        <v>0</v>
      </c>
      <c r="AS830" s="32">
        <v>0</v>
      </c>
      <c r="AT830" s="9">
        <v>0</v>
      </c>
      <c r="AU830" s="10">
        <v>0</v>
      </c>
      <c r="AV830" s="10">
        <v>0</v>
      </c>
      <c r="AW830" s="10">
        <v>0</v>
      </c>
      <c r="AX830" s="19" t="s">
        <v>155</v>
      </c>
      <c r="AY830" s="70">
        <v>0</v>
      </c>
      <c r="AZ830" s="13">
        <v>0</v>
      </c>
      <c r="BA830" s="13">
        <v>1</v>
      </c>
      <c r="BB830" s="118" t="s">
        <v>1115</v>
      </c>
      <c r="BC830" s="9">
        <v>0</v>
      </c>
      <c r="BD830" s="9">
        <v>0</v>
      </c>
      <c r="BE830" s="18">
        <v>0</v>
      </c>
      <c r="BF830" s="9">
        <v>0</v>
      </c>
      <c r="BG830" s="9">
        <v>0</v>
      </c>
      <c r="BH830" s="29">
        <v>0</v>
      </c>
      <c r="BI830" s="9">
        <v>0</v>
      </c>
      <c r="BJ830" s="6">
        <v>0</v>
      </c>
      <c r="BK830" s="6">
        <v>0</v>
      </c>
      <c r="BL830" s="6">
        <v>0</v>
      </c>
      <c r="BM830" s="6">
        <v>0</v>
      </c>
      <c r="BN830" s="6">
        <v>0</v>
      </c>
      <c r="BO830" s="6">
        <v>0</v>
      </c>
    </row>
    <row r="831" ht="20.1" customHeight="1" spans="3:67">
      <c r="C831" s="18">
        <v>69000004</v>
      </c>
      <c r="D831" s="19" t="s">
        <v>1119</v>
      </c>
      <c r="E831" s="18">
        <v>1</v>
      </c>
      <c r="F831" s="18">
        <v>68000110</v>
      </c>
      <c r="G831" s="18">
        <v>0</v>
      </c>
      <c r="H831" s="13">
        <v>0</v>
      </c>
      <c r="I831" s="9">
        <v>1</v>
      </c>
      <c r="J831" s="18">
        <v>0</v>
      </c>
      <c r="K831" s="18">
        <v>0</v>
      </c>
      <c r="L831" s="18">
        <v>0</v>
      </c>
      <c r="M831" s="18">
        <v>0</v>
      </c>
      <c r="N831" s="18">
        <v>2</v>
      </c>
      <c r="O831" s="18">
        <v>3</v>
      </c>
      <c r="P831" s="18">
        <v>0.2</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116">
        <v>69000041</v>
      </c>
      <c r="AS831" s="18" t="s">
        <v>153</v>
      </c>
      <c r="AT831" s="19" t="s">
        <v>154</v>
      </c>
      <c r="AU831" s="18">
        <v>0</v>
      </c>
      <c r="AV831" s="18">
        <v>0</v>
      </c>
      <c r="AW831" s="18">
        <v>0</v>
      </c>
      <c r="AX831" s="19" t="s">
        <v>155</v>
      </c>
      <c r="AY831" s="19" t="s">
        <v>153</v>
      </c>
      <c r="AZ831" s="13">
        <v>0</v>
      </c>
      <c r="BA831" s="13">
        <v>1</v>
      </c>
      <c r="BB831" s="33" t="s">
        <v>1120</v>
      </c>
      <c r="BC831" s="18">
        <v>0</v>
      </c>
      <c r="BD831" s="11">
        <v>0</v>
      </c>
      <c r="BE831" s="18">
        <v>0</v>
      </c>
      <c r="BF831" s="18">
        <v>0</v>
      </c>
      <c r="BG831" s="18">
        <v>0</v>
      </c>
      <c r="BH831" s="18">
        <v>0</v>
      </c>
      <c r="BI831" s="9">
        <v>0</v>
      </c>
      <c r="BJ831" s="6">
        <v>1</v>
      </c>
      <c r="BK831" s="6">
        <v>0</v>
      </c>
      <c r="BL831" s="6">
        <v>0</v>
      </c>
      <c r="BM831" s="6">
        <v>0</v>
      </c>
      <c r="BN831" s="6">
        <v>0</v>
      </c>
      <c r="BO831" s="6">
        <v>0</v>
      </c>
    </row>
    <row r="832" ht="20.1" customHeight="1" spans="3:67">
      <c r="C832" s="18">
        <v>69000005</v>
      </c>
      <c r="D832" s="60" t="s">
        <v>1121</v>
      </c>
      <c r="E832" s="9">
        <v>1</v>
      </c>
      <c r="F832" s="18">
        <v>60090002</v>
      </c>
      <c r="G832" s="9">
        <v>0</v>
      </c>
      <c r="H832" s="10">
        <v>0</v>
      </c>
      <c r="I832" s="9">
        <v>1</v>
      </c>
      <c r="J832" s="9">
        <v>0</v>
      </c>
      <c r="K832" s="10">
        <v>0</v>
      </c>
      <c r="L832" s="10">
        <v>0</v>
      </c>
      <c r="M832" s="9" t="s">
        <v>1122</v>
      </c>
      <c r="N832" s="9">
        <v>3</v>
      </c>
      <c r="O832" s="9">
        <v>0</v>
      </c>
      <c r="P832" s="9">
        <v>0</v>
      </c>
      <c r="Q832" s="9">
        <v>0</v>
      </c>
      <c r="R832" s="6">
        <v>0</v>
      </c>
      <c r="S832" s="9">
        <v>0</v>
      </c>
      <c r="T832" s="11">
        <v>1</v>
      </c>
      <c r="U832" s="9">
        <v>0</v>
      </c>
      <c r="V832" s="10">
        <v>0</v>
      </c>
      <c r="W832" s="9">
        <v>0</v>
      </c>
      <c r="X832" s="9">
        <v>0</v>
      </c>
      <c r="Y832" s="9">
        <v>0</v>
      </c>
      <c r="Z832" s="9">
        <v>0</v>
      </c>
      <c r="AA832" s="10">
        <v>0</v>
      </c>
      <c r="AB832" s="9">
        <v>0</v>
      </c>
      <c r="AC832" s="9">
        <v>0</v>
      </c>
      <c r="AD832" s="9">
        <v>0</v>
      </c>
      <c r="AE832" s="9">
        <v>0</v>
      </c>
      <c r="AF832" s="9">
        <v>0</v>
      </c>
      <c r="AG832" s="10">
        <v>0</v>
      </c>
      <c r="AH832" s="28">
        <v>0</v>
      </c>
      <c r="AI832" s="6">
        <v>0</v>
      </c>
      <c r="AJ832" s="9">
        <v>0</v>
      </c>
      <c r="AK832" s="29">
        <v>0</v>
      </c>
      <c r="AL832" s="9">
        <v>0</v>
      </c>
      <c r="AM832" s="9">
        <v>0</v>
      </c>
      <c r="AN832" s="9">
        <v>0</v>
      </c>
      <c r="AO832" s="9">
        <v>0</v>
      </c>
      <c r="AP832" s="9">
        <v>0</v>
      </c>
      <c r="AQ832" s="9">
        <v>0</v>
      </c>
      <c r="AR832" s="6">
        <v>0</v>
      </c>
      <c r="AS832" s="32">
        <v>0</v>
      </c>
      <c r="AT832" s="9">
        <v>0</v>
      </c>
      <c r="AU832" s="10">
        <v>0</v>
      </c>
      <c r="AV832" s="10">
        <v>0</v>
      </c>
      <c r="AW832" s="10">
        <v>0</v>
      </c>
      <c r="AX832" s="19" t="s">
        <v>155</v>
      </c>
      <c r="AY832" s="70">
        <v>0</v>
      </c>
      <c r="AZ832" s="13">
        <v>0</v>
      </c>
      <c r="BA832" s="13">
        <v>1</v>
      </c>
      <c r="BB832" s="118" t="s">
        <v>1115</v>
      </c>
      <c r="BC832" s="9">
        <v>0</v>
      </c>
      <c r="BD832" s="9">
        <v>0</v>
      </c>
      <c r="BE832" s="18">
        <v>0</v>
      </c>
      <c r="BF832" s="9">
        <v>0</v>
      </c>
      <c r="BG832" s="9">
        <v>0</v>
      </c>
      <c r="BH832" s="29">
        <v>0</v>
      </c>
      <c r="BI832" s="9">
        <v>0</v>
      </c>
      <c r="BJ832" s="6">
        <v>0</v>
      </c>
      <c r="BK832" s="6">
        <v>0</v>
      </c>
      <c r="BL832" s="6">
        <v>0</v>
      </c>
      <c r="BM832" s="6">
        <v>0</v>
      </c>
      <c r="BN832" s="6">
        <v>0</v>
      </c>
      <c r="BO832" s="6">
        <v>0</v>
      </c>
    </row>
    <row r="833" ht="20.1" customHeight="1" spans="2:67">
      <c r="B833" s="119"/>
      <c r="C833" s="18">
        <v>69000006</v>
      </c>
      <c r="D833" s="7" t="s">
        <v>1123</v>
      </c>
      <c r="E833" s="18">
        <v>1</v>
      </c>
      <c r="F833" s="18">
        <v>66001007</v>
      </c>
      <c r="G833" s="6">
        <v>0</v>
      </c>
      <c r="H833" s="6">
        <v>0</v>
      </c>
      <c r="I833" s="9">
        <v>1</v>
      </c>
      <c r="J833" s="18">
        <v>0</v>
      </c>
      <c r="K833" s="6">
        <v>0</v>
      </c>
      <c r="L833" s="6">
        <v>0</v>
      </c>
      <c r="M833" s="6">
        <v>0</v>
      </c>
      <c r="N833" s="6">
        <v>2</v>
      </c>
      <c r="O833" s="6">
        <v>3</v>
      </c>
      <c r="P833" s="6">
        <v>0.05</v>
      </c>
      <c r="Q833" s="6">
        <v>0</v>
      </c>
      <c r="R833" s="6">
        <v>0</v>
      </c>
      <c r="S833" s="6">
        <v>0</v>
      </c>
      <c r="T833" s="11">
        <v>1</v>
      </c>
      <c r="U833" s="6">
        <v>2</v>
      </c>
      <c r="V833" s="6">
        <v>1000</v>
      </c>
      <c r="W833" s="6">
        <v>0</v>
      </c>
      <c r="X833" s="6">
        <v>0</v>
      </c>
      <c r="Y833" s="6">
        <v>0</v>
      </c>
      <c r="Z833" s="6">
        <v>0</v>
      </c>
      <c r="AA833" s="6">
        <v>0</v>
      </c>
      <c r="AB833" s="18">
        <v>0</v>
      </c>
      <c r="AC833" s="6">
        <v>0</v>
      </c>
      <c r="AD833" s="6">
        <v>15</v>
      </c>
      <c r="AE833" s="6">
        <v>0</v>
      </c>
      <c r="AF833" s="6">
        <v>0</v>
      </c>
      <c r="AG833" s="6">
        <v>7</v>
      </c>
      <c r="AH833" s="6">
        <v>0</v>
      </c>
      <c r="AI833" s="6">
        <v>0</v>
      </c>
      <c r="AJ833" s="6">
        <v>6</v>
      </c>
      <c r="AK833" s="6">
        <v>0</v>
      </c>
      <c r="AL833" s="6">
        <v>0</v>
      </c>
      <c r="AM833" s="6">
        <v>0</v>
      </c>
      <c r="AN833" s="6">
        <v>0.5</v>
      </c>
      <c r="AO833" s="6">
        <v>1000</v>
      </c>
      <c r="AP833" s="6">
        <v>0</v>
      </c>
      <c r="AQ833" s="6">
        <v>0</v>
      </c>
      <c r="AR833" s="6">
        <v>0</v>
      </c>
      <c r="AS833" s="6" t="s">
        <v>153</v>
      </c>
      <c r="AT833" s="7" t="s">
        <v>196</v>
      </c>
      <c r="AU833" s="6" t="s">
        <v>750</v>
      </c>
      <c r="AV833" s="6" t="s">
        <v>153</v>
      </c>
      <c r="AW833" s="6" t="s">
        <v>1013</v>
      </c>
      <c r="AX833" s="7" t="s">
        <v>155</v>
      </c>
      <c r="AY833" s="6">
        <v>0</v>
      </c>
      <c r="AZ833" s="13">
        <v>0</v>
      </c>
      <c r="BA833" s="13">
        <v>1</v>
      </c>
      <c r="BB833" s="33" t="s">
        <v>1124</v>
      </c>
      <c r="BC833" s="6">
        <v>0</v>
      </c>
      <c r="BD833" s="11">
        <v>0</v>
      </c>
      <c r="BE833" s="6">
        <v>0</v>
      </c>
      <c r="BF833" s="6">
        <v>0</v>
      </c>
      <c r="BG833" s="6">
        <v>0</v>
      </c>
      <c r="BH833" s="6">
        <v>0</v>
      </c>
      <c r="BI833" s="9">
        <v>0</v>
      </c>
      <c r="BJ833" s="6">
        <v>1</v>
      </c>
      <c r="BK833" s="6">
        <v>0</v>
      </c>
      <c r="BL833" s="6">
        <v>0</v>
      </c>
      <c r="BM833" s="6">
        <v>0</v>
      </c>
      <c r="BN833" s="6">
        <v>0</v>
      </c>
      <c r="BO833" s="6">
        <v>0</v>
      </c>
    </row>
    <row r="834" ht="20.1" customHeight="1" spans="3:67">
      <c r="C834" s="18">
        <v>69000007</v>
      </c>
      <c r="D834" s="7" t="s">
        <v>1125</v>
      </c>
      <c r="E834" s="18">
        <v>1</v>
      </c>
      <c r="F834" s="18">
        <v>68000110</v>
      </c>
      <c r="G834" s="18">
        <v>0</v>
      </c>
      <c r="H834" s="13">
        <v>0</v>
      </c>
      <c r="I834" s="9">
        <v>1</v>
      </c>
      <c r="J834" s="18">
        <v>0</v>
      </c>
      <c r="K834" s="18">
        <v>0</v>
      </c>
      <c r="L834" s="18">
        <v>0</v>
      </c>
      <c r="M834" s="18">
        <v>0</v>
      </c>
      <c r="N834" s="18">
        <v>2</v>
      </c>
      <c r="O834" s="18">
        <v>1</v>
      </c>
      <c r="P834" s="18">
        <v>0.05</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116">
        <v>69000071</v>
      </c>
      <c r="AS834" s="18" t="s">
        <v>153</v>
      </c>
      <c r="AT834" s="19" t="s">
        <v>154</v>
      </c>
      <c r="AU834" s="18">
        <v>0</v>
      </c>
      <c r="AV834" s="18">
        <v>0</v>
      </c>
      <c r="AW834" s="18">
        <v>0</v>
      </c>
      <c r="AX834" s="19" t="s">
        <v>155</v>
      </c>
      <c r="AY834" s="19" t="s">
        <v>153</v>
      </c>
      <c r="AZ834" s="13">
        <v>0</v>
      </c>
      <c r="BA834" s="13">
        <v>1</v>
      </c>
      <c r="BB834" s="33" t="s">
        <v>1126</v>
      </c>
      <c r="BC834" s="18">
        <v>0</v>
      </c>
      <c r="BD834" s="11">
        <v>0</v>
      </c>
      <c r="BE834" s="18">
        <v>0</v>
      </c>
      <c r="BF834" s="18">
        <v>0</v>
      </c>
      <c r="BG834" s="18">
        <v>0</v>
      </c>
      <c r="BH834" s="18">
        <v>0</v>
      </c>
      <c r="BI834" s="9">
        <v>0</v>
      </c>
      <c r="BJ834" s="6">
        <v>1</v>
      </c>
      <c r="BK834" s="6">
        <v>0</v>
      </c>
      <c r="BL834" s="6">
        <v>0</v>
      </c>
      <c r="BM834" s="6">
        <v>0</v>
      </c>
      <c r="BN834" s="6">
        <v>0</v>
      </c>
      <c r="BO834" s="6">
        <v>0</v>
      </c>
    </row>
    <row r="835" ht="20.1" customHeight="1" spans="3:67">
      <c r="C835" s="18">
        <v>69000008</v>
      </c>
      <c r="D835" s="60" t="s">
        <v>1127</v>
      </c>
      <c r="E835" s="9">
        <v>1</v>
      </c>
      <c r="F835" s="18">
        <v>60090002</v>
      </c>
      <c r="G835" s="9">
        <v>0</v>
      </c>
      <c r="H835" s="10">
        <v>0</v>
      </c>
      <c r="I835" s="9">
        <v>1</v>
      </c>
      <c r="J835" s="9">
        <v>0</v>
      </c>
      <c r="K835" s="10">
        <v>0</v>
      </c>
      <c r="L835" s="10">
        <v>0</v>
      </c>
      <c r="M835" s="9" t="s">
        <v>1128</v>
      </c>
      <c r="N835" s="9">
        <v>3</v>
      </c>
      <c r="O835" s="9">
        <v>0</v>
      </c>
      <c r="P835" s="9">
        <v>0</v>
      </c>
      <c r="Q835" s="9">
        <v>0</v>
      </c>
      <c r="R835" s="6">
        <v>0</v>
      </c>
      <c r="S835" s="9">
        <v>0</v>
      </c>
      <c r="T835" s="11">
        <v>1</v>
      </c>
      <c r="U835" s="9">
        <v>0</v>
      </c>
      <c r="V835" s="10">
        <v>0</v>
      </c>
      <c r="W835" s="9">
        <v>0</v>
      </c>
      <c r="X835" s="9">
        <v>0</v>
      </c>
      <c r="Y835" s="9">
        <v>0</v>
      </c>
      <c r="Z835" s="9">
        <v>0</v>
      </c>
      <c r="AA835" s="10">
        <v>0</v>
      </c>
      <c r="AB835" s="9">
        <v>0</v>
      </c>
      <c r="AC835" s="9">
        <v>0</v>
      </c>
      <c r="AD835" s="9">
        <v>0</v>
      </c>
      <c r="AE835" s="9">
        <v>0</v>
      </c>
      <c r="AF835" s="9">
        <v>0</v>
      </c>
      <c r="AG835" s="10">
        <v>0</v>
      </c>
      <c r="AH835" s="28">
        <v>0</v>
      </c>
      <c r="AI835" s="6">
        <v>0</v>
      </c>
      <c r="AJ835" s="9">
        <v>0</v>
      </c>
      <c r="AK835" s="29">
        <v>0</v>
      </c>
      <c r="AL835" s="9">
        <v>0</v>
      </c>
      <c r="AM835" s="9">
        <v>0</v>
      </c>
      <c r="AN835" s="9">
        <v>0</v>
      </c>
      <c r="AO835" s="9">
        <v>0</v>
      </c>
      <c r="AP835" s="9">
        <v>0</v>
      </c>
      <c r="AQ835" s="9">
        <v>0</v>
      </c>
      <c r="AR835" s="6">
        <v>0</v>
      </c>
      <c r="AS835" s="32">
        <v>0</v>
      </c>
      <c r="AT835" s="9">
        <v>0</v>
      </c>
      <c r="AU835" s="10">
        <v>0</v>
      </c>
      <c r="AV835" s="10">
        <v>0</v>
      </c>
      <c r="AW835" s="10">
        <v>0</v>
      </c>
      <c r="AX835" s="19" t="s">
        <v>155</v>
      </c>
      <c r="AY835" s="70">
        <v>0</v>
      </c>
      <c r="AZ835" s="13">
        <v>0</v>
      </c>
      <c r="BA835" s="13">
        <v>1</v>
      </c>
      <c r="BB835" s="118" t="s">
        <v>1115</v>
      </c>
      <c r="BC835" s="9">
        <v>0</v>
      </c>
      <c r="BD835" s="9">
        <v>0</v>
      </c>
      <c r="BE835" s="18">
        <v>0</v>
      </c>
      <c r="BF835" s="9">
        <v>0</v>
      </c>
      <c r="BG835" s="9">
        <v>0</v>
      </c>
      <c r="BH835" s="29">
        <v>0</v>
      </c>
      <c r="BI835" s="9">
        <v>0</v>
      </c>
      <c r="BJ835" s="6">
        <v>0</v>
      </c>
      <c r="BK835" s="6">
        <v>0</v>
      </c>
      <c r="BL835" s="6">
        <v>0</v>
      </c>
      <c r="BM835" s="6">
        <v>0</v>
      </c>
      <c r="BN835" s="6">
        <v>0</v>
      </c>
      <c r="BO835" s="6">
        <v>0</v>
      </c>
    </row>
    <row r="836" ht="20.1" customHeight="1" spans="3:67">
      <c r="C836" s="18">
        <v>69000009</v>
      </c>
      <c r="D836" s="60" t="s">
        <v>1129</v>
      </c>
      <c r="E836" s="9">
        <v>1</v>
      </c>
      <c r="F836" s="18">
        <v>60090002</v>
      </c>
      <c r="G836" s="9">
        <v>0</v>
      </c>
      <c r="H836" s="10">
        <v>0</v>
      </c>
      <c r="I836" s="9">
        <v>1</v>
      </c>
      <c r="J836" s="9">
        <v>0</v>
      </c>
      <c r="K836" s="10">
        <v>0</v>
      </c>
      <c r="L836" s="10">
        <v>0</v>
      </c>
      <c r="M836" s="9" t="s">
        <v>1128</v>
      </c>
      <c r="N836" s="9">
        <v>3</v>
      </c>
      <c r="O836" s="9">
        <v>0</v>
      </c>
      <c r="P836" s="9">
        <v>0</v>
      </c>
      <c r="Q836" s="9">
        <v>0</v>
      </c>
      <c r="R836" s="6">
        <v>0</v>
      </c>
      <c r="S836" s="9">
        <v>0</v>
      </c>
      <c r="T836" s="11">
        <v>1</v>
      </c>
      <c r="U836" s="9">
        <v>0</v>
      </c>
      <c r="V836" s="10">
        <v>0</v>
      </c>
      <c r="W836" s="9">
        <v>0</v>
      </c>
      <c r="X836" s="9">
        <v>0</v>
      </c>
      <c r="Y836" s="9">
        <v>0</v>
      </c>
      <c r="Z836" s="9">
        <v>0</v>
      </c>
      <c r="AA836" s="10">
        <v>0</v>
      </c>
      <c r="AB836" s="9">
        <v>0</v>
      </c>
      <c r="AC836" s="9">
        <v>0</v>
      </c>
      <c r="AD836" s="9">
        <v>0</v>
      </c>
      <c r="AE836" s="9">
        <v>0</v>
      </c>
      <c r="AF836" s="9">
        <v>0</v>
      </c>
      <c r="AG836" s="10">
        <v>0</v>
      </c>
      <c r="AH836" s="28">
        <v>0</v>
      </c>
      <c r="AI836" s="6">
        <v>0</v>
      </c>
      <c r="AJ836" s="9">
        <v>0</v>
      </c>
      <c r="AK836" s="29">
        <v>0</v>
      </c>
      <c r="AL836" s="9">
        <v>0</v>
      </c>
      <c r="AM836" s="9">
        <v>0</v>
      </c>
      <c r="AN836" s="9">
        <v>0</v>
      </c>
      <c r="AO836" s="9">
        <v>0</v>
      </c>
      <c r="AP836" s="9">
        <v>0</v>
      </c>
      <c r="AQ836" s="9">
        <v>0</v>
      </c>
      <c r="AR836" s="6">
        <v>0</v>
      </c>
      <c r="AS836" s="32">
        <v>0</v>
      </c>
      <c r="AT836" s="9">
        <v>0</v>
      </c>
      <c r="AU836" s="10">
        <v>0</v>
      </c>
      <c r="AV836" s="10">
        <v>0</v>
      </c>
      <c r="AW836" s="10">
        <v>0</v>
      </c>
      <c r="AX836" s="19" t="s">
        <v>155</v>
      </c>
      <c r="AY836" s="70">
        <v>0</v>
      </c>
      <c r="AZ836" s="13">
        <v>0</v>
      </c>
      <c r="BA836" s="13">
        <v>1</v>
      </c>
      <c r="BB836" s="118" t="s">
        <v>1115</v>
      </c>
      <c r="BC836" s="9">
        <v>0</v>
      </c>
      <c r="BD836" s="9">
        <v>0</v>
      </c>
      <c r="BE836" s="18">
        <v>0</v>
      </c>
      <c r="BF836" s="9">
        <v>0</v>
      </c>
      <c r="BG836" s="9">
        <v>0</v>
      </c>
      <c r="BH836" s="29">
        <v>0</v>
      </c>
      <c r="BI836" s="9">
        <v>0</v>
      </c>
      <c r="BJ836" s="6">
        <v>0</v>
      </c>
      <c r="BK836" s="6">
        <v>0</v>
      </c>
      <c r="BL836" s="6">
        <v>0</v>
      </c>
      <c r="BM836" s="6">
        <v>0</v>
      </c>
      <c r="BN836" s="6">
        <v>0</v>
      </c>
      <c r="BO836" s="6">
        <v>0</v>
      </c>
    </row>
    <row r="837" ht="20.1" customHeight="1" spans="3:67">
      <c r="C837" s="18">
        <v>69000010</v>
      </c>
      <c r="D837" s="19" t="s">
        <v>1130</v>
      </c>
      <c r="E837" s="18">
        <v>1</v>
      </c>
      <c r="F837" s="18">
        <v>68000110</v>
      </c>
      <c r="G837" s="18">
        <v>0</v>
      </c>
      <c r="H837" s="13">
        <v>0</v>
      </c>
      <c r="I837" s="9">
        <v>1</v>
      </c>
      <c r="J837" s="18">
        <v>0</v>
      </c>
      <c r="K837" s="18">
        <v>0</v>
      </c>
      <c r="L837" s="18">
        <v>0</v>
      </c>
      <c r="M837" s="18">
        <v>0</v>
      </c>
      <c r="N837" s="18">
        <v>2</v>
      </c>
      <c r="O837" s="18">
        <v>3</v>
      </c>
      <c r="P837" s="18">
        <v>0.05</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116">
        <v>69000101</v>
      </c>
      <c r="AS837" s="18" t="s">
        <v>153</v>
      </c>
      <c r="AT837" s="19" t="s">
        <v>154</v>
      </c>
      <c r="AU837" s="18">
        <v>0</v>
      </c>
      <c r="AV837" s="18">
        <v>0</v>
      </c>
      <c r="AW837" s="18">
        <v>0</v>
      </c>
      <c r="AX837" s="19" t="s">
        <v>155</v>
      </c>
      <c r="AY837" s="19" t="s">
        <v>153</v>
      </c>
      <c r="AZ837" s="13">
        <v>0</v>
      </c>
      <c r="BA837" s="13">
        <v>1</v>
      </c>
      <c r="BB837" s="69" t="s">
        <v>1104</v>
      </c>
      <c r="BC837" s="18">
        <v>0</v>
      </c>
      <c r="BD837" s="11">
        <v>0</v>
      </c>
      <c r="BE837" s="18">
        <v>0</v>
      </c>
      <c r="BF837" s="18">
        <v>0</v>
      </c>
      <c r="BG837" s="18">
        <v>0</v>
      </c>
      <c r="BH837" s="18">
        <v>0</v>
      </c>
      <c r="BI837" s="9">
        <v>0</v>
      </c>
      <c r="BJ837" s="6">
        <v>1</v>
      </c>
      <c r="BK837" s="6">
        <v>0</v>
      </c>
      <c r="BL837" s="6">
        <v>0</v>
      </c>
      <c r="BM837" s="6">
        <v>0</v>
      </c>
      <c r="BN837" s="6">
        <v>0</v>
      </c>
      <c r="BO837" s="6">
        <v>0</v>
      </c>
    </row>
    <row r="838" ht="20.1" customHeight="1" spans="3:67">
      <c r="C838" s="18">
        <v>69000011</v>
      </c>
      <c r="D838" s="7" t="s">
        <v>1131</v>
      </c>
      <c r="E838" s="18">
        <v>1</v>
      </c>
      <c r="F838" s="18">
        <v>68000110</v>
      </c>
      <c r="G838" s="18">
        <v>0</v>
      </c>
      <c r="H838" s="13">
        <v>0</v>
      </c>
      <c r="I838" s="9">
        <v>1</v>
      </c>
      <c r="J838" s="18">
        <v>0</v>
      </c>
      <c r="K838" s="18">
        <v>0</v>
      </c>
      <c r="L838" s="18">
        <v>0</v>
      </c>
      <c r="M838" s="18">
        <v>0</v>
      </c>
      <c r="N838" s="18">
        <v>2</v>
      </c>
      <c r="O838" s="18">
        <v>1</v>
      </c>
      <c r="P838" s="18">
        <v>0.05</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116">
        <v>69000111</v>
      </c>
      <c r="AS838" s="18" t="s">
        <v>153</v>
      </c>
      <c r="AT838" s="19" t="s">
        <v>154</v>
      </c>
      <c r="AU838" s="18">
        <v>0</v>
      </c>
      <c r="AV838" s="18">
        <v>0</v>
      </c>
      <c r="AW838" s="18">
        <v>0</v>
      </c>
      <c r="AX838" s="19" t="s">
        <v>155</v>
      </c>
      <c r="AY838" s="19" t="s">
        <v>153</v>
      </c>
      <c r="AZ838" s="13">
        <v>0</v>
      </c>
      <c r="BA838" s="13">
        <v>1</v>
      </c>
      <c r="BB838" s="33" t="s">
        <v>1126</v>
      </c>
      <c r="BC838" s="18">
        <v>0</v>
      </c>
      <c r="BD838" s="11">
        <v>0</v>
      </c>
      <c r="BE838" s="18">
        <v>0</v>
      </c>
      <c r="BF838" s="18">
        <v>0</v>
      </c>
      <c r="BG838" s="18">
        <v>0</v>
      </c>
      <c r="BH838" s="18">
        <v>0</v>
      </c>
      <c r="BI838" s="9">
        <v>0</v>
      </c>
      <c r="BJ838" s="6">
        <v>1</v>
      </c>
      <c r="BK838" s="6">
        <v>0</v>
      </c>
      <c r="BL838" s="6">
        <v>0</v>
      </c>
      <c r="BM838" s="6">
        <v>0</v>
      </c>
      <c r="BN838" s="6">
        <v>0</v>
      </c>
      <c r="BO838" s="6">
        <v>0</v>
      </c>
    </row>
    <row r="839" ht="20.1" customHeight="1" spans="2:67">
      <c r="B839" s="119"/>
      <c r="C839" s="18">
        <v>69000012</v>
      </c>
      <c r="D839" s="7" t="s">
        <v>1132</v>
      </c>
      <c r="E839" s="18">
        <v>1</v>
      </c>
      <c r="F839" s="18">
        <v>66001007</v>
      </c>
      <c r="G839" s="6">
        <v>0</v>
      </c>
      <c r="H839" s="6">
        <v>0</v>
      </c>
      <c r="I839" s="18">
        <v>1</v>
      </c>
      <c r="J839" s="18">
        <v>0</v>
      </c>
      <c r="K839" s="6">
        <v>0</v>
      </c>
      <c r="L839" s="6">
        <v>0</v>
      </c>
      <c r="M839" s="6">
        <v>0</v>
      </c>
      <c r="N839" s="6">
        <v>2</v>
      </c>
      <c r="O839" s="6">
        <v>3</v>
      </c>
      <c r="P839" s="6">
        <v>0.15</v>
      </c>
      <c r="Q839" s="6">
        <v>0</v>
      </c>
      <c r="R839" s="6">
        <v>0</v>
      </c>
      <c r="S839" s="6">
        <v>0</v>
      </c>
      <c r="T839" s="11">
        <v>1</v>
      </c>
      <c r="U839" s="6">
        <v>2</v>
      </c>
      <c r="V839" s="6">
        <v>0</v>
      </c>
      <c r="W839" s="6">
        <v>0</v>
      </c>
      <c r="X839" s="6">
        <v>0</v>
      </c>
      <c r="Y839" s="6">
        <v>0</v>
      </c>
      <c r="Z839" s="6">
        <v>0</v>
      </c>
      <c r="AA839" s="6">
        <v>0</v>
      </c>
      <c r="AB839" s="18">
        <v>0</v>
      </c>
      <c r="AC839" s="6">
        <v>0</v>
      </c>
      <c r="AD839" s="6">
        <v>15</v>
      </c>
      <c r="AE839" s="6">
        <v>0</v>
      </c>
      <c r="AF839" s="6">
        <v>0</v>
      </c>
      <c r="AG839" s="6">
        <v>7</v>
      </c>
      <c r="AH839" s="6">
        <v>0</v>
      </c>
      <c r="AI839" s="6">
        <v>0</v>
      </c>
      <c r="AJ839" s="6">
        <v>6</v>
      </c>
      <c r="AK839" s="6">
        <v>0</v>
      </c>
      <c r="AL839" s="6">
        <v>0</v>
      </c>
      <c r="AM839" s="6">
        <v>0</v>
      </c>
      <c r="AN839" s="6">
        <v>0.5</v>
      </c>
      <c r="AO839" s="6">
        <v>1000</v>
      </c>
      <c r="AP839" s="6">
        <v>0</v>
      </c>
      <c r="AQ839" s="6">
        <v>0</v>
      </c>
      <c r="AR839" s="116">
        <v>0</v>
      </c>
      <c r="AS839" s="6">
        <v>69000121</v>
      </c>
      <c r="AT839" s="7" t="s">
        <v>196</v>
      </c>
      <c r="AU839" s="6" t="s">
        <v>750</v>
      </c>
      <c r="AV839" s="6" t="s">
        <v>153</v>
      </c>
      <c r="AW839" s="6" t="s">
        <v>1013</v>
      </c>
      <c r="AX839" s="7" t="s">
        <v>155</v>
      </c>
      <c r="AY839" s="6">
        <v>0</v>
      </c>
      <c r="AZ839" s="13">
        <v>0</v>
      </c>
      <c r="BA839" s="13">
        <v>1</v>
      </c>
      <c r="BB839" s="33" t="s">
        <v>1133</v>
      </c>
      <c r="BC839" s="6">
        <v>0</v>
      </c>
      <c r="BD839" s="11">
        <v>0</v>
      </c>
      <c r="BE839" s="6">
        <v>0</v>
      </c>
      <c r="BF839" s="6">
        <v>0</v>
      </c>
      <c r="BG839" s="6">
        <v>0</v>
      </c>
      <c r="BH839" s="6">
        <v>0</v>
      </c>
      <c r="BI839" s="9">
        <v>0</v>
      </c>
      <c r="BJ839" s="6">
        <v>1</v>
      </c>
      <c r="BK839" s="6">
        <v>0</v>
      </c>
      <c r="BL839" s="6">
        <v>0</v>
      </c>
      <c r="BM839" s="6">
        <v>0</v>
      </c>
      <c r="BN839" s="6">
        <v>0</v>
      </c>
      <c r="BO839" s="6">
        <v>0</v>
      </c>
    </row>
    <row r="840" ht="20.1" customHeight="1" spans="2:67">
      <c r="B840" s="119"/>
      <c r="C840" s="18">
        <v>69011001</v>
      </c>
      <c r="D840" s="120" t="s">
        <v>1134</v>
      </c>
      <c r="E840" s="121">
        <v>1</v>
      </c>
      <c r="F840" s="121">
        <v>60090002</v>
      </c>
      <c r="G840" s="122">
        <v>0</v>
      </c>
      <c r="H840" s="122">
        <v>0</v>
      </c>
      <c r="I840" s="121">
        <v>1</v>
      </c>
      <c r="J840" s="121">
        <v>0</v>
      </c>
      <c r="K840" s="122">
        <v>0</v>
      </c>
      <c r="L840" s="122">
        <v>0</v>
      </c>
      <c r="M840" s="122" t="s">
        <v>1135</v>
      </c>
      <c r="N840" s="122">
        <v>3</v>
      </c>
      <c r="O840" s="122">
        <v>0</v>
      </c>
      <c r="P840" s="122">
        <v>0</v>
      </c>
      <c r="Q840" s="122">
        <v>0</v>
      </c>
      <c r="R840" s="6">
        <v>0</v>
      </c>
      <c r="S840" s="122">
        <v>0</v>
      </c>
      <c r="T840" s="11">
        <v>1</v>
      </c>
      <c r="U840" s="122">
        <v>0</v>
      </c>
      <c r="V840" s="122">
        <v>0</v>
      </c>
      <c r="W840" s="122">
        <v>0</v>
      </c>
      <c r="X840" s="122">
        <v>0</v>
      </c>
      <c r="Y840" s="122">
        <v>0</v>
      </c>
      <c r="Z840" s="122">
        <v>0</v>
      </c>
      <c r="AA840" s="122">
        <v>0</v>
      </c>
      <c r="AB840" s="121">
        <v>0</v>
      </c>
      <c r="AC840" s="122">
        <v>0</v>
      </c>
      <c r="AD840" s="122">
        <v>0</v>
      </c>
      <c r="AE840" s="122">
        <v>0</v>
      </c>
      <c r="AF840" s="122">
        <v>0</v>
      </c>
      <c r="AG840" s="122">
        <v>0</v>
      </c>
      <c r="AH840" s="122">
        <v>0</v>
      </c>
      <c r="AI840" s="6">
        <v>0</v>
      </c>
      <c r="AJ840" s="122">
        <v>0</v>
      </c>
      <c r="AK840" s="122">
        <v>0</v>
      </c>
      <c r="AL840" s="122">
        <v>0</v>
      </c>
      <c r="AM840" s="122">
        <v>0</v>
      </c>
      <c r="AN840" s="122">
        <v>0</v>
      </c>
      <c r="AO840" s="122">
        <v>0</v>
      </c>
      <c r="AP840" s="122">
        <v>0</v>
      </c>
      <c r="AQ840" s="122">
        <v>0</v>
      </c>
      <c r="AR840" s="123">
        <v>0</v>
      </c>
      <c r="AS840" s="122">
        <v>0</v>
      </c>
      <c r="AT840" s="120">
        <v>0</v>
      </c>
      <c r="AU840" s="122">
        <v>0</v>
      </c>
      <c r="AV840" s="122">
        <v>0</v>
      </c>
      <c r="AW840" s="122">
        <v>0</v>
      </c>
      <c r="AX840" s="7" t="s">
        <v>155</v>
      </c>
      <c r="AY840" s="122">
        <v>0</v>
      </c>
      <c r="AZ840" s="125">
        <v>0</v>
      </c>
      <c r="BA840" s="13">
        <v>1</v>
      </c>
      <c r="BB840" s="120" t="s">
        <v>1134</v>
      </c>
      <c r="BC840" s="122">
        <v>0</v>
      </c>
      <c r="BD840" s="126">
        <v>0</v>
      </c>
      <c r="BE840" s="6">
        <v>0</v>
      </c>
      <c r="BF840" s="122">
        <v>0</v>
      </c>
      <c r="BG840" s="122">
        <v>0</v>
      </c>
      <c r="BH840" s="122">
        <v>0</v>
      </c>
      <c r="BI840" s="9">
        <v>0</v>
      </c>
      <c r="BJ840" s="6">
        <v>0</v>
      </c>
      <c r="BK840" s="6">
        <v>0</v>
      </c>
      <c r="BL840" s="6">
        <v>0</v>
      </c>
      <c r="BM840" s="6">
        <v>0</v>
      </c>
      <c r="BN840" s="6">
        <v>0</v>
      </c>
      <c r="BO840" s="6">
        <v>0</v>
      </c>
    </row>
    <row r="841" ht="20.1" customHeight="1" spans="2:67">
      <c r="B841" s="119"/>
      <c r="C841" s="18">
        <v>69011002</v>
      </c>
      <c r="D841" s="120" t="s">
        <v>1136</v>
      </c>
      <c r="E841" s="121">
        <v>1</v>
      </c>
      <c r="F841" s="121">
        <v>60090002</v>
      </c>
      <c r="G841" s="122">
        <v>0</v>
      </c>
      <c r="H841" s="122">
        <v>0</v>
      </c>
      <c r="I841" s="121">
        <v>1</v>
      </c>
      <c r="J841" s="121">
        <v>0</v>
      </c>
      <c r="K841" s="122">
        <v>0</v>
      </c>
      <c r="L841" s="122">
        <v>0</v>
      </c>
      <c r="M841" s="122" t="s">
        <v>1128</v>
      </c>
      <c r="N841" s="122">
        <v>3</v>
      </c>
      <c r="O841" s="122">
        <v>0</v>
      </c>
      <c r="P841" s="122">
        <v>0</v>
      </c>
      <c r="Q841" s="122">
        <v>0</v>
      </c>
      <c r="R841" s="6">
        <v>0</v>
      </c>
      <c r="S841" s="122">
        <v>0</v>
      </c>
      <c r="T841" s="11">
        <v>1</v>
      </c>
      <c r="U841" s="122">
        <v>0</v>
      </c>
      <c r="V841" s="122">
        <v>0</v>
      </c>
      <c r="W841" s="122">
        <v>0</v>
      </c>
      <c r="X841" s="122">
        <v>0</v>
      </c>
      <c r="Y841" s="122">
        <v>0</v>
      </c>
      <c r="Z841" s="122">
        <v>0</v>
      </c>
      <c r="AA841" s="122">
        <v>0</v>
      </c>
      <c r="AB841" s="121">
        <v>0</v>
      </c>
      <c r="AC841" s="122">
        <v>0</v>
      </c>
      <c r="AD841" s="122">
        <v>0</v>
      </c>
      <c r="AE841" s="122">
        <v>0</v>
      </c>
      <c r="AF841" s="122">
        <v>0</v>
      </c>
      <c r="AG841" s="122">
        <v>0</v>
      </c>
      <c r="AH841" s="122">
        <v>0</v>
      </c>
      <c r="AI841" s="6">
        <v>0</v>
      </c>
      <c r="AJ841" s="122">
        <v>0</v>
      </c>
      <c r="AK841" s="122">
        <v>0</v>
      </c>
      <c r="AL841" s="122">
        <v>0</v>
      </c>
      <c r="AM841" s="122">
        <v>0</v>
      </c>
      <c r="AN841" s="122">
        <v>0</v>
      </c>
      <c r="AO841" s="122">
        <v>0</v>
      </c>
      <c r="AP841" s="122">
        <v>0</v>
      </c>
      <c r="AQ841" s="122">
        <v>0</v>
      </c>
      <c r="AR841" s="123">
        <v>0</v>
      </c>
      <c r="AS841" s="122">
        <v>0</v>
      </c>
      <c r="AT841" s="120">
        <v>0</v>
      </c>
      <c r="AU841" s="122">
        <v>0</v>
      </c>
      <c r="AV841" s="122">
        <v>0</v>
      </c>
      <c r="AW841" s="122">
        <v>0</v>
      </c>
      <c r="AX841" s="7" t="s">
        <v>155</v>
      </c>
      <c r="AY841" s="122">
        <v>0</v>
      </c>
      <c r="AZ841" s="125">
        <v>0</v>
      </c>
      <c r="BA841" s="13">
        <v>1</v>
      </c>
      <c r="BB841" s="120" t="s">
        <v>1136</v>
      </c>
      <c r="BC841" s="122">
        <v>0</v>
      </c>
      <c r="BD841" s="126">
        <v>0</v>
      </c>
      <c r="BE841" s="6">
        <v>0</v>
      </c>
      <c r="BF841" s="122">
        <v>0</v>
      </c>
      <c r="BG841" s="122">
        <v>0</v>
      </c>
      <c r="BH841" s="122">
        <v>0</v>
      </c>
      <c r="BI841" s="9">
        <v>0</v>
      </c>
      <c r="BJ841" s="6">
        <v>0</v>
      </c>
      <c r="BK841" s="6">
        <v>0</v>
      </c>
      <c r="BL841" s="6">
        <v>0</v>
      </c>
      <c r="BM841" s="6">
        <v>0</v>
      </c>
      <c r="BN841" s="6">
        <v>0</v>
      </c>
      <c r="BO841" s="6">
        <v>0</v>
      </c>
    </row>
    <row r="842" ht="20.1" customHeight="1" spans="2:67">
      <c r="B842" s="119"/>
      <c r="C842" s="18">
        <v>69011003</v>
      </c>
      <c r="D842" s="120" t="s">
        <v>1137</v>
      </c>
      <c r="E842" s="121">
        <v>1</v>
      </c>
      <c r="F842" s="121">
        <v>60090002</v>
      </c>
      <c r="G842" s="122">
        <v>0</v>
      </c>
      <c r="H842" s="122">
        <v>0</v>
      </c>
      <c r="I842" s="121">
        <v>1</v>
      </c>
      <c r="J842" s="121">
        <v>0</v>
      </c>
      <c r="K842" s="122">
        <v>0</v>
      </c>
      <c r="L842" s="122">
        <v>0</v>
      </c>
      <c r="M842" s="122" t="s">
        <v>1138</v>
      </c>
      <c r="N842" s="122">
        <v>3</v>
      </c>
      <c r="O842" s="122">
        <v>0</v>
      </c>
      <c r="P842" s="122">
        <v>0</v>
      </c>
      <c r="Q842" s="122">
        <v>0</v>
      </c>
      <c r="R842" s="6">
        <v>0</v>
      </c>
      <c r="S842" s="122">
        <v>0</v>
      </c>
      <c r="T842" s="11">
        <v>1</v>
      </c>
      <c r="U842" s="122">
        <v>0</v>
      </c>
      <c r="V842" s="122">
        <v>0</v>
      </c>
      <c r="W842" s="122">
        <v>0</v>
      </c>
      <c r="X842" s="122">
        <v>0</v>
      </c>
      <c r="Y842" s="122">
        <v>0</v>
      </c>
      <c r="Z842" s="122">
        <v>0</v>
      </c>
      <c r="AA842" s="122">
        <v>0</v>
      </c>
      <c r="AB842" s="121">
        <v>0</v>
      </c>
      <c r="AC842" s="122">
        <v>0</v>
      </c>
      <c r="AD842" s="122">
        <v>0</v>
      </c>
      <c r="AE842" s="122">
        <v>0</v>
      </c>
      <c r="AF842" s="122">
        <v>0</v>
      </c>
      <c r="AG842" s="122">
        <v>0</v>
      </c>
      <c r="AH842" s="122">
        <v>0</v>
      </c>
      <c r="AI842" s="6">
        <v>0</v>
      </c>
      <c r="AJ842" s="122">
        <v>0</v>
      </c>
      <c r="AK842" s="122">
        <v>0</v>
      </c>
      <c r="AL842" s="122">
        <v>0</v>
      </c>
      <c r="AM842" s="122">
        <v>0</v>
      </c>
      <c r="AN842" s="122">
        <v>0</v>
      </c>
      <c r="AO842" s="122">
        <v>0</v>
      </c>
      <c r="AP842" s="122">
        <v>0</v>
      </c>
      <c r="AQ842" s="122">
        <v>0</v>
      </c>
      <c r="AR842" s="123">
        <v>0</v>
      </c>
      <c r="AS842" s="122">
        <v>0</v>
      </c>
      <c r="AT842" s="120">
        <v>0</v>
      </c>
      <c r="AU842" s="122">
        <v>0</v>
      </c>
      <c r="AV842" s="122">
        <v>0</v>
      </c>
      <c r="AW842" s="122">
        <v>0</v>
      </c>
      <c r="AX842" s="7" t="s">
        <v>155</v>
      </c>
      <c r="AY842" s="122">
        <v>0</v>
      </c>
      <c r="AZ842" s="125">
        <v>0</v>
      </c>
      <c r="BA842" s="13">
        <v>1</v>
      </c>
      <c r="BB842" s="120" t="s">
        <v>1137</v>
      </c>
      <c r="BC842" s="122">
        <v>0</v>
      </c>
      <c r="BD842" s="126">
        <v>0</v>
      </c>
      <c r="BE842" s="6">
        <v>0</v>
      </c>
      <c r="BF842" s="122">
        <v>0</v>
      </c>
      <c r="BG842" s="122">
        <v>0</v>
      </c>
      <c r="BH842" s="122">
        <v>0</v>
      </c>
      <c r="BI842" s="9">
        <v>0</v>
      </c>
      <c r="BJ842" s="6">
        <v>0</v>
      </c>
      <c r="BK842" s="6">
        <v>0</v>
      </c>
      <c r="BL842" s="6">
        <v>0</v>
      </c>
      <c r="BM842" s="6">
        <v>0</v>
      </c>
      <c r="BN842" s="6">
        <v>0</v>
      </c>
      <c r="BO842" s="6">
        <v>0</v>
      </c>
    </row>
    <row r="843" ht="20.1" customHeight="1" spans="2:67">
      <c r="B843" s="119"/>
      <c r="C843" s="18">
        <v>69011004</v>
      </c>
      <c r="D843" s="120" t="s">
        <v>1139</v>
      </c>
      <c r="E843" s="121">
        <v>1</v>
      </c>
      <c r="F843" s="121">
        <v>60090002</v>
      </c>
      <c r="G843" s="122">
        <v>0</v>
      </c>
      <c r="H843" s="122">
        <v>0</v>
      </c>
      <c r="I843" s="121">
        <v>1</v>
      </c>
      <c r="J843" s="121">
        <v>0</v>
      </c>
      <c r="K843" s="122">
        <v>0</v>
      </c>
      <c r="L843" s="122">
        <v>0</v>
      </c>
      <c r="M843" s="122" t="s">
        <v>1140</v>
      </c>
      <c r="N843" s="122">
        <v>3</v>
      </c>
      <c r="O843" s="122">
        <v>0</v>
      </c>
      <c r="P843" s="122">
        <v>0</v>
      </c>
      <c r="Q843" s="122">
        <v>0</v>
      </c>
      <c r="R843" s="6">
        <v>0</v>
      </c>
      <c r="S843" s="122">
        <v>0</v>
      </c>
      <c r="T843" s="11">
        <v>1</v>
      </c>
      <c r="U843" s="122">
        <v>0</v>
      </c>
      <c r="V843" s="122">
        <v>0</v>
      </c>
      <c r="W843" s="122">
        <v>0</v>
      </c>
      <c r="X843" s="122">
        <v>0</v>
      </c>
      <c r="Y843" s="122">
        <v>0</v>
      </c>
      <c r="Z843" s="122">
        <v>0</v>
      </c>
      <c r="AA843" s="122">
        <v>0</v>
      </c>
      <c r="AB843" s="121">
        <v>0</v>
      </c>
      <c r="AC843" s="122">
        <v>0</v>
      </c>
      <c r="AD843" s="122">
        <v>0</v>
      </c>
      <c r="AE843" s="122">
        <v>0</v>
      </c>
      <c r="AF843" s="122">
        <v>0</v>
      </c>
      <c r="AG843" s="122">
        <v>0</v>
      </c>
      <c r="AH843" s="122">
        <v>0</v>
      </c>
      <c r="AI843" s="6">
        <v>0</v>
      </c>
      <c r="AJ843" s="122">
        <v>0</v>
      </c>
      <c r="AK843" s="122">
        <v>0</v>
      </c>
      <c r="AL843" s="122">
        <v>0</v>
      </c>
      <c r="AM843" s="122">
        <v>0</v>
      </c>
      <c r="AN843" s="122">
        <v>0</v>
      </c>
      <c r="AO843" s="122">
        <v>0</v>
      </c>
      <c r="AP843" s="122">
        <v>0</v>
      </c>
      <c r="AQ843" s="122">
        <v>0</v>
      </c>
      <c r="AR843" s="123">
        <v>0</v>
      </c>
      <c r="AS843" s="122">
        <v>0</v>
      </c>
      <c r="AT843" s="120">
        <v>0</v>
      </c>
      <c r="AU843" s="122">
        <v>0</v>
      </c>
      <c r="AV843" s="122">
        <v>0</v>
      </c>
      <c r="AW843" s="122">
        <v>0</v>
      </c>
      <c r="AX843" s="7" t="s">
        <v>155</v>
      </c>
      <c r="AY843" s="122">
        <v>0</v>
      </c>
      <c r="AZ843" s="125">
        <v>0</v>
      </c>
      <c r="BA843" s="13">
        <v>1</v>
      </c>
      <c r="BB843" s="120" t="s">
        <v>1139</v>
      </c>
      <c r="BC843" s="122">
        <v>0</v>
      </c>
      <c r="BD843" s="126">
        <v>0</v>
      </c>
      <c r="BE843" s="6">
        <v>0</v>
      </c>
      <c r="BF843" s="122">
        <v>0</v>
      </c>
      <c r="BG843" s="122">
        <v>0</v>
      </c>
      <c r="BH843" s="122">
        <v>0</v>
      </c>
      <c r="BI843" s="9">
        <v>0</v>
      </c>
      <c r="BJ843" s="6">
        <v>0</v>
      </c>
      <c r="BK843" s="6">
        <v>0</v>
      </c>
      <c r="BL843" s="6">
        <v>0</v>
      </c>
      <c r="BM843" s="6">
        <v>0</v>
      </c>
      <c r="BN843" s="6">
        <v>0</v>
      </c>
      <c r="BO843" s="6">
        <v>0</v>
      </c>
    </row>
    <row r="844" ht="20.1" customHeight="1" spans="2:67">
      <c r="B844" s="119"/>
      <c r="C844" s="18">
        <v>69011005</v>
      </c>
      <c r="D844" s="120" t="s">
        <v>1141</v>
      </c>
      <c r="E844" s="121">
        <v>1</v>
      </c>
      <c r="F844" s="121">
        <v>60090002</v>
      </c>
      <c r="G844" s="122">
        <v>0</v>
      </c>
      <c r="H844" s="122">
        <v>0</v>
      </c>
      <c r="I844" s="121">
        <v>1</v>
      </c>
      <c r="J844" s="121">
        <v>0</v>
      </c>
      <c r="K844" s="122">
        <v>0</v>
      </c>
      <c r="L844" s="122">
        <v>0</v>
      </c>
      <c r="M844" s="122" t="s">
        <v>1114</v>
      </c>
      <c r="N844" s="122">
        <v>3</v>
      </c>
      <c r="O844" s="122">
        <v>0</v>
      </c>
      <c r="P844" s="122">
        <v>0</v>
      </c>
      <c r="Q844" s="122">
        <v>0</v>
      </c>
      <c r="R844" s="6">
        <v>0</v>
      </c>
      <c r="S844" s="122">
        <v>0</v>
      </c>
      <c r="T844" s="11">
        <v>1</v>
      </c>
      <c r="U844" s="122">
        <v>0</v>
      </c>
      <c r="V844" s="122">
        <v>0</v>
      </c>
      <c r="W844" s="122">
        <v>0</v>
      </c>
      <c r="X844" s="122">
        <v>0</v>
      </c>
      <c r="Y844" s="122">
        <v>0</v>
      </c>
      <c r="Z844" s="122">
        <v>0</v>
      </c>
      <c r="AA844" s="122">
        <v>0</v>
      </c>
      <c r="AB844" s="121">
        <v>0</v>
      </c>
      <c r="AC844" s="122">
        <v>0</v>
      </c>
      <c r="AD844" s="122">
        <v>0</v>
      </c>
      <c r="AE844" s="122">
        <v>0</v>
      </c>
      <c r="AF844" s="122">
        <v>0</v>
      </c>
      <c r="AG844" s="122">
        <v>0</v>
      </c>
      <c r="AH844" s="122">
        <v>0</v>
      </c>
      <c r="AI844" s="6">
        <v>0</v>
      </c>
      <c r="AJ844" s="122">
        <v>0</v>
      </c>
      <c r="AK844" s="122">
        <v>0</v>
      </c>
      <c r="AL844" s="122">
        <v>0</v>
      </c>
      <c r="AM844" s="122">
        <v>0</v>
      </c>
      <c r="AN844" s="122">
        <v>0</v>
      </c>
      <c r="AO844" s="122">
        <v>0</v>
      </c>
      <c r="AP844" s="122">
        <v>0</v>
      </c>
      <c r="AQ844" s="122">
        <v>0</v>
      </c>
      <c r="AR844" s="123">
        <v>0</v>
      </c>
      <c r="AS844" s="122">
        <v>0</v>
      </c>
      <c r="AT844" s="120">
        <v>0</v>
      </c>
      <c r="AU844" s="122">
        <v>0</v>
      </c>
      <c r="AV844" s="122">
        <v>0</v>
      </c>
      <c r="AW844" s="122">
        <v>0</v>
      </c>
      <c r="AX844" s="7" t="s">
        <v>155</v>
      </c>
      <c r="AY844" s="122">
        <v>0</v>
      </c>
      <c r="AZ844" s="125">
        <v>0</v>
      </c>
      <c r="BA844" s="13">
        <v>1</v>
      </c>
      <c r="BB844" s="120" t="s">
        <v>1141</v>
      </c>
      <c r="BC844" s="122">
        <v>0</v>
      </c>
      <c r="BD844" s="126">
        <v>0</v>
      </c>
      <c r="BE844" s="6">
        <v>0</v>
      </c>
      <c r="BF844" s="122">
        <v>0</v>
      </c>
      <c r="BG844" s="122">
        <v>0</v>
      </c>
      <c r="BH844" s="122">
        <v>0</v>
      </c>
      <c r="BI844" s="9">
        <v>0</v>
      </c>
      <c r="BJ844" s="6">
        <v>0</v>
      </c>
      <c r="BK844" s="6">
        <v>0</v>
      </c>
      <c r="BL844" s="6">
        <v>0</v>
      </c>
      <c r="BM844" s="6">
        <v>0</v>
      </c>
      <c r="BN844" s="6">
        <v>0</v>
      </c>
      <c r="BO844" s="6">
        <v>0</v>
      </c>
    </row>
    <row r="845" ht="20.1" customHeight="1" spans="2:67">
      <c r="B845" s="119"/>
      <c r="C845" s="18">
        <v>69011006</v>
      </c>
      <c r="D845" s="120" t="s">
        <v>1142</v>
      </c>
      <c r="E845" s="121">
        <v>1</v>
      </c>
      <c r="F845" s="121">
        <v>60090002</v>
      </c>
      <c r="G845" s="122">
        <v>0</v>
      </c>
      <c r="H845" s="122">
        <v>0</v>
      </c>
      <c r="I845" s="121">
        <v>1</v>
      </c>
      <c r="J845" s="121">
        <v>0</v>
      </c>
      <c r="K845" s="122">
        <v>0</v>
      </c>
      <c r="L845" s="122">
        <v>0</v>
      </c>
      <c r="M845" s="122" t="s">
        <v>1143</v>
      </c>
      <c r="N845" s="122">
        <v>3</v>
      </c>
      <c r="O845" s="122">
        <v>0</v>
      </c>
      <c r="P845" s="122">
        <v>0</v>
      </c>
      <c r="Q845" s="122">
        <v>0</v>
      </c>
      <c r="R845" s="6">
        <v>0</v>
      </c>
      <c r="S845" s="122">
        <v>0</v>
      </c>
      <c r="T845" s="11">
        <v>1</v>
      </c>
      <c r="U845" s="122">
        <v>0</v>
      </c>
      <c r="V845" s="122">
        <v>0</v>
      </c>
      <c r="W845" s="122">
        <v>0</v>
      </c>
      <c r="X845" s="122">
        <v>0</v>
      </c>
      <c r="Y845" s="122">
        <v>0</v>
      </c>
      <c r="Z845" s="122">
        <v>0</v>
      </c>
      <c r="AA845" s="122">
        <v>0</v>
      </c>
      <c r="AB845" s="121">
        <v>0</v>
      </c>
      <c r="AC845" s="122">
        <v>0</v>
      </c>
      <c r="AD845" s="122">
        <v>0</v>
      </c>
      <c r="AE845" s="122">
        <v>0</v>
      </c>
      <c r="AF845" s="122">
        <v>0</v>
      </c>
      <c r="AG845" s="122">
        <v>0</v>
      </c>
      <c r="AH845" s="122">
        <v>0</v>
      </c>
      <c r="AI845" s="6">
        <v>0</v>
      </c>
      <c r="AJ845" s="122">
        <v>0</v>
      </c>
      <c r="AK845" s="122">
        <v>0</v>
      </c>
      <c r="AL845" s="122">
        <v>0</v>
      </c>
      <c r="AM845" s="122">
        <v>0</v>
      </c>
      <c r="AN845" s="122">
        <v>0</v>
      </c>
      <c r="AO845" s="122">
        <v>0</v>
      </c>
      <c r="AP845" s="122">
        <v>0</v>
      </c>
      <c r="AQ845" s="122">
        <v>0</v>
      </c>
      <c r="AR845" s="123">
        <v>0</v>
      </c>
      <c r="AS845" s="122">
        <v>0</v>
      </c>
      <c r="AT845" s="120">
        <v>0</v>
      </c>
      <c r="AU845" s="122">
        <v>0</v>
      </c>
      <c r="AV845" s="122">
        <v>0</v>
      </c>
      <c r="AW845" s="122">
        <v>0</v>
      </c>
      <c r="AX845" s="7" t="s">
        <v>155</v>
      </c>
      <c r="AY845" s="122">
        <v>0</v>
      </c>
      <c r="AZ845" s="125">
        <v>0</v>
      </c>
      <c r="BA845" s="13">
        <v>1</v>
      </c>
      <c r="BB845" s="120" t="s">
        <v>1142</v>
      </c>
      <c r="BC845" s="122">
        <v>0</v>
      </c>
      <c r="BD845" s="126">
        <v>0</v>
      </c>
      <c r="BE845" s="6">
        <v>0</v>
      </c>
      <c r="BF845" s="122">
        <v>0</v>
      </c>
      <c r="BG845" s="122">
        <v>0</v>
      </c>
      <c r="BH845" s="122">
        <v>0</v>
      </c>
      <c r="BI845" s="9">
        <v>0</v>
      </c>
      <c r="BJ845" s="6">
        <v>0</v>
      </c>
      <c r="BK845" s="6">
        <v>0</v>
      </c>
      <c r="BL845" s="6">
        <v>0</v>
      </c>
      <c r="BM845" s="6">
        <v>0</v>
      </c>
      <c r="BN845" s="6">
        <v>0</v>
      </c>
      <c r="BO845" s="6">
        <v>0</v>
      </c>
    </row>
    <row r="846" ht="20.1" customHeight="1" spans="2:67">
      <c r="B846" s="119"/>
      <c r="C846" s="18">
        <v>69011101</v>
      </c>
      <c r="D846" s="120" t="s">
        <v>1144</v>
      </c>
      <c r="E846" s="121">
        <v>1</v>
      </c>
      <c r="F846" s="121">
        <v>60090002</v>
      </c>
      <c r="G846" s="122">
        <v>0</v>
      </c>
      <c r="H846" s="122">
        <v>0</v>
      </c>
      <c r="I846" s="121">
        <v>1</v>
      </c>
      <c r="J846" s="121">
        <v>0</v>
      </c>
      <c r="K846" s="122">
        <v>0</v>
      </c>
      <c r="L846" s="122">
        <v>0</v>
      </c>
      <c r="M846" s="122" t="s">
        <v>1145</v>
      </c>
      <c r="N846" s="122">
        <v>3</v>
      </c>
      <c r="O846" s="122">
        <v>0</v>
      </c>
      <c r="P846" s="122">
        <v>0</v>
      </c>
      <c r="Q846" s="122">
        <v>0</v>
      </c>
      <c r="R846" s="6">
        <v>0</v>
      </c>
      <c r="S846" s="122">
        <v>0</v>
      </c>
      <c r="T846" s="11">
        <v>1</v>
      </c>
      <c r="U846" s="122">
        <v>0</v>
      </c>
      <c r="V846" s="122">
        <v>0</v>
      </c>
      <c r="W846" s="122">
        <v>0</v>
      </c>
      <c r="X846" s="122">
        <v>0</v>
      </c>
      <c r="Y846" s="122">
        <v>0</v>
      </c>
      <c r="Z846" s="122">
        <v>0</v>
      </c>
      <c r="AA846" s="122">
        <v>0</v>
      </c>
      <c r="AB846" s="121">
        <v>0</v>
      </c>
      <c r="AC846" s="122">
        <v>0</v>
      </c>
      <c r="AD846" s="122">
        <v>0</v>
      </c>
      <c r="AE846" s="122">
        <v>0</v>
      </c>
      <c r="AF846" s="122">
        <v>0</v>
      </c>
      <c r="AG846" s="122">
        <v>0</v>
      </c>
      <c r="AH846" s="122">
        <v>0</v>
      </c>
      <c r="AI846" s="6">
        <v>0</v>
      </c>
      <c r="AJ846" s="122">
        <v>0</v>
      </c>
      <c r="AK846" s="122">
        <v>0</v>
      </c>
      <c r="AL846" s="122">
        <v>0</v>
      </c>
      <c r="AM846" s="122">
        <v>0</v>
      </c>
      <c r="AN846" s="122">
        <v>0</v>
      </c>
      <c r="AO846" s="122">
        <v>0</v>
      </c>
      <c r="AP846" s="122">
        <v>0</v>
      </c>
      <c r="AQ846" s="122">
        <v>0</v>
      </c>
      <c r="AR846" s="123">
        <v>0</v>
      </c>
      <c r="AS846" s="122">
        <v>0</v>
      </c>
      <c r="AT846" s="120">
        <v>0</v>
      </c>
      <c r="AU846" s="122">
        <v>0</v>
      </c>
      <c r="AV846" s="122">
        <v>0</v>
      </c>
      <c r="AW846" s="122">
        <v>0</v>
      </c>
      <c r="AX846" s="7" t="s">
        <v>155</v>
      </c>
      <c r="AY846" s="122">
        <v>0</v>
      </c>
      <c r="AZ846" s="125">
        <v>0</v>
      </c>
      <c r="BA846" s="13">
        <v>1</v>
      </c>
      <c r="BB846" s="120" t="s">
        <v>1144</v>
      </c>
      <c r="BC846" s="122">
        <v>0</v>
      </c>
      <c r="BD846" s="126">
        <v>0</v>
      </c>
      <c r="BE846" s="6">
        <v>0</v>
      </c>
      <c r="BF846" s="122">
        <v>0</v>
      </c>
      <c r="BG846" s="122">
        <v>0</v>
      </c>
      <c r="BH846" s="122">
        <v>0</v>
      </c>
      <c r="BI846" s="9">
        <v>0</v>
      </c>
      <c r="BJ846" s="6">
        <v>0</v>
      </c>
      <c r="BK846" s="6">
        <v>0</v>
      </c>
      <c r="BL846" s="6">
        <v>0</v>
      </c>
      <c r="BM846" s="6">
        <v>0</v>
      </c>
      <c r="BN846" s="6">
        <v>0</v>
      </c>
      <c r="BO846" s="6">
        <v>0</v>
      </c>
    </row>
    <row r="847" ht="20.1" customHeight="1" spans="2:67">
      <c r="B847" s="119"/>
      <c r="C847" s="18">
        <v>69011102</v>
      </c>
      <c r="D847" s="120" t="s">
        <v>1146</v>
      </c>
      <c r="E847" s="121">
        <v>1</v>
      </c>
      <c r="F847" s="121">
        <v>60090002</v>
      </c>
      <c r="G847" s="122">
        <v>0</v>
      </c>
      <c r="H847" s="122">
        <v>0</v>
      </c>
      <c r="I847" s="121">
        <v>1</v>
      </c>
      <c r="J847" s="121">
        <v>0</v>
      </c>
      <c r="K847" s="122">
        <v>0</v>
      </c>
      <c r="L847" s="122">
        <v>0</v>
      </c>
      <c r="M847" s="122" t="s">
        <v>1147</v>
      </c>
      <c r="N847" s="122">
        <v>3</v>
      </c>
      <c r="O847" s="122">
        <v>0</v>
      </c>
      <c r="P847" s="122">
        <v>0</v>
      </c>
      <c r="Q847" s="122">
        <v>0</v>
      </c>
      <c r="R847" s="6">
        <v>0</v>
      </c>
      <c r="S847" s="122">
        <v>0</v>
      </c>
      <c r="T847" s="11">
        <v>1</v>
      </c>
      <c r="U847" s="122">
        <v>0</v>
      </c>
      <c r="V847" s="122">
        <v>0</v>
      </c>
      <c r="W847" s="122">
        <v>0</v>
      </c>
      <c r="X847" s="122">
        <v>0</v>
      </c>
      <c r="Y847" s="122">
        <v>0</v>
      </c>
      <c r="Z847" s="122">
        <v>0</v>
      </c>
      <c r="AA847" s="122">
        <v>0</v>
      </c>
      <c r="AB847" s="121">
        <v>0</v>
      </c>
      <c r="AC847" s="122">
        <v>0</v>
      </c>
      <c r="AD847" s="122">
        <v>0</v>
      </c>
      <c r="AE847" s="122">
        <v>0</v>
      </c>
      <c r="AF847" s="122">
        <v>0</v>
      </c>
      <c r="AG847" s="122">
        <v>0</v>
      </c>
      <c r="AH847" s="122">
        <v>0</v>
      </c>
      <c r="AI847" s="6">
        <v>0</v>
      </c>
      <c r="AJ847" s="122">
        <v>0</v>
      </c>
      <c r="AK847" s="122">
        <v>0</v>
      </c>
      <c r="AL847" s="122">
        <v>0</v>
      </c>
      <c r="AM847" s="122">
        <v>0</v>
      </c>
      <c r="AN847" s="122">
        <v>0</v>
      </c>
      <c r="AO847" s="122">
        <v>0</v>
      </c>
      <c r="AP847" s="122">
        <v>0</v>
      </c>
      <c r="AQ847" s="122">
        <v>0</v>
      </c>
      <c r="AR847" s="123">
        <v>0</v>
      </c>
      <c r="AS847" s="122">
        <v>0</v>
      </c>
      <c r="AT847" s="120">
        <v>0</v>
      </c>
      <c r="AU847" s="122">
        <v>0</v>
      </c>
      <c r="AV847" s="122">
        <v>0</v>
      </c>
      <c r="AW847" s="122">
        <v>0</v>
      </c>
      <c r="AX847" s="7" t="s">
        <v>155</v>
      </c>
      <c r="AY847" s="122">
        <v>0</v>
      </c>
      <c r="AZ847" s="125">
        <v>0</v>
      </c>
      <c r="BA847" s="13">
        <v>1</v>
      </c>
      <c r="BB847" s="120" t="s">
        <v>1146</v>
      </c>
      <c r="BC847" s="122">
        <v>0</v>
      </c>
      <c r="BD847" s="126">
        <v>0</v>
      </c>
      <c r="BE847" s="6">
        <v>0</v>
      </c>
      <c r="BF847" s="122">
        <v>0</v>
      </c>
      <c r="BG847" s="122">
        <v>0</v>
      </c>
      <c r="BH847" s="122">
        <v>0</v>
      </c>
      <c r="BI847" s="9">
        <v>0</v>
      </c>
      <c r="BJ847" s="6">
        <v>0</v>
      </c>
      <c r="BK847" s="6">
        <v>0</v>
      </c>
      <c r="BL847" s="6">
        <v>0</v>
      </c>
      <c r="BM847" s="6">
        <v>0</v>
      </c>
      <c r="BN847" s="6">
        <v>0</v>
      </c>
      <c r="BO847" s="6">
        <v>0</v>
      </c>
    </row>
    <row r="848" ht="20.1" customHeight="1" spans="2:67">
      <c r="B848" s="119"/>
      <c r="C848" s="18">
        <v>69011103</v>
      </c>
      <c r="D848" s="120" t="s">
        <v>1148</v>
      </c>
      <c r="E848" s="121">
        <v>1</v>
      </c>
      <c r="F848" s="121">
        <v>60090002</v>
      </c>
      <c r="G848" s="122">
        <v>0</v>
      </c>
      <c r="H848" s="122">
        <v>0</v>
      </c>
      <c r="I848" s="121">
        <v>1</v>
      </c>
      <c r="J848" s="121">
        <v>0</v>
      </c>
      <c r="K848" s="122">
        <v>0</v>
      </c>
      <c r="L848" s="122">
        <v>0</v>
      </c>
      <c r="M848" s="122" t="s">
        <v>1149</v>
      </c>
      <c r="N848" s="122">
        <v>3</v>
      </c>
      <c r="O848" s="122">
        <v>0</v>
      </c>
      <c r="P848" s="122">
        <v>0</v>
      </c>
      <c r="Q848" s="122">
        <v>0</v>
      </c>
      <c r="R848" s="6">
        <v>0</v>
      </c>
      <c r="S848" s="122">
        <v>0</v>
      </c>
      <c r="T848" s="11">
        <v>1</v>
      </c>
      <c r="U848" s="122">
        <v>0</v>
      </c>
      <c r="V848" s="122">
        <v>0</v>
      </c>
      <c r="W848" s="122">
        <v>0</v>
      </c>
      <c r="X848" s="122">
        <v>0</v>
      </c>
      <c r="Y848" s="122">
        <v>0</v>
      </c>
      <c r="Z848" s="122">
        <v>0</v>
      </c>
      <c r="AA848" s="122">
        <v>0</v>
      </c>
      <c r="AB848" s="121">
        <v>0</v>
      </c>
      <c r="AC848" s="122">
        <v>0</v>
      </c>
      <c r="AD848" s="122">
        <v>0</v>
      </c>
      <c r="AE848" s="122">
        <v>0</v>
      </c>
      <c r="AF848" s="122">
        <v>0</v>
      </c>
      <c r="AG848" s="122">
        <v>0</v>
      </c>
      <c r="AH848" s="122">
        <v>0</v>
      </c>
      <c r="AI848" s="6">
        <v>0</v>
      </c>
      <c r="AJ848" s="122">
        <v>0</v>
      </c>
      <c r="AK848" s="122">
        <v>0</v>
      </c>
      <c r="AL848" s="122">
        <v>0</v>
      </c>
      <c r="AM848" s="122">
        <v>0</v>
      </c>
      <c r="AN848" s="122">
        <v>0</v>
      </c>
      <c r="AO848" s="122">
        <v>0</v>
      </c>
      <c r="AP848" s="122">
        <v>0</v>
      </c>
      <c r="AQ848" s="122">
        <v>0</v>
      </c>
      <c r="AR848" s="123">
        <v>0</v>
      </c>
      <c r="AS848" s="122">
        <v>0</v>
      </c>
      <c r="AT848" s="120">
        <v>0</v>
      </c>
      <c r="AU848" s="122">
        <v>0</v>
      </c>
      <c r="AV848" s="122">
        <v>0</v>
      </c>
      <c r="AW848" s="122">
        <v>0</v>
      </c>
      <c r="AX848" s="7" t="s">
        <v>155</v>
      </c>
      <c r="AY848" s="122">
        <v>0</v>
      </c>
      <c r="AZ848" s="125">
        <v>0</v>
      </c>
      <c r="BA848" s="13">
        <v>1</v>
      </c>
      <c r="BB848" s="120" t="s">
        <v>1148</v>
      </c>
      <c r="BC848" s="122">
        <v>0</v>
      </c>
      <c r="BD848" s="126">
        <v>0</v>
      </c>
      <c r="BE848" s="6">
        <v>0</v>
      </c>
      <c r="BF848" s="122">
        <v>0</v>
      </c>
      <c r="BG848" s="122">
        <v>0</v>
      </c>
      <c r="BH848" s="122">
        <v>0</v>
      </c>
      <c r="BI848" s="9">
        <v>0</v>
      </c>
      <c r="BJ848" s="6">
        <v>0</v>
      </c>
      <c r="BK848" s="6">
        <v>0</v>
      </c>
      <c r="BL848" s="6">
        <v>0</v>
      </c>
      <c r="BM848" s="6">
        <v>0</v>
      </c>
      <c r="BN848" s="6">
        <v>0</v>
      </c>
      <c r="BO848" s="6">
        <v>0</v>
      </c>
    </row>
    <row r="849" ht="20.1" customHeight="1" spans="2:67">
      <c r="B849" s="119"/>
      <c r="C849" s="18">
        <v>69011104</v>
      </c>
      <c r="D849" s="120" t="s">
        <v>1150</v>
      </c>
      <c r="E849" s="121">
        <v>1</v>
      </c>
      <c r="F849" s="121">
        <v>60090002</v>
      </c>
      <c r="G849" s="122">
        <v>0</v>
      </c>
      <c r="H849" s="122">
        <v>0</v>
      </c>
      <c r="I849" s="121">
        <v>1</v>
      </c>
      <c r="J849" s="121">
        <v>0</v>
      </c>
      <c r="K849" s="122">
        <v>0</v>
      </c>
      <c r="L849" s="122">
        <v>0</v>
      </c>
      <c r="M849" s="122" t="s">
        <v>1151</v>
      </c>
      <c r="N849" s="122">
        <v>3</v>
      </c>
      <c r="O849" s="122">
        <v>0</v>
      </c>
      <c r="P849" s="122">
        <v>0</v>
      </c>
      <c r="Q849" s="122">
        <v>0</v>
      </c>
      <c r="R849" s="6">
        <v>0</v>
      </c>
      <c r="S849" s="122">
        <v>0</v>
      </c>
      <c r="T849" s="11">
        <v>1</v>
      </c>
      <c r="U849" s="122">
        <v>0</v>
      </c>
      <c r="V849" s="122">
        <v>0</v>
      </c>
      <c r="W849" s="122">
        <v>0</v>
      </c>
      <c r="X849" s="122">
        <v>0</v>
      </c>
      <c r="Y849" s="122">
        <v>0</v>
      </c>
      <c r="Z849" s="122">
        <v>0</v>
      </c>
      <c r="AA849" s="122">
        <v>0</v>
      </c>
      <c r="AB849" s="121">
        <v>0</v>
      </c>
      <c r="AC849" s="122">
        <v>0</v>
      </c>
      <c r="AD849" s="122">
        <v>0</v>
      </c>
      <c r="AE849" s="122">
        <v>0</v>
      </c>
      <c r="AF849" s="122">
        <v>0</v>
      </c>
      <c r="AG849" s="122">
        <v>0</v>
      </c>
      <c r="AH849" s="122">
        <v>0</v>
      </c>
      <c r="AI849" s="6">
        <v>0</v>
      </c>
      <c r="AJ849" s="122">
        <v>0</v>
      </c>
      <c r="AK849" s="122">
        <v>0</v>
      </c>
      <c r="AL849" s="122">
        <v>0</v>
      </c>
      <c r="AM849" s="122">
        <v>0</v>
      </c>
      <c r="AN849" s="122">
        <v>0</v>
      </c>
      <c r="AO849" s="122">
        <v>0</v>
      </c>
      <c r="AP849" s="122">
        <v>0</v>
      </c>
      <c r="AQ849" s="122">
        <v>0</v>
      </c>
      <c r="AR849" s="123">
        <v>0</v>
      </c>
      <c r="AS849" s="122">
        <v>0</v>
      </c>
      <c r="AT849" s="120">
        <v>0</v>
      </c>
      <c r="AU849" s="122">
        <v>0</v>
      </c>
      <c r="AV849" s="122">
        <v>0</v>
      </c>
      <c r="AW849" s="122">
        <v>0</v>
      </c>
      <c r="AX849" s="7" t="s">
        <v>155</v>
      </c>
      <c r="AY849" s="122">
        <v>0</v>
      </c>
      <c r="AZ849" s="125">
        <v>0</v>
      </c>
      <c r="BA849" s="13">
        <v>1</v>
      </c>
      <c r="BB849" s="120" t="s">
        <v>1150</v>
      </c>
      <c r="BC849" s="122">
        <v>0</v>
      </c>
      <c r="BD849" s="126">
        <v>0</v>
      </c>
      <c r="BE849" s="6">
        <v>0</v>
      </c>
      <c r="BF849" s="122">
        <v>0</v>
      </c>
      <c r="BG849" s="122">
        <v>0</v>
      </c>
      <c r="BH849" s="122">
        <v>0</v>
      </c>
      <c r="BI849" s="9">
        <v>0</v>
      </c>
      <c r="BJ849" s="6">
        <v>0</v>
      </c>
      <c r="BK849" s="6">
        <v>0</v>
      </c>
      <c r="BL849" s="6">
        <v>0</v>
      </c>
      <c r="BM849" s="6">
        <v>0</v>
      </c>
      <c r="BN849" s="6">
        <v>0</v>
      </c>
      <c r="BO849" s="6">
        <v>0</v>
      </c>
    </row>
    <row r="850" ht="20.1" customHeight="1" spans="2:67">
      <c r="B850" s="119"/>
      <c r="C850" s="18">
        <v>69011201</v>
      </c>
      <c r="D850" s="120" t="s">
        <v>1152</v>
      </c>
      <c r="E850" s="121">
        <v>1</v>
      </c>
      <c r="F850" s="121">
        <v>60090002</v>
      </c>
      <c r="G850" s="122">
        <v>0</v>
      </c>
      <c r="H850" s="122">
        <v>0</v>
      </c>
      <c r="I850" s="121">
        <v>1</v>
      </c>
      <c r="J850" s="121">
        <v>0</v>
      </c>
      <c r="K850" s="122">
        <v>0</v>
      </c>
      <c r="L850" s="122">
        <v>0</v>
      </c>
      <c r="M850" s="122" t="s">
        <v>1153</v>
      </c>
      <c r="N850" s="122">
        <v>3</v>
      </c>
      <c r="O850" s="122">
        <v>0</v>
      </c>
      <c r="P850" s="122">
        <v>0</v>
      </c>
      <c r="Q850" s="122">
        <v>0</v>
      </c>
      <c r="R850" s="6">
        <v>0</v>
      </c>
      <c r="S850" s="122">
        <v>0</v>
      </c>
      <c r="T850" s="11">
        <v>1</v>
      </c>
      <c r="U850" s="122">
        <v>0</v>
      </c>
      <c r="V850" s="122">
        <v>0</v>
      </c>
      <c r="W850" s="122">
        <v>0</v>
      </c>
      <c r="X850" s="122">
        <v>0</v>
      </c>
      <c r="Y850" s="122">
        <v>0</v>
      </c>
      <c r="Z850" s="122">
        <v>0</v>
      </c>
      <c r="AA850" s="122">
        <v>0</v>
      </c>
      <c r="AB850" s="121">
        <v>0</v>
      </c>
      <c r="AC850" s="122">
        <v>0</v>
      </c>
      <c r="AD850" s="122">
        <v>0</v>
      </c>
      <c r="AE850" s="122">
        <v>0</v>
      </c>
      <c r="AF850" s="122">
        <v>0</v>
      </c>
      <c r="AG850" s="122">
        <v>0</v>
      </c>
      <c r="AH850" s="122">
        <v>0</v>
      </c>
      <c r="AI850" s="6">
        <v>0</v>
      </c>
      <c r="AJ850" s="122">
        <v>0</v>
      </c>
      <c r="AK850" s="122">
        <v>0</v>
      </c>
      <c r="AL850" s="122">
        <v>0</v>
      </c>
      <c r="AM850" s="122">
        <v>0</v>
      </c>
      <c r="AN850" s="122">
        <v>0</v>
      </c>
      <c r="AO850" s="122">
        <v>0</v>
      </c>
      <c r="AP850" s="122">
        <v>0</v>
      </c>
      <c r="AQ850" s="122">
        <v>0</v>
      </c>
      <c r="AR850" s="123">
        <v>0</v>
      </c>
      <c r="AS850" s="122">
        <v>0</v>
      </c>
      <c r="AT850" s="120">
        <v>0</v>
      </c>
      <c r="AU850" s="122">
        <v>0</v>
      </c>
      <c r="AV850" s="122">
        <v>0</v>
      </c>
      <c r="AW850" s="122">
        <v>0</v>
      </c>
      <c r="AX850" s="7" t="s">
        <v>155</v>
      </c>
      <c r="AY850" s="122">
        <v>0</v>
      </c>
      <c r="AZ850" s="125">
        <v>0</v>
      </c>
      <c r="BA850" s="13">
        <v>1</v>
      </c>
      <c r="BB850" s="120" t="s">
        <v>1152</v>
      </c>
      <c r="BC850" s="122">
        <v>0</v>
      </c>
      <c r="BD850" s="126">
        <v>0</v>
      </c>
      <c r="BE850" s="6">
        <v>0</v>
      </c>
      <c r="BF850" s="122">
        <v>0</v>
      </c>
      <c r="BG850" s="122">
        <v>0</v>
      </c>
      <c r="BH850" s="122">
        <v>0</v>
      </c>
      <c r="BI850" s="9">
        <v>0</v>
      </c>
      <c r="BJ850" s="6">
        <v>0</v>
      </c>
      <c r="BK850" s="6">
        <v>0</v>
      </c>
      <c r="BL850" s="6">
        <v>0</v>
      </c>
      <c r="BM850" s="6">
        <v>0</v>
      </c>
      <c r="BN850" s="6">
        <v>0</v>
      </c>
      <c r="BO850" s="6">
        <v>0</v>
      </c>
    </row>
    <row r="851" ht="20.1" customHeight="1" spans="2:67">
      <c r="B851" s="119"/>
      <c r="C851" s="18">
        <v>69011202</v>
      </c>
      <c r="D851" s="120" t="s">
        <v>1154</v>
      </c>
      <c r="E851" s="121">
        <v>1</v>
      </c>
      <c r="F851" s="121">
        <v>60090002</v>
      </c>
      <c r="G851" s="122">
        <v>0</v>
      </c>
      <c r="H851" s="122">
        <v>0</v>
      </c>
      <c r="I851" s="121">
        <v>1</v>
      </c>
      <c r="J851" s="121">
        <v>0</v>
      </c>
      <c r="K851" s="122">
        <v>0</v>
      </c>
      <c r="L851" s="122">
        <v>0</v>
      </c>
      <c r="M851" s="122" t="s">
        <v>1155</v>
      </c>
      <c r="N851" s="122">
        <v>3</v>
      </c>
      <c r="O851" s="122">
        <v>0</v>
      </c>
      <c r="P851" s="122">
        <v>0</v>
      </c>
      <c r="Q851" s="122">
        <v>0</v>
      </c>
      <c r="R851" s="6">
        <v>0</v>
      </c>
      <c r="S851" s="122">
        <v>0</v>
      </c>
      <c r="T851" s="11">
        <v>1</v>
      </c>
      <c r="U851" s="122">
        <v>0</v>
      </c>
      <c r="V851" s="122">
        <v>0</v>
      </c>
      <c r="W851" s="122">
        <v>0</v>
      </c>
      <c r="X851" s="122">
        <v>0</v>
      </c>
      <c r="Y851" s="122">
        <v>0</v>
      </c>
      <c r="Z851" s="122">
        <v>0</v>
      </c>
      <c r="AA851" s="122">
        <v>0</v>
      </c>
      <c r="AB851" s="121">
        <v>0</v>
      </c>
      <c r="AC851" s="122">
        <v>0</v>
      </c>
      <c r="AD851" s="122">
        <v>0</v>
      </c>
      <c r="AE851" s="122">
        <v>0</v>
      </c>
      <c r="AF851" s="122">
        <v>0</v>
      </c>
      <c r="AG851" s="122">
        <v>0</v>
      </c>
      <c r="AH851" s="122">
        <v>0</v>
      </c>
      <c r="AI851" s="6">
        <v>0</v>
      </c>
      <c r="AJ851" s="122">
        <v>0</v>
      </c>
      <c r="AK851" s="122">
        <v>0</v>
      </c>
      <c r="AL851" s="122">
        <v>0</v>
      </c>
      <c r="AM851" s="122">
        <v>0</v>
      </c>
      <c r="AN851" s="122">
        <v>0</v>
      </c>
      <c r="AO851" s="122">
        <v>0</v>
      </c>
      <c r="AP851" s="122">
        <v>0</v>
      </c>
      <c r="AQ851" s="122">
        <v>0</v>
      </c>
      <c r="AR851" s="123">
        <v>0</v>
      </c>
      <c r="AS851" s="122">
        <v>0</v>
      </c>
      <c r="AT851" s="120">
        <v>0</v>
      </c>
      <c r="AU851" s="122">
        <v>0</v>
      </c>
      <c r="AV851" s="122">
        <v>0</v>
      </c>
      <c r="AW851" s="122">
        <v>0</v>
      </c>
      <c r="AX851" s="7" t="s">
        <v>155</v>
      </c>
      <c r="AY851" s="122">
        <v>0</v>
      </c>
      <c r="AZ851" s="125">
        <v>0</v>
      </c>
      <c r="BA851" s="13">
        <v>1</v>
      </c>
      <c r="BB851" s="120" t="s">
        <v>1154</v>
      </c>
      <c r="BC851" s="122">
        <v>0</v>
      </c>
      <c r="BD851" s="126">
        <v>0</v>
      </c>
      <c r="BE851" s="6">
        <v>0</v>
      </c>
      <c r="BF851" s="122">
        <v>0</v>
      </c>
      <c r="BG851" s="122">
        <v>0</v>
      </c>
      <c r="BH851" s="122">
        <v>0</v>
      </c>
      <c r="BI851" s="9">
        <v>0</v>
      </c>
      <c r="BJ851" s="6">
        <v>0</v>
      </c>
      <c r="BK851" s="6">
        <v>0</v>
      </c>
      <c r="BL851" s="6">
        <v>0</v>
      </c>
      <c r="BM851" s="6">
        <v>0</v>
      </c>
      <c r="BN851" s="6">
        <v>0</v>
      </c>
      <c r="BO851" s="6">
        <v>0</v>
      </c>
    </row>
    <row r="852" ht="20.1" customHeight="1" spans="2:67">
      <c r="B852" s="119"/>
      <c r="C852" s="18">
        <v>69011203</v>
      </c>
      <c r="D852" s="120" t="s">
        <v>1156</v>
      </c>
      <c r="E852" s="121">
        <v>1</v>
      </c>
      <c r="F852" s="121">
        <v>60090002</v>
      </c>
      <c r="G852" s="122">
        <v>0</v>
      </c>
      <c r="H852" s="122">
        <v>0</v>
      </c>
      <c r="I852" s="121">
        <v>1</v>
      </c>
      <c r="J852" s="121">
        <v>0</v>
      </c>
      <c r="K852" s="122">
        <v>0</v>
      </c>
      <c r="L852" s="122">
        <v>0</v>
      </c>
      <c r="M852" s="122" t="s">
        <v>1157</v>
      </c>
      <c r="N852" s="122">
        <v>3</v>
      </c>
      <c r="O852" s="122">
        <v>0</v>
      </c>
      <c r="P852" s="122">
        <v>0</v>
      </c>
      <c r="Q852" s="122">
        <v>0</v>
      </c>
      <c r="R852" s="6">
        <v>0</v>
      </c>
      <c r="S852" s="122">
        <v>0</v>
      </c>
      <c r="T852" s="11">
        <v>1</v>
      </c>
      <c r="U852" s="122">
        <v>0</v>
      </c>
      <c r="V852" s="122">
        <v>0</v>
      </c>
      <c r="W852" s="122">
        <v>0</v>
      </c>
      <c r="X852" s="122">
        <v>0</v>
      </c>
      <c r="Y852" s="122">
        <v>0</v>
      </c>
      <c r="Z852" s="122">
        <v>0</v>
      </c>
      <c r="AA852" s="122">
        <v>0</v>
      </c>
      <c r="AB852" s="121">
        <v>0</v>
      </c>
      <c r="AC852" s="122">
        <v>0</v>
      </c>
      <c r="AD852" s="122">
        <v>0</v>
      </c>
      <c r="AE852" s="122">
        <v>0</v>
      </c>
      <c r="AF852" s="122">
        <v>0</v>
      </c>
      <c r="AG852" s="122">
        <v>0</v>
      </c>
      <c r="AH852" s="122">
        <v>0</v>
      </c>
      <c r="AI852" s="6">
        <v>0</v>
      </c>
      <c r="AJ852" s="122">
        <v>0</v>
      </c>
      <c r="AK852" s="122">
        <v>0</v>
      </c>
      <c r="AL852" s="122">
        <v>0</v>
      </c>
      <c r="AM852" s="122">
        <v>0</v>
      </c>
      <c r="AN852" s="122">
        <v>0</v>
      </c>
      <c r="AO852" s="122">
        <v>0</v>
      </c>
      <c r="AP852" s="122">
        <v>0</v>
      </c>
      <c r="AQ852" s="122">
        <v>0</v>
      </c>
      <c r="AR852" s="123">
        <v>0</v>
      </c>
      <c r="AS852" s="122">
        <v>0</v>
      </c>
      <c r="AT852" s="120">
        <v>0</v>
      </c>
      <c r="AU852" s="122">
        <v>0</v>
      </c>
      <c r="AV852" s="122">
        <v>0</v>
      </c>
      <c r="AW852" s="122">
        <v>0</v>
      </c>
      <c r="AX852" s="7" t="s">
        <v>155</v>
      </c>
      <c r="AY852" s="122">
        <v>0</v>
      </c>
      <c r="AZ852" s="125">
        <v>0</v>
      </c>
      <c r="BA852" s="13">
        <v>1</v>
      </c>
      <c r="BB852" s="120" t="s">
        <v>1156</v>
      </c>
      <c r="BC852" s="122">
        <v>0</v>
      </c>
      <c r="BD852" s="126">
        <v>0</v>
      </c>
      <c r="BE852" s="6">
        <v>0</v>
      </c>
      <c r="BF852" s="122">
        <v>0</v>
      </c>
      <c r="BG852" s="122">
        <v>0</v>
      </c>
      <c r="BH852" s="122">
        <v>0</v>
      </c>
      <c r="BI852" s="9">
        <v>0</v>
      </c>
      <c r="BJ852" s="6">
        <v>0</v>
      </c>
      <c r="BK852" s="6">
        <v>0</v>
      </c>
      <c r="BL852" s="6">
        <v>0</v>
      </c>
      <c r="BM852" s="6">
        <v>0</v>
      </c>
      <c r="BN852" s="6">
        <v>0</v>
      </c>
      <c r="BO852" s="6">
        <v>0</v>
      </c>
    </row>
    <row r="853" ht="20.1" customHeight="1" spans="2:67">
      <c r="B853" s="119"/>
      <c r="C853" s="18">
        <v>69011204</v>
      </c>
      <c r="D853" s="120" t="s">
        <v>1158</v>
      </c>
      <c r="E853" s="121">
        <v>1</v>
      </c>
      <c r="F853" s="121">
        <v>60090002</v>
      </c>
      <c r="G853" s="122">
        <v>0</v>
      </c>
      <c r="H853" s="122">
        <v>0</v>
      </c>
      <c r="I853" s="121">
        <v>1</v>
      </c>
      <c r="J853" s="121">
        <v>0</v>
      </c>
      <c r="K853" s="122">
        <v>0</v>
      </c>
      <c r="L853" s="122">
        <v>0</v>
      </c>
      <c r="M853" s="122" t="s">
        <v>1159</v>
      </c>
      <c r="N853" s="122">
        <v>3</v>
      </c>
      <c r="O853" s="122">
        <v>0</v>
      </c>
      <c r="P853" s="122">
        <v>0</v>
      </c>
      <c r="Q853" s="122">
        <v>0</v>
      </c>
      <c r="R853" s="6">
        <v>0</v>
      </c>
      <c r="S853" s="122">
        <v>0</v>
      </c>
      <c r="T853" s="11">
        <v>1</v>
      </c>
      <c r="U853" s="122">
        <v>0</v>
      </c>
      <c r="V853" s="122">
        <v>0</v>
      </c>
      <c r="W853" s="122">
        <v>0</v>
      </c>
      <c r="X853" s="122">
        <v>0</v>
      </c>
      <c r="Y853" s="122">
        <v>0</v>
      </c>
      <c r="Z853" s="122">
        <v>0</v>
      </c>
      <c r="AA853" s="122">
        <v>0</v>
      </c>
      <c r="AB853" s="121">
        <v>0</v>
      </c>
      <c r="AC853" s="122">
        <v>0</v>
      </c>
      <c r="AD853" s="122">
        <v>0</v>
      </c>
      <c r="AE853" s="122">
        <v>0</v>
      </c>
      <c r="AF853" s="122">
        <v>0</v>
      </c>
      <c r="AG853" s="122">
        <v>0</v>
      </c>
      <c r="AH853" s="122">
        <v>0</v>
      </c>
      <c r="AI853" s="6">
        <v>0</v>
      </c>
      <c r="AJ853" s="122">
        <v>0</v>
      </c>
      <c r="AK853" s="122">
        <v>0</v>
      </c>
      <c r="AL853" s="122">
        <v>0</v>
      </c>
      <c r="AM853" s="122">
        <v>0</v>
      </c>
      <c r="AN853" s="122">
        <v>0</v>
      </c>
      <c r="AO853" s="122">
        <v>0</v>
      </c>
      <c r="AP853" s="122">
        <v>0</v>
      </c>
      <c r="AQ853" s="122">
        <v>0</v>
      </c>
      <c r="AR853" s="123">
        <v>0</v>
      </c>
      <c r="AS853" s="122">
        <v>0</v>
      </c>
      <c r="AT853" s="120">
        <v>0</v>
      </c>
      <c r="AU853" s="122">
        <v>0</v>
      </c>
      <c r="AV853" s="122">
        <v>0</v>
      </c>
      <c r="AW853" s="122">
        <v>0</v>
      </c>
      <c r="AX853" s="7" t="s">
        <v>155</v>
      </c>
      <c r="AY853" s="122">
        <v>0</v>
      </c>
      <c r="AZ853" s="125">
        <v>0</v>
      </c>
      <c r="BA853" s="13">
        <v>1</v>
      </c>
      <c r="BB853" s="120" t="s">
        <v>1158</v>
      </c>
      <c r="BC853" s="122">
        <v>0</v>
      </c>
      <c r="BD853" s="126">
        <v>0</v>
      </c>
      <c r="BE853" s="6">
        <v>0</v>
      </c>
      <c r="BF853" s="122">
        <v>0</v>
      </c>
      <c r="BG853" s="122">
        <v>0</v>
      </c>
      <c r="BH853" s="122">
        <v>0</v>
      </c>
      <c r="BI853" s="9">
        <v>0</v>
      </c>
      <c r="BJ853" s="6">
        <v>0</v>
      </c>
      <c r="BK853" s="6">
        <v>0</v>
      </c>
      <c r="BL853" s="6">
        <v>0</v>
      </c>
      <c r="BM853" s="6">
        <v>0</v>
      </c>
      <c r="BN853" s="6">
        <v>0</v>
      </c>
      <c r="BO853" s="6">
        <v>0</v>
      </c>
    </row>
    <row r="854" ht="20.1" customHeight="1" spans="2:67">
      <c r="B854" s="119"/>
      <c r="C854" s="18">
        <v>69011301</v>
      </c>
      <c r="D854" s="120" t="s">
        <v>1160</v>
      </c>
      <c r="E854" s="121">
        <v>1</v>
      </c>
      <c r="F854" s="121">
        <v>60090002</v>
      </c>
      <c r="G854" s="122">
        <v>0</v>
      </c>
      <c r="H854" s="122">
        <v>0</v>
      </c>
      <c r="I854" s="121">
        <v>1</v>
      </c>
      <c r="J854" s="121">
        <v>0</v>
      </c>
      <c r="K854" s="122">
        <v>0</v>
      </c>
      <c r="L854" s="122">
        <v>0</v>
      </c>
      <c r="M854" s="122" t="s">
        <v>1161</v>
      </c>
      <c r="N854" s="122">
        <v>3</v>
      </c>
      <c r="O854" s="122">
        <v>0</v>
      </c>
      <c r="P854" s="122">
        <v>0</v>
      </c>
      <c r="Q854" s="122">
        <v>0</v>
      </c>
      <c r="R854" s="6">
        <v>0</v>
      </c>
      <c r="S854" s="122">
        <v>0</v>
      </c>
      <c r="T854" s="11">
        <v>1</v>
      </c>
      <c r="U854" s="122">
        <v>0</v>
      </c>
      <c r="V854" s="122">
        <v>0</v>
      </c>
      <c r="W854" s="122">
        <v>0</v>
      </c>
      <c r="X854" s="122">
        <v>0</v>
      </c>
      <c r="Y854" s="122">
        <v>0</v>
      </c>
      <c r="Z854" s="122">
        <v>0</v>
      </c>
      <c r="AA854" s="122">
        <v>0</v>
      </c>
      <c r="AB854" s="121">
        <v>0</v>
      </c>
      <c r="AC854" s="122">
        <v>0</v>
      </c>
      <c r="AD854" s="122">
        <v>0</v>
      </c>
      <c r="AE854" s="122">
        <v>0</v>
      </c>
      <c r="AF854" s="122">
        <v>0</v>
      </c>
      <c r="AG854" s="122">
        <v>0</v>
      </c>
      <c r="AH854" s="122">
        <v>0</v>
      </c>
      <c r="AI854" s="6">
        <v>0</v>
      </c>
      <c r="AJ854" s="122">
        <v>0</v>
      </c>
      <c r="AK854" s="122">
        <v>0</v>
      </c>
      <c r="AL854" s="122">
        <v>0</v>
      </c>
      <c r="AM854" s="122">
        <v>0</v>
      </c>
      <c r="AN854" s="122">
        <v>0</v>
      </c>
      <c r="AO854" s="122">
        <v>0</v>
      </c>
      <c r="AP854" s="122">
        <v>0</v>
      </c>
      <c r="AQ854" s="122">
        <v>0</v>
      </c>
      <c r="AR854" s="123">
        <v>0</v>
      </c>
      <c r="AS854" s="122">
        <v>0</v>
      </c>
      <c r="AT854" s="120">
        <v>0</v>
      </c>
      <c r="AU854" s="122">
        <v>0</v>
      </c>
      <c r="AV854" s="122">
        <v>0</v>
      </c>
      <c r="AW854" s="122">
        <v>0</v>
      </c>
      <c r="AX854" s="7" t="s">
        <v>155</v>
      </c>
      <c r="AY854" s="122">
        <v>0</v>
      </c>
      <c r="AZ854" s="125">
        <v>0</v>
      </c>
      <c r="BA854" s="13">
        <v>1</v>
      </c>
      <c r="BB854" s="120" t="s">
        <v>1160</v>
      </c>
      <c r="BC854" s="122">
        <v>0</v>
      </c>
      <c r="BD854" s="126">
        <v>0</v>
      </c>
      <c r="BE854" s="6">
        <v>0</v>
      </c>
      <c r="BF854" s="122">
        <v>0</v>
      </c>
      <c r="BG854" s="122">
        <v>0</v>
      </c>
      <c r="BH854" s="122">
        <v>0</v>
      </c>
      <c r="BI854" s="9">
        <v>0</v>
      </c>
      <c r="BJ854" s="6">
        <v>0</v>
      </c>
      <c r="BK854" s="6">
        <v>0</v>
      </c>
      <c r="BL854" s="6">
        <v>0</v>
      </c>
      <c r="BM854" s="6">
        <v>0</v>
      </c>
      <c r="BN854" s="6">
        <v>0</v>
      </c>
      <c r="BO854" s="6">
        <v>0</v>
      </c>
    </row>
    <row r="855" ht="20.1" customHeight="1" spans="2:67">
      <c r="B855" s="119"/>
      <c r="C855" s="18">
        <v>69011302</v>
      </c>
      <c r="D855" s="120" t="s">
        <v>1162</v>
      </c>
      <c r="E855" s="121">
        <v>1</v>
      </c>
      <c r="F855" s="121">
        <v>60090002</v>
      </c>
      <c r="G855" s="122">
        <v>0</v>
      </c>
      <c r="H855" s="122">
        <v>0</v>
      </c>
      <c r="I855" s="121">
        <v>1</v>
      </c>
      <c r="J855" s="121">
        <v>0</v>
      </c>
      <c r="K855" s="122">
        <v>0</v>
      </c>
      <c r="L855" s="122">
        <v>0</v>
      </c>
      <c r="M855" s="122" t="s">
        <v>1163</v>
      </c>
      <c r="N855" s="122">
        <v>3</v>
      </c>
      <c r="O855" s="122">
        <v>0</v>
      </c>
      <c r="P855" s="122">
        <v>0</v>
      </c>
      <c r="Q855" s="122">
        <v>0</v>
      </c>
      <c r="R855" s="6">
        <v>0</v>
      </c>
      <c r="S855" s="122">
        <v>0</v>
      </c>
      <c r="T855" s="11">
        <v>1</v>
      </c>
      <c r="U855" s="122">
        <v>0</v>
      </c>
      <c r="V855" s="122">
        <v>0</v>
      </c>
      <c r="W855" s="122">
        <v>0</v>
      </c>
      <c r="X855" s="122">
        <v>0</v>
      </c>
      <c r="Y855" s="122">
        <v>0</v>
      </c>
      <c r="Z855" s="122">
        <v>0</v>
      </c>
      <c r="AA855" s="122">
        <v>0</v>
      </c>
      <c r="AB855" s="121">
        <v>0</v>
      </c>
      <c r="AC855" s="122">
        <v>0</v>
      </c>
      <c r="AD855" s="122">
        <v>0</v>
      </c>
      <c r="AE855" s="122">
        <v>0</v>
      </c>
      <c r="AF855" s="122">
        <v>0</v>
      </c>
      <c r="AG855" s="122">
        <v>0</v>
      </c>
      <c r="AH855" s="122">
        <v>0</v>
      </c>
      <c r="AI855" s="6">
        <v>0</v>
      </c>
      <c r="AJ855" s="122">
        <v>0</v>
      </c>
      <c r="AK855" s="122">
        <v>0</v>
      </c>
      <c r="AL855" s="122">
        <v>0</v>
      </c>
      <c r="AM855" s="122">
        <v>0</v>
      </c>
      <c r="AN855" s="122">
        <v>0</v>
      </c>
      <c r="AO855" s="122">
        <v>0</v>
      </c>
      <c r="AP855" s="122">
        <v>0</v>
      </c>
      <c r="AQ855" s="122">
        <v>0</v>
      </c>
      <c r="AR855" s="123">
        <v>0</v>
      </c>
      <c r="AS855" s="122">
        <v>0</v>
      </c>
      <c r="AT855" s="120">
        <v>0</v>
      </c>
      <c r="AU855" s="122">
        <v>0</v>
      </c>
      <c r="AV855" s="122">
        <v>0</v>
      </c>
      <c r="AW855" s="122">
        <v>0</v>
      </c>
      <c r="AX855" s="7" t="s">
        <v>155</v>
      </c>
      <c r="AY855" s="122">
        <v>0</v>
      </c>
      <c r="AZ855" s="125">
        <v>0</v>
      </c>
      <c r="BA855" s="13">
        <v>1</v>
      </c>
      <c r="BB855" s="120" t="s">
        <v>1162</v>
      </c>
      <c r="BC855" s="122">
        <v>0</v>
      </c>
      <c r="BD855" s="126">
        <v>0</v>
      </c>
      <c r="BE855" s="6">
        <v>0</v>
      </c>
      <c r="BF855" s="122">
        <v>0</v>
      </c>
      <c r="BG855" s="122">
        <v>0</v>
      </c>
      <c r="BH855" s="122">
        <v>0</v>
      </c>
      <c r="BI855" s="9">
        <v>0</v>
      </c>
      <c r="BJ855" s="6">
        <v>0</v>
      </c>
      <c r="BK855" s="6">
        <v>0</v>
      </c>
      <c r="BL855" s="6">
        <v>0</v>
      </c>
      <c r="BM855" s="6">
        <v>0</v>
      </c>
      <c r="BN855" s="6">
        <v>0</v>
      </c>
      <c r="BO855" s="6">
        <v>0</v>
      </c>
    </row>
    <row r="856" ht="20.1" customHeight="1" spans="2:67">
      <c r="B856" s="119"/>
      <c r="C856" s="18">
        <v>69011303</v>
      </c>
      <c r="D856" s="120" t="s">
        <v>1164</v>
      </c>
      <c r="E856" s="121">
        <v>1</v>
      </c>
      <c r="F856" s="121">
        <v>60090002</v>
      </c>
      <c r="G856" s="122">
        <v>0</v>
      </c>
      <c r="H856" s="122">
        <v>0</v>
      </c>
      <c r="I856" s="121">
        <v>1</v>
      </c>
      <c r="J856" s="121">
        <v>0</v>
      </c>
      <c r="K856" s="122">
        <v>0</v>
      </c>
      <c r="L856" s="122">
        <v>0</v>
      </c>
      <c r="M856" s="122" t="s">
        <v>1165</v>
      </c>
      <c r="N856" s="122">
        <v>3</v>
      </c>
      <c r="O856" s="122">
        <v>0</v>
      </c>
      <c r="P856" s="122">
        <v>0</v>
      </c>
      <c r="Q856" s="122">
        <v>0</v>
      </c>
      <c r="R856" s="6">
        <v>0</v>
      </c>
      <c r="S856" s="122">
        <v>0</v>
      </c>
      <c r="T856" s="11">
        <v>1</v>
      </c>
      <c r="U856" s="122">
        <v>0</v>
      </c>
      <c r="V856" s="122">
        <v>0</v>
      </c>
      <c r="W856" s="122">
        <v>0</v>
      </c>
      <c r="X856" s="122">
        <v>0</v>
      </c>
      <c r="Y856" s="122">
        <v>0</v>
      </c>
      <c r="Z856" s="122">
        <v>0</v>
      </c>
      <c r="AA856" s="122">
        <v>0</v>
      </c>
      <c r="AB856" s="121">
        <v>0</v>
      </c>
      <c r="AC856" s="122">
        <v>0</v>
      </c>
      <c r="AD856" s="122">
        <v>0</v>
      </c>
      <c r="AE856" s="122">
        <v>0</v>
      </c>
      <c r="AF856" s="122">
        <v>0</v>
      </c>
      <c r="AG856" s="122">
        <v>0</v>
      </c>
      <c r="AH856" s="122">
        <v>0</v>
      </c>
      <c r="AI856" s="6">
        <v>0</v>
      </c>
      <c r="AJ856" s="122">
        <v>0</v>
      </c>
      <c r="AK856" s="122">
        <v>0</v>
      </c>
      <c r="AL856" s="122">
        <v>0</v>
      </c>
      <c r="AM856" s="122">
        <v>0</v>
      </c>
      <c r="AN856" s="122">
        <v>0</v>
      </c>
      <c r="AO856" s="122">
        <v>0</v>
      </c>
      <c r="AP856" s="122">
        <v>0</v>
      </c>
      <c r="AQ856" s="122">
        <v>0</v>
      </c>
      <c r="AR856" s="123">
        <v>0</v>
      </c>
      <c r="AS856" s="122">
        <v>0</v>
      </c>
      <c r="AT856" s="120">
        <v>0</v>
      </c>
      <c r="AU856" s="122">
        <v>0</v>
      </c>
      <c r="AV856" s="122">
        <v>0</v>
      </c>
      <c r="AW856" s="122">
        <v>0</v>
      </c>
      <c r="AX856" s="7" t="s">
        <v>155</v>
      </c>
      <c r="AY856" s="122">
        <v>0</v>
      </c>
      <c r="AZ856" s="125">
        <v>0</v>
      </c>
      <c r="BA856" s="13">
        <v>1</v>
      </c>
      <c r="BB856" s="120" t="s">
        <v>1164</v>
      </c>
      <c r="BC856" s="122">
        <v>0</v>
      </c>
      <c r="BD856" s="126">
        <v>0</v>
      </c>
      <c r="BE856" s="6">
        <v>0</v>
      </c>
      <c r="BF856" s="122">
        <v>0</v>
      </c>
      <c r="BG856" s="122">
        <v>0</v>
      </c>
      <c r="BH856" s="122">
        <v>0</v>
      </c>
      <c r="BI856" s="9">
        <v>0</v>
      </c>
      <c r="BJ856" s="6">
        <v>0</v>
      </c>
      <c r="BK856" s="6">
        <v>0</v>
      </c>
      <c r="BL856" s="6">
        <v>0</v>
      </c>
      <c r="BM856" s="6">
        <v>0</v>
      </c>
      <c r="BN856" s="6">
        <v>0</v>
      </c>
      <c r="BO856" s="6">
        <v>0</v>
      </c>
    </row>
    <row r="857" ht="20.1" customHeight="1" spans="2:67">
      <c r="B857" s="119"/>
      <c r="C857" s="18">
        <v>69011304</v>
      </c>
      <c r="D857" s="120" t="s">
        <v>1166</v>
      </c>
      <c r="E857" s="121">
        <v>1</v>
      </c>
      <c r="F857" s="121">
        <v>60090002</v>
      </c>
      <c r="G857" s="122">
        <v>0</v>
      </c>
      <c r="H857" s="122">
        <v>0</v>
      </c>
      <c r="I857" s="121">
        <v>1</v>
      </c>
      <c r="J857" s="121">
        <v>0</v>
      </c>
      <c r="K857" s="122">
        <v>0</v>
      </c>
      <c r="L857" s="122">
        <v>0</v>
      </c>
      <c r="M857" s="122" t="s">
        <v>1167</v>
      </c>
      <c r="N857" s="122">
        <v>3</v>
      </c>
      <c r="O857" s="122">
        <v>0</v>
      </c>
      <c r="P857" s="122">
        <v>0</v>
      </c>
      <c r="Q857" s="122">
        <v>0</v>
      </c>
      <c r="R857" s="6">
        <v>0</v>
      </c>
      <c r="S857" s="122">
        <v>0</v>
      </c>
      <c r="T857" s="11">
        <v>1</v>
      </c>
      <c r="U857" s="122">
        <v>0</v>
      </c>
      <c r="V857" s="122">
        <v>0</v>
      </c>
      <c r="W857" s="122">
        <v>0</v>
      </c>
      <c r="X857" s="122">
        <v>0</v>
      </c>
      <c r="Y857" s="122">
        <v>0</v>
      </c>
      <c r="Z857" s="122">
        <v>0</v>
      </c>
      <c r="AA857" s="122">
        <v>0</v>
      </c>
      <c r="AB857" s="121">
        <v>0</v>
      </c>
      <c r="AC857" s="122">
        <v>0</v>
      </c>
      <c r="AD857" s="122">
        <v>0</v>
      </c>
      <c r="AE857" s="122">
        <v>0</v>
      </c>
      <c r="AF857" s="122">
        <v>0</v>
      </c>
      <c r="AG857" s="122">
        <v>0</v>
      </c>
      <c r="AH857" s="122">
        <v>0</v>
      </c>
      <c r="AI857" s="6">
        <v>0</v>
      </c>
      <c r="AJ857" s="122">
        <v>0</v>
      </c>
      <c r="AK857" s="122">
        <v>0</v>
      </c>
      <c r="AL857" s="122">
        <v>0</v>
      </c>
      <c r="AM857" s="122">
        <v>0</v>
      </c>
      <c r="AN857" s="122">
        <v>0</v>
      </c>
      <c r="AO857" s="122">
        <v>0</v>
      </c>
      <c r="AP857" s="122">
        <v>0</v>
      </c>
      <c r="AQ857" s="122">
        <v>0</v>
      </c>
      <c r="AR857" s="123">
        <v>0</v>
      </c>
      <c r="AS857" s="122">
        <v>0</v>
      </c>
      <c r="AT857" s="120">
        <v>0</v>
      </c>
      <c r="AU857" s="122">
        <v>0</v>
      </c>
      <c r="AV857" s="122">
        <v>0</v>
      </c>
      <c r="AW857" s="122">
        <v>0</v>
      </c>
      <c r="AX857" s="7" t="s">
        <v>155</v>
      </c>
      <c r="AY857" s="122">
        <v>0</v>
      </c>
      <c r="AZ857" s="125">
        <v>0</v>
      </c>
      <c r="BA857" s="13">
        <v>1</v>
      </c>
      <c r="BB857" s="120" t="s">
        <v>1166</v>
      </c>
      <c r="BC857" s="122">
        <v>0</v>
      </c>
      <c r="BD857" s="126">
        <v>0</v>
      </c>
      <c r="BE857" s="6">
        <v>0</v>
      </c>
      <c r="BF857" s="122">
        <v>0</v>
      </c>
      <c r="BG857" s="122">
        <v>0</v>
      </c>
      <c r="BH857" s="122">
        <v>0</v>
      </c>
      <c r="BI857" s="9">
        <v>0</v>
      </c>
      <c r="BJ857" s="6">
        <v>0</v>
      </c>
      <c r="BK857" s="6">
        <v>0</v>
      </c>
      <c r="BL857" s="6">
        <v>0</v>
      </c>
      <c r="BM857" s="6">
        <v>0</v>
      </c>
      <c r="BN857" s="6">
        <v>0</v>
      </c>
      <c r="BO857" s="6">
        <v>0</v>
      </c>
    </row>
    <row r="858" ht="20.1" customHeight="1" spans="2:67">
      <c r="B858" s="119"/>
      <c r="C858" s="18">
        <v>69012001</v>
      </c>
      <c r="D858" s="120" t="s">
        <v>1168</v>
      </c>
      <c r="E858" s="121">
        <v>1</v>
      </c>
      <c r="F858" s="121">
        <v>60090002</v>
      </c>
      <c r="G858" s="122">
        <v>0</v>
      </c>
      <c r="H858" s="122">
        <v>0</v>
      </c>
      <c r="I858" s="121">
        <v>1</v>
      </c>
      <c r="J858" s="121">
        <v>0</v>
      </c>
      <c r="K858" s="122">
        <v>0</v>
      </c>
      <c r="L858" s="122">
        <v>0</v>
      </c>
      <c r="M858" s="122" t="s">
        <v>1169</v>
      </c>
      <c r="N858" s="122">
        <v>3</v>
      </c>
      <c r="O858" s="122">
        <v>0</v>
      </c>
      <c r="P858" s="122">
        <v>0</v>
      </c>
      <c r="Q858" s="122">
        <v>0</v>
      </c>
      <c r="R858" s="6">
        <v>0</v>
      </c>
      <c r="S858" s="122">
        <v>0</v>
      </c>
      <c r="T858" s="11">
        <v>1</v>
      </c>
      <c r="U858" s="122">
        <v>0</v>
      </c>
      <c r="V858" s="122">
        <v>0</v>
      </c>
      <c r="W858" s="122">
        <v>0</v>
      </c>
      <c r="X858" s="122">
        <v>0</v>
      </c>
      <c r="Y858" s="122">
        <v>0</v>
      </c>
      <c r="Z858" s="122">
        <v>0</v>
      </c>
      <c r="AA858" s="122">
        <v>0</v>
      </c>
      <c r="AB858" s="121">
        <v>0</v>
      </c>
      <c r="AC858" s="122">
        <v>0</v>
      </c>
      <c r="AD858" s="122">
        <v>0</v>
      </c>
      <c r="AE858" s="122">
        <v>0</v>
      </c>
      <c r="AF858" s="122">
        <v>0</v>
      </c>
      <c r="AG858" s="122">
        <v>0</v>
      </c>
      <c r="AH858" s="122">
        <v>0</v>
      </c>
      <c r="AI858" s="6">
        <v>0</v>
      </c>
      <c r="AJ858" s="122">
        <v>0</v>
      </c>
      <c r="AK858" s="122">
        <v>0</v>
      </c>
      <c r="AL858" s="122">
        <v>0</v>
      </c>
      <c r="AM858" s="122">
        <v>0</v>
      </c>
      <c r="AN858" s="122">
        <v>0</v>
      </c>
      <c r="AO858" s="122">
        <v>0</v>
      </c>
      <c r="AP858" s="122">
        <v>0</v>
      </c>
      <c r="AQ858" s="122">
        <v>0</v>
      </c>
      <c r="AR858" s="123">
        <v>0</v>
      </c>
      <c r="AS858" s="122">
        <v>0</v>
      </c>
      <c r="AT858" s="120">
        <v>0</v>
      </c>
      <c r="AU858" s="122">
        <v>0</v>
      </c>
      <c r="AV858" s="122">
        <v>0</v>
      </c>
      <c r="AW858" s="122">
        <v>0</v>
      </c>
      <c r="AX858" s="7" t="s">
        <v>155</v>
      </c>
      <c r="AY858" s="122">
        <v>0</v>
      </c>
      <c r="AZ858" s="125">
        <v>0</v>
      </c>
      <c r="BA858" s="13">
        <v>1</v>
      </c>
      <c r="BB858" s="120" t="s">
        <v>1168</v>
      </c>
      <c r="BC858" s="122">
        <v>0</v>
      </c>
      <c r="BD858" s="126">
        <v>0</v>
      </c>
      <c r="BE858" s="6">
        <v>0</v>
      </c>
      <c r="BF858" s="122">
        <v>0</v>
      </c>
      <c r="BG858" s="122">
        <v>0</v>
      </c>
      <c r="BH858" s="122">
        <v>0</v>
      </c>
      <c r="BI858" s="9">
        <v>0</v>
      </c>
      <c r="BJ858" s="6">
        <v>0</v>
      </c>
      <c r="BK858" s="6">
        <v>0</v>
      </c>
      <c r="BL858" s="6">
        <v>0</v>
      </c>
      <c r="BM858" s="6">
        <v>0</v>
      </c>
      <c r="BN858" s="6">
        <v>0</v>
      </c>
      <c r="BO858" s="6">
        <v>0</v>
      </c>
    </row>
    <row r="859" ht="20.1" customHeight="1" spans="2:67">
      <c r="B859" s="119"/>
      <c r="C859" s="18">
        <v>69012002</v>
      </c>
      <c r="D859" s="120" t="s">
        <v>1170</v>
      </c>
      <c r="E859" s="121">
        <v>1</v>
      </c>
      <c r="F859" s="121">
        <v>60090002</v>
      </c>
      <c r="G859" s="122">
        <v>0</v>
      </c>
      <c r="H859" s="122">
        <v>0</v>
      </c>
      <c r="I859" s="121">
        <v>1</v>
      </c>
      <c r="J859" s="121">
        <v>0</v>
      </c>
      <c r="K859" s="122">
        <v>0</v>
      </c>
      <c r="L859" s="122">
        <v>0</v>
      </c>
      <c r="M859" s="122" t="s">
        <v>1122</v>
      </c>
      <c r="N859" s="122">
        <v>3</v>
      </c>
      <c r="O859" s="122">
        <v>0</v>
      </c>
      <c r="P859" s="122">
        <v>0</v>
      </c>
      <c r="Q859" s="122">
        <v>0</v>
      </c>
      <c r="R859" s="6">
        <v>0</v>
      </c>
      <c r="S859" s="122">
        <v>0</v>
      </c>
      <c r="T859" s="11">
        <v>1</v>
      </c>
      <c r="U859" s="122">
        <v>0</v>
      </c>
      <c r="V859" s="122">
        <v>0</v>
      </c>
      <c r="W859" s="122">
        <v>0</v>
      </c>
      <c r="X859" s="122">
        <v>0</v>
      </c>
      <c r="Y859" s="122">
        <v>0</v>
      </c>
      <c r="Z859" s="122">
        <v>0</v>
      </c>
      <c r="AA859" s="122">
        <v>0</v>
      </c>
      <c r="AB859" s="121">
        <v>0</v>
      </c>
      <c r="AC859" s="122">
        <v>0</v>
      </c>
      <c r="AD859" s="122">
        <v>0</v>
      </c>
      <c r="AE859" s="122">
        <v>0</v>
      </c>
      <c r="AF859" s="122">
        <v>0</v>
      </c>
      <c r="AG859" s="122">
        <v>0</v>
      </c>
      <c r="AH859" s="122">
        <v>0</v>
      </c>
      <c r="AI859" s="6">
        <v>0</v>
      </c>
      <c r="AJ859" s="122">
        <v>0</v>
      </c>
      <c r="AK859" s="122">
        <v>0</v>
      </c>
      <c r="AL859" s="122">
        <v>0</v>
      </c>
      <c r="AM859" s="122">
        <v>0</v>
      </c>
      <c r="AN859" s="122">
        <v>0</v>
      </c>
      <c r="AO859" s="122">
        <v>0</v>
      </c>
      <c r="AP859" s="122">
        <v>0</v>
      </c>
      <c r="AQ859" s="122">
        <v>0</v>
      </c>
      <c r="AR859" s="123">
        <v>0</v>
      </c>
      <c r="AS859" s="122">
        <v>0</v>
      </c>
      <c r="AT859" s="120">
        <v>0</v>
      </c>
      <c r="AU859" s="122">
        <v>0</v>
      </c>
      <c r="AV859" s="122">
        <v>0</v>
      </c>
      <c r="AW859" s="122">
        <v>0</v>
      </c>
      <c r="AX859" s="7" t="s">
        <v>155</v>
      </c>
      <c r="AY859" s="122">
        <v>0</v>
      </c>
      <c r="AZ859" s="125">
        <v>0</v>
      </c>
      <c r="BA859" s="13">
        <v>1</v>
      </c>
      <c r="BB859" s="120" t="s">
        <v>1170</v>
      </c>
      <c r="BC859" s="122">
        <v>0</v>
      </c>
      <c r="BD859" s="126">
        <v>0</v>
      </c>
      <c r="BE859" s="6">
        <v>0</v>
      </c>
      <c r="BF859" s="122">
        <v>0</v>
      </c>
      <c r="BG859" s="122">
        <v>0</v>
      </c>
      <c r="BH859" s="122">
        <v>0</v>
      </c>
      <c r="BI859" s="9">
        <v>0</v>
      </c>
      <c r="BJ859" s="6">
        <v>0</v>
      </c>
      <c r="BK859" s="6">
        <v>0</v>
      </c>
      <c r="BL859" s="6">
        <v>0</v>
      </c>
      <c r="BM859" s="6">
        <v>0</v>
      </c>
      <c r="BN859" s="6">
        <v>0</v>
      </c>
      <c r="BO859" s="6">
        <v>0</v>
      </c>
    </row>
    <row r="860" ht="20.1" customHeight="1" spans="2:67">
      <c r="B860" s="119"/>
      <c r="C860" s="18">
        <v>69012003</v>
      </c>
      <c r="D860" s="120" t="s">
        <v>1171</v>
      </c>
      <c r="E860" s="121">
        <v>1</v>
      </c>
      <c r="F860" s="121">
        <v>60090002</v>
      </c>
      <c r="G860" s="122">
        <v>0</v>
      </c>
      <c r="H860" s="122">
        <v>0</v>
      </c>
      <c r="I860" s="121">
        <v>1</v>
      </c>
      <c r="J860" s="121">
        <v>0</v>
      </c>
      <c r="K860" s="122">
        <v>0</v>
      </c>
      <c r="L860" s="122">
        <v>0</v>
      </c>
      <c r="M860" s="122" t="s">
        <v>1172</v>
      </c>
      <c r="N860" s="122">
        <v>3</v>
      </c>
      <c r="O860" s="122">
        <v>0</v>
      </c>
      <c r="P860" s="122">
        <v>0</v>
      </c>
      <c r="Q860" s="122">
        <v>0</v>
      </c>
      <c r="R860" s="6">
        <v>0</v>
      </c>
      <c r="S860" s="122">
        <v>0</v>
      </c>
      <c r="T860" s="11">
        <v>1</v>
      </c>
      <c r="U860" s="122">
        <v>0</v>
      </c>
      <c r="V860" s="122">
        <v>0</v>
      </c>
      <c r="W860" s="122">
        <v>0</v>
      </c>
      <c r="X860" s="122">
        <v>0</v>
      </c>
      <c r="Y860" s="122">
        <v>0</v>
      </c>
      <c r="Z860" s="122">
        <v>0</v>
      </c>
      <c r="AA860" s="122">
        <v>0</v>
      </c>
      <c r="AB860" s="121">
        <v>0</v>
      </c>
      <c r="AC860" s="122">
        <v>0</v>
      </c>
      <c r="AD860" s="122">
        <v>0</v>
      </c>
      <c r="AE860" s="122">
        <v>0</v>
      </c>
      <c r="AF860" s="122">
        <v>0</v>
      </c>
      <c r="AG860" s="122">
        <v>0</v>
      </c>
      <c r="AH860" s="122">
        <v>0</v>
      </c>
      <c r="AI860" s="6">
        <v>0</v>
      </c>
      <c r="AJ860" s="122">
        <v>0</v>
      </c>
      <c r="AK860" s="122">
        <v>0</v>
      </c>
      <c r="AL860" s="122">
        <v>0</v>
      </c>
      <c r="AM860" s="122">
        <v>0</v>
      </c>
      <c r="AN860" s="122">
        <v>0</v>
      </c>
      <c r="AO860" s="122">
        <v>0</v>
      </c>
      <c r="AP860" s="122">
        <v>0</v>
      </c>
      <c r="AQ860" s="122">
        <v>0</v>
      </c>
      <c r="AR860" s="123">
        <v>0</v>
      </c>
      <c r="AS860" s="122">
        <v>0</v>
      </c>
      <c r="AT860" s="120">
        <v>0</v>
      </c>
      <c r="AU860" s="122">
        <v>0</v>
      </c>
      <c r="AV860" s="122">
        <v>0</v>
      </c>
      <c r="AW860" s="122">
        <v>0</v>
      </c>
      <c r="AX860" s="7" t="s">
        <v>155</v>
      </c>
      <c r="AY860" s="122">
        <v>0</v>
      </c>
      <c r="AZ860" s="125">
        <v>0</v>
      </c>
      <c r="BA860" s="13">
        <v>1</v>
      </c>
      <c r="BB860" s="120" t="s">
        <v>1171</v>
      </c>
      <c r="BC860" s="122">
        <v>0</v>
      </c>
      <c r="BD860" s="126">
        <v>0</v>
      </c>
      <c r="BE860" s="6">
        <v>0</v>
      </c>
      <c r="BF860" s="122">
        <v>0</v>
      </c>
      <c r="BG860" s="122">
        <v>0</v>
      </c>
      <c r="BH860" s="122">
        <v>0</v>
      </c>
      <c r="BI860" s="9">
        <v>0</v>
      </c>
      <c r="BJ860" s="6">
        <v>0</v>
      </c>
      <c r="BK860" s="6">
        <v>0</v>
      </c>
      <c r="BL860" s="6">
        <v>0</v>
      </c>
      <c r="BM860" s="6">
        <v>0</v>
      </c>
      <c r="BN860" s="6">
        <v>0</v>
      </c>
      <c r="BO860" s="6">
        <v>0</v>
      </c>
    </row>
    <row r="861" ht="20.1" customHeight="1" spans="2:67">
      <c r="B861" s="119"/>
      <c r="C861" s="18">
        <v>69012004</v>
      </c>
      <c r="D861" s="120" t="s">
        <v>1173</v>
      </c>
      <c r="E861" s="121">
        <v>1</v>
      </c>
      <c r="F861" s="121">
        <v>60090002</v>
      </c>
      <c r="G861" s="122">
        <v>0</v>
      </c>
      <c r="H861" s="122">
        <v>0</v>
      </c>
      <c r="I861" s="121">
        <v>1</v>
      </c>
      <c r="J861" s="121">
        <v>0</v>
      </c>
      <c r="K861" s="122">
        <v>0</v>
      </c>
      <c r="L861" s="122">
        <v>0</v>
      </c>
      <c r="M861" s="122" t="s">
        <v>1174</v>
      </c>
      <c r="N861" s="122">
        <v>3</v>
      </c>
      <c r="O861" s="122">
        <v>0</v>
      </c>
      <c r="P861" s="122">
        <v>0</v>
      </c>
      <c r="Q861" s="122">
        <v>0</v>
      </c>
      <c r="R861" s="6">
        <v>0</v>
      </c>
      <c r="S861" s="122">
        <v>0</v>
      </c>
      <c r="T861" s="11">
        <v>1</v>
      </c>
      <c r="U861" s="122">
        <v>0</v>
      </c>
      <c r="V861" s="122">
        <v>0</v>
      </c>
      <c r="W861" s="122">
        <v>0</v>
      </c>
      <c r="X861" s="122">
        <v>0</v>
      </c>
      <c r="Y861" s="122">
        <v>0</v>
      </c>
      <c r="Z861" s="122">
        <v>0</v>
      </c>
      <c r="AA861" s="122">
        <v>0</v>
      </c>
      <c r="AB861" s="121">
        <v>0</v>
      </c>
      <c r="AC861" s="122">
        <v>0</v>
      </c>
      <c r="AD861" s="122">
        <v>0</v>
      </c>
      <c r="AE861" s="122">
        <v>0</v>
      </c>
      <c r="AF861" s="122">
        <v>0</v>
      </c>
      <c r="AG861" s="122">
        <v>0</v>
      </c>
      <c r="AH861" s="122">
        <v>0</v>
      </c>
      <c r="AI861" s="6">
        <v>0</v>
      </c>
      <c r="AJ861" s="122">
        <v>0</v>
      </c>
      <c r="AK861" s="122">
        <v>0</v>
      </c>
      <c r="AL861" s="122">
        <v>0</v>
      </c>
      <c r="AM861" s="122">
        <v>0</v>
      </c>
      <c r="AN861" s="122">
        <v>0</v>
      </c>
      <c r="AO861" s="122">
        <v>0</v>
      </c>
      <c r="AP861" s="122">
        <v>0</v>
      </c>
      <c r="AQ861" s="122">
        <v>0</v>
      </c>
      <c r="AR861" s="123">
        <v>0</v>
      </c>
      <c r="AS861" s="122">
        <v>0</v>
      </c>
      <c r="AT861" s="120">
        <v>0</v>
      </c>
      <c r="AU861" s="122">
        <v>0</v>
      </c>
      <c r="AV861" s="122">
        <v>0</v>
      </c>
      <c r="AW861" s="122">
        <v>0</v>
      </c>
      <c r="AX861" s="7" t="s">
        <v>155</v>
      </c>
      <c r="AY861" s="122">
        <v>0</v>
      </c>
      <c r="AZ861" s="125">
        <v>0</v>
      </c>
      <c r="BA861" s="13">
        <v>1</v>
      </c>
      <c r="BB861" s="120" t="s">
        <v>1173</v>
      </c>
      <c r="BC861" s="122">
        <v>0</v>
      </c>
      <c r="BD861" s="126">
        <v>0</v>
      </c>
      <c r="BE861" s="6">
        <v>0</v>
      </c>
      <c r="BF861" s="122">
        <v>0</v>
      </c>
      <c r="BG861" s="122">
        <v>0</v>
      </c>
      <c r="BH861" s="122">
        <v>0</v>
      </c>
      <c r="BI861" s="9">
        <v>0</v>
      </c>
      <c r="BJ861" s="6">
        <v>0</v>
      </c>
      <c r="BK861" s="6">
        <v>0</v>
      </c>
      <c r="BL861" s="6">
        <v>0</v>
      </c>
      <c r="BM861" s="6">
        <v>0</v>
      </c>
      <c r="BN861" s="6">
        <v>0</v>
      </c>
      <c r="BO861" s="6">
        <v>0</v>
      </c>
    </row>
    <row r="862" ht="20.1" customHeight="1" spans="2:67">
      <c r="B862" s="119"/>
      <c r="C862" s="18">
        <v>69012005</v>
      </c>
      <c r="D862" s="120" t="s">
        <v>1175</v>
      </c>
      <c r="E862" s="121">
        <v>1</v>
      </c>
      <c r="F862" s="121">
        <v>60090002</v>
      </c>
      <c r="G862" s="122">
        <v>0</v>
      </c>
      <c r="H862" s="122">
        <v>0</v>
      </c>
      <c r="I862" s="121">
        <v>1</v>
      </c>
      <c r="J862" s="121">
        <v>0</v>
      </c>
      <c r="K862" s="122">
        <v>0</v>
      </c>
      <c r="L862" s="122">
        <v>0</v>
      </c>
      <c r="M862" s="122" t="s">
        <v>1118</v>
      </c>
      <c r="N862" s="122">
        <v>3</v>
      </c>
      <c r="O862" s="122">
        <v>0</v>
      </c>
      <c r="P862" s="122">
        <v>0</v>
      </c>
      <c r="Q862" s="122">
        <v>0</v>
      </c>
      <c r="R862" s="6">
        <v>0</v>
      </c>
      <c r="S862" s="122">
        <v>0</v>
      </c>
      <c r="T862" s="11">
        <v>1</v>
      </c>
      <c r="U862" s="122">
        <v>0</v>
      </c>
      <c r="V862" s="122">
        <v>0</v>
      </c>
      <c r="W862" s="122">
        <v>0</v>
      </c>
      <c r="X862" s="122">
        <v>0</v>
      </c>
      <c r="Y862" s="122">
        <v>0</v>
      </c>
      <c r="Z862" s="122">
        <v>0</v>
      </c>
      <c r="AA862" s="122">
        <v>0</v>
      </c>
      <c r="AB862" s="121">
        <v>0</v>
      </c>
      <c r="AC862" s="122">
        <v>0</v>
      </c>
      <c r="AD862" s="122">
        <v>0</v>
      </c>
      <c r="AE862" s="122">
        <v>0</v>
      </c>
      <c r="AF862" s="122">
        <v>0</v>
      </c>
      <c r="AG862" s="122">
        <v>0</v>
      </c>
      <c r="AH862" s="122">
        <v>0</v>
      </c>
      <c r="AI862" s="6">
        <v>0</v>
      </c>
      <c r="AJ862" s="122">
        <v>0</v>
      </c>
      <c r="AK862" s="122">
        <v>0</v>
      </c>
      <c r="AL862" s="122">
        <v>0</v>
      </c>
      <c r="AM862" s="122">
        <v>0</v>
      </c>
      <c r="AN862" s="122">
        <v>0</v>
      </c>
      <c r="AO862" s="122">
        <v>0</v>
      </c>
      <c r="AP862" s="122">
        <v>0</v>
      </c>
      <c r="AQ862" s="122">
        <v>0</v>
      </c>
      <c r="AR862" s="123">
        <v>0</v>
      </c>
      <c r="AS862" s="122">
        <v>0</v>
      </c>
      <c r="AT862" s="120">
        <v>0</v>
      </c>
      <c r="AU862" s="122">
        <v>0</v>
      </c>
      <c r="AV862" s="122">
        <v>0</v>
      </c>
      <c r="AW862" s="122">
        <v>0</v>
      </c>
      <c r="AX862" s="7" t="s">
        <v>155</v>
      </c>
      <c r="AY862" s="122">
        <v>0</v>
      </c>
      <c r="AZ862" s="125">
        <v>0</v>
      </c>
      <c r="BA862" s="13">
        <v>1</v>
      </c>
      <c r="BB862" s="120" t="s">
        <v>1175</v>
      </c>
      <c r="BC862" s="122">
        <v>0</v>
      </c>
      <c r="BD862" s="126">
        <v>0</v>
      </c>
      <c r="BE862" s="6">
        <v>0</v>
      </c>
      <c r="BF862" s="122">
        <v>0</v>
      </c>
      <c r="BG862" s="122">
        <v>0</v>
      </c>
      <c r="BH862" s="122">
        <v>0</v>
      </c>
      <c r="BI862" s="9">
        <v>0</v>
      </c>
      <c r="BJ862" s="6">
        <v>0</v>
      </c>
      <c r="BK862" s="6">
        <v>0</v>
      </c>
      <c r="BL862" s="6">
        <v>0</v>
      </c>
      <c r="BM862" s="6">
        <v>0</v>
      </c>
      <c r="BN862" s="6">
        <v>0</v>
      </c>
      <c r="BO862" s="6">
        <v>0</v>
      </c>
    </row>
    <row r="863" ht="20.1" customHeight="1" spans="2:67">
      <c r="B863" s="119"/>
      <c r="C863" s="18">
        <v>69012006</v>
      </c>
      <c r="D863" s="120" t="s">
        <v>1176</v>
      </c>
      <c r="E863" s="121">
        <v>1</v>
      </c>
      <c r="F863" s="121">
        <v>60090002</v>
      </c>
      <c r="G863" s="122">
        <v>0</v>
      </c>
      <c r="H863" s="122">
        <v>0</v>
      </c>
      <c r="I863" s="121">
        <v>1</v>
      </c>
      <c r="J863" s="121">
        <v>0</v>
      </c>
      <c r="K863" s="122">
        <v>0</v>
      </c>
      <c r="L863" s="122">
        <v>0</v>
      </c>
      <c r="M863" s="122" t="s">
        <v>1177</v>
      </c>
      <c r="N863" s="122">
        <v>3</v>
      </c>
      <c r="O863" s="122">
        <v>0</v>
      </c>
      <c r="P863" s="122">
        <v>0</v>
      </c>
      <c r="Q863" s="122">
        <v>0</v>
      </c>
      <c r="R863" s="6">
        <v>0</v>
      </c>
      <c r="S863" s="122">
        <v>0</v>
      </c>
      <c r="T863" s="11">
        <v>1</v>
      </c>
      <c r="U863" s="122">
        <v>0</v>
      </c>
      <c r="V863" s="122">
        <v>0</v>
      </c>
      <c r="W863" s="122">
        <v>0</v>
      </c>
      <c r="X863" s="122">
        <v>0</v>
      </c>
      <c r="Y863" s="122">
        <v>0</v>
      </c>
      <c r="Z863" s="122">
        <v>0</v>
      </c>
      <c r="AA863" s="122">
        <v>0</v>
      </c>
      <c r="AB863" s="121">
        <v>0</v>
      </c>
      <c r="AC863" s="122">
        <v>0</v>
      </c>
      <c r="AD863" s="122">
        <v>0</v>
      </c>
      <c r="AE863" s="122">
        <v>0</v>
      </c>
      <c r="AF863" s="122">
        <v>0</v>
      </c>
      <c r="AG863" s="122">
        <v>0</v>
      </c>
      <c r="AH863" s="122">
        <v>0</v>
      </c>
      <c r="AI863" s="6">
        <v>0</v>
      </c>
      <c r="AJ863" s="122">
        <v>0</v>
      </c>
      <c r="AK863" s="122">
        <v>0</v>
      </c>
      <c r="AL863" s="122">
        <v>0</v>
      </c>
      <c r="AM863" s="122">
        <v>0</v>
      </c>
      <c r="AN863" s="122">
        <v>0</v>
      </c>
      <c r="AO863" s="122">
        <v>0</v>
      </c>
      <c r="AP863" s="122">
        <v>0</v>
      </c>
      <c r="AQ863" s="122">
        <v>0</v>
      </c>
      <c r="AR863" s="123">
        <v>0</v>
      </c>
      <c r="AS863" s="122">
        <v>0</v>
      </c>
      <c r="AT863" s="120">
        <v>0</v>
      </c>
      <c r="AU863" s="122">
        <v>0</v>
      </c>
      <c r="AV863" s="122">
        <v>0</v>
      </c>
      <c r="AW863" s="122">
        <v>0</v>
      </c>
      <c r="AX863" s="7" t="s">
        <v>155</v>
      </c>
      <c r="AY863" s="122">
        <v>0</v>
      </c>
      <c r="AZ863" s="125">
        <v>0</v>
      </c>
      <c r="BA863" s="13">
        <v>1</v>
      </c>
      <c r="BB863" s="120" t="s">
        <v>1176</v>
      </c>
      <c r="BC863" s="122">
        <v>0</v>
      </c>
      <c r="BD863" s="126">
        <v>0</v>
      </c>
      <c r="BE863" s="6">
        <v>0</v>
      </c>
      <c r="BF863" s="122">
        <v>0</v>
      </c>
      <c r="BG863" s="122">
        <v>0</v>
      </c>
      <c r="BH863" s="122">
        <v>0</v>
      </c>
      <c r="BI863" s="9">
        <v>0</v>
      </c>
      <c r="BJ863" s="6">
        <v>0</v>
      </c>
      <c r="BK863" s="6">
        <v>0</v>
      </c>
      <c r="BL863" s="6">
        <v>0</v>
      </c>
      <c r="BM863" s="6">
        <v>0</v>
      </c>
      <c r="BN863" s="6">
        <v>0</v>
      </c>
      <c r="BO863" s="6">
        <v>0</v>
      </c>
    </row>
    <row r="864" ht="20.1" customHeight="1" spans="2:67">
      <c r="B864" s="119"/>
      <c r="C864" s="18">
        <v>69012101</v>
      </c>
      <c r="D864" s="120" t="s">
        <v>1178</v>
      </c>
      <c r="E864" s="121">
        <v>1</v>
      </c>
      <c r="F864" s="121">
        <v>60090002</v>
      </c>
      <c r="G864" s="122">
        <v>0</v>
      </c>
      <c r="H864" s="122">
        <v>0</v>
      </c>
      <c r="I864" s="121">
        <v>1</v>
      </c>
      <c r="J864" s="121">
        <v>0</v>
      </c>
      <c r="K864" s="122">
        <v>0</v>
      </c>
      <c r="L864" s="122">
        <v>0</v>
      </c>
      <c r="M864" s="122" t="s">
        <v>1179</v>
      </c>
      <c r="N864" s="122">
        <v>3</v>
      </c>
      <c r="O864" s="122">
        <v>0</v>
      </c>
      <c r="P864" s="122">
        <v>0</v>
      </c>
      <c r="Q864" s="122">
        <v>0</v>
      </c>
      <c r="R864" s="6">
        <v>0</v>
      </c>
      <c r="S864" s="122">
        <v>0</v>
      </c>
      <c r="T864" s="11">
        <v>1</v>
      </c>
      <c r="U864" s="122">
        <v>0</v>
      </c>
      <c r="V864" s="122">
        <v>0</v>
      </c>
      <c r="W864" s="122">
        <v>0</v>
      </c>
      <c r="X864" s="122">
        <v>0</v>
      </c>
      <c r="Y864" s="122">
        <v>0</v>
      </c>
      <c r="Z864" s="122">
        <v>0</v>
      </c>
      <c r="AA864" s="122">
        <v>0</v>
      </c>
      <c r="AB864" s="121">
        <v>0</v>
      </c>
      <c r="AC864" s="122">
        <v>0</v>
      </c>
      <c r="AD864" s="122">
        <v>0</v>
      </c>
      <c r="AE864" s="122">
        <v>0</v>
      </c>
      <c r="AF864" s="122">
        <v>0</v>
      </c>
      <c r="AG864" s="122">
        <v>0</v>
      </c>
      <c r="AH864" s="122">
        <v>0</v>
      </c>
      <c r="AI864" s="6">
        <v>0</v>
      </c>
      <c r="AJ864" s="122">
        <v>0</v>
      </c>
      <c r="AK864" s="122">
        <v>0</v>
      </c>
      <c r="AL864" s="122">
        <v>0</v>
      </c>
      <c r="AM864" s="122">
        <v>0</v>
      </c>
      <c r="AN864" s="122">
        <v>0</v>
      </c>
      <c r="AO864" s="122">
        <v>0</v>
      </c>
      <c r="AP864" s="122">
        <v>0</v>
      </c>
      <c r="AQ864" s="122">
        <v>0</v>
      </c>
      <c r="AR864" s="123">
        <v>0</v>
      </c>
      <c r="AS864" s="122">
        <v>0</v>
      </c>
      <c r="AT864" s="120">
        <v>0</v>
      </c>
      <c r="AU864" s="122">
        <v>0</v>
      </c>
      <c r="AV864" s="122">
        <v>0</v>
      </c>
      <c r="AW864" s="122">
        <v>0</v>
      </c>
      <c r="AX864" s="7" t="s">
        <v>155</v>
      </c>
      <c r="AY864" s="122">
        <v>0</v>
      </c>
      <c r="AZ864" s="125">
        <v>0</v>
      </c>
      <c r="BA864" s="13">
        <v>1</v>
      </c>
      <c r="BB864" s="120" t="s">
        <v>1178</v>
      </c>
      <c r="BC864" s="122">
        <v>0</v>
      </c>
      <c r="BD864" s="126">
        <v>0</v>
      </c>
      <c r="BE864" s="6">
        <v>0</v>
      </c>
      <c r="BF864" s="122">
        <v>0</v>
      </c>
      <c r="BG864" s="122">
        <v>0</v>
      </c>
      <c r="BH864" s="122">
        <v>0</v>
      </c>
      <c r="BI864" s="9">
        <v>0</v>
      </c>
      <c r="BJ864" s="6">
        <v>0</v>
      </c>
      <c r="BK864" s="6">
        <v>0</v>
      </c>
      <c r="BL864" s="6">
        <v>0</v>
      </c>
      <c r="BM864" s="6">
        <v>0</v>
      </c>
      <c r="BN864" s="6">
        <v>0</v>
      </c>
      <c r="BO864" s="6">
        <v>0</v>
      </c>
    </row>
    <row r="865" ht="20.1" customHeight="1" spans="2:67">
      <c r="B865" s="119"/>
      <c r="C865" s="18">
        <v>69012102</v>
      </c>
      <c r="D865" s="120" t="s">
        <v>1180</v>
      </c>
      <c r="E865" s="121">
        <v>1</v>
      </c>
      <c r="F865" s="121">
        <v>60090002</v>
      </c>
      <c r="G865" s="122">
        <v>0</v>
      </c>
      <c r="H865" s="122">
        <v>0</v>
      </c>
      <c r="I865" s="121">
        <v>1</v>
      </c>
      <c r="J865" s="121">
        <v>0</v>
      </c>
      <c r="K865" s="122">
        <v>0</v>
      </c>
      <c r="L865" s="122">
        <v>0</v>
      </c>
      <c r="M865" s="122" t="s">
        <v>1181</v>
      </c>
      <c r="N865" s="122">
        <v>3</v>
      </c>
      <c r="O865" s="122">
        <v>0</v>
      </c>
      <c r="P865" s="122">
        <v>0</v>
      </c>
      <c r="Q865" s="122">
        <v>0</v>
      </c>
      <c r="R865" s="6">
        <v>0</v>
      </c>
      <c r="S865" s="122">
        <v>0</v>
      </c>
      <c r="T865" s="11">
        <v>1</v>
      </c>
      <c r="U865" s="122">
        <v>0</v>
      </c>
      <c r="V865" s="122">
        <v>0</v>
      </c>
      <c r="W865" s="122">
        <v>0</v>
      </c>
      <c r="X865" s="122">
        <v>0</v>
      </c>
      <c r="Y865" s="122">
        <v>0</v>
      </c>
      <c r="Z865" s="122">
        <v>0</v>
      </c>
      <c r="AA865" s="122">
        <v>0</v>
      </c>
      <c r="AB865" s="121">
        <v>0</v>
      </c>
      <c r="AC865" s="122">
        <v>0</v>
      </c>
      <c r="AD865" s="122">
        <v>0</v>
      </c>
      <c r="AE865" s="122">
        <v>0</v>
      </c>
      <c r="AF865" s="122">
        <v>0</v>
      </c>
      <c r="AG865" s="122">
        <v>0</v>
      </c>
      <c r="AH865" s="122">
        <v>0</v>
      </c>
      <c r="AI865" s="6">
        <v>0</v>
      </c>
      <c r="AJ865" s="122">
        <v>0</v>
      </c>
      <c r="AK865" s="122">
        <v>0</v>
      </c>
      <c r="AL865" s="122">
        <v>0</v>
      </c>
      <c r="AM865" s="122">
        <v>0</v>
      </c>
      <c r="AN865" s="122">
        <v>0</v>
      </c>
      <c r="AO865" s="122">
        <v>0</v>
      </c>
      <c r="AP865" s="122">
        <v>0</v>
      </c>
      <c r="AQ865" s="122">
        <v>0</v>
      </c>
      <c r="AR865" s="123">
        <v>0</v>
      </c>
      <c r="AS865" s="122">
        <v>0</v>
      </c>
      <c r="AT865" s="120">
        <v>0</v>
      </c>
      <c r="AU865" s="122">
        <v>0</v>
      </c>
      <c r="AV865" s="122">
        <v>0</v>
      </c>
      <c r="AW865" s="122">
        <v>0</v>
      </c>
      <c r="AX865" s="7" t="s">
        <v>155</v>
      </c>
      <c r="AY865" s="122">
        <v>0</v>
      </c>
      <c r="AZ865" s="125">
        <v>0</v>
      </c>
      <c r="BA865" s="13">
        <v>1</v>
      </c>
      <c r="BB865" s="120" t="s">
        <v>1180</v>
      </c>
      <c r="BC865" s="122">
        <v>0</v>
      </c>
      <c r="BD865" s="126">
        <v>0</v>
      </c>
      <c r="BE865" s="6">
        <v>0</v>
      </c>
      <c r="BF865" s="122">
        <v>0</v>
      </c>
      <c r="BG865" s="122">
        <v>0</v>
      </c>
      <c r="BH865" s="122">
        <v>0</v>
      </c>
      <c r="BI865" s="9">
        <v>0</v>
      </c>
      <c r="BJ865" s="6">
        <v>0</v>
      </c>
      <c r="BK865" s="6">
        <v>0</v>
      </c>
      <c r="BL865" s="6">
        <v>0</v>
      </c>
      <c r="BM865" s="6">
        <v>0</v>
      </c>
      <c r="BN865" s="6">
        <v>0</v>
      </c>
      <c r="BO865" s="6">
        <v>0</v>
      </c>
    </row>
    <row r="866" ht="20.1" customHeight="1" spans="2:67">
      <c r="B866" s="119"/>
      <c r="C866" s="18">
        <v>69012103</v>
      </c>
      <c r="D866" s="120" t="s">
        <v>1182</v>
      </c>
      <c r="E866" s="121">
        <v>1</v>
      </c>
      <c r="F866" s="121">
        <v>60090002</v>
      </c>
      <c r="G866" s="122">
        <v>0</v>
      </c>
      <c r="H866" s="122">
        <v>0</v>
      </c>
      <c r="I866" s="121">
        <v>1</v>
      </c>
      <c r="J866" s="121">
        <v>0</v>
      </c>
      <c r="K866" s="122">
        <v>0</v>
      </c>
      <c r="L866" s="122">
        <v>0</v>
      </c>
      <c r="M866" s="122" t="s">
        <v>1183</v>
      </c>
      <c r="N866" s="122">
        <v>3</v>
      </c>
      <c r="O866" s="122">
        <v>0</v>
      </c>
      <c r="P866" s="122">
        <v>0</v>
      </c>
      <c r="Q866" s="122">
        <v>0</v>
      </c>
      <c r="R866" s="6">
        <v>0</v>
      </c>
      <c r="S866" s="122">
        <v>0</v>
      </c>
      <c r="T866" s="11">
        <v>1</v>
      </c>
      <c r="U866" s="122">
        <v>0</v>
      </c>
      <c r="V866" s="122">
        <v>0</v>
      </c>
      <c r="W866" s="122">
        <v>0</v>
      </c>
      <c r="X866" s="122">
        <v>0</v>
      </c>
      <c r="Y866" s="122">
        <v>0</v>
      </c>
      <c r="Z866" s="122">
        <v>0</v>
      </c>
      <c r="AA866" s="122">
        <v>0</v>
      </c>
      <c r="AB866" s="121">
        <v>0</v>
      </c>
      <c r="AC866" s="122">
        <v>0</v>
      </c>
      <c r="AD866" s="122">
        <v>0</v>
      </c>
      <c r="AE866" s="122">
        <v>0</v>
      </c>
      <c r="AF866" s="122">
        <v>0</v>
      </c>
      <c r="AG866" s="122">
        <v>0</v>
      </c>
      <c r="AH866" s="122">
        <v>0</v>
      </c>
      <c r="AI866" s="6">
        <v>0</v>
      </c>
      <c r="AJ866" s="122">
        <v>0</v>
      </c>
      <c r="AK866" s="122">
        <v>0</v>
      </c>
      <c r="AL866" s="122">
        <v>0</v>
      </c>
      <c r="AM866" s="122">
        <v>0</v>
      </c>
      <c r="AN866" s="122">
        <v>0</v>
      </c>
      <c r="AO866" s="122">
        <v>0</v>
      </c>
      <c r="AP866" s="122">
        <v>0</v>
      </c>
      <c r="AQ866" s="122">
        <v>0</v>
      </c>
      <c r="AR866" s="123">
        <v>0</v>
      </c>
      <c r="AS866" s="122">
        <v>0</v>
      </c>
      <c r="AT866" s="120">
        <v>0</v>
      </c>
      <c r="AU866" s="122">
        <v>0</v>
      </c>
      <c r="AV866" s="122">
        <v>0</v>
      </c>
      <c r="AW866" s="122">
        <v>0</v>
      </c>
      <c r="AX866" s="7" t="s">
        <v>155</v>
      </c>
      <c r="AY866" s="122">
        <v>0</v>
      </c>
      <c r="AZ866" s="125">
        <v>0</v>
      </c>
      <c r="BA866" s="13">
        <v>1</v>
      </c>
      <c r="BB866" s="120" t="s">
        <v>1182</v>
      </c>
      <c r="BC866" s="122">
        <v>0</v>
      </c>
      <c r="BD866" s="126">
        <v>0</v>
      </c>
      <c r="BE866" s="6">
        <v>0</v>
      </c>
      <c r="BF866" s="122">
        <v>0</v>
      </c>
      <c r="BG866" s="122">
        <v>0</v>
      </c>
      <c r="BH866" s="122">
        <v>0</v>
      </c>
      <c r="BI866" s="9">
        <v>0</v>
      </c>
      <c r="BJ866" s="6">
        <v>0</v>
      </c>
      <c r="BK866" s="6">
        <v>0</v>
      </c>
      <c r="BL866" s="6">
        <v>0</v>
      </c>
      <c r="BM866" s="6">
        <v>0</v>
      </c>
      <c r="BN866" s="6">
        <v>0</v>
      </c>
      <c r="BO866" s="6">
        <v>0</v>
      </c>
    </row>
    <row r="867" ht="20.1" customHeight="1" spans="2:67">
      <c r="B867" s="119"/>
      <c r="C867" s="18">
        <v>69012104</v>
      </c>
      <c r="D867" s="120" t="s">
        <v>1184</v>
      </c>
      <c r="E867" s="121">
        <v>1</v>
      </c>
      <c r="F867" s="121">
        <v>60090002</v>
      </c>
      <c r="G867" s="122">
        <v>0</v>
      </c>
      <c r="H867" s="122">
        <v>0</v>
      </c>
      <c r="I867" s="121">
        <v>1</v>
      </c>
      <c r="J867" s="121">
        <v>0</v>
      </c>
      <c r="K867" s="122">
        <v>0</v>
      </c>
      <c r="L867" s="122">
        <v>0</v>
      </c>
      <c r="M867" s="122" t="s">
        <v>1185</v>
      </c>
      <c r="N867" s="122">
        <v>3</v>
      </c>
      <c r="O867" s="122">
        <v>0</v>
      </c>
      <c r="P867" s="122">
        <v>0</v>
      </c>
      <c r="Q867" s="122">
        <v>0</v>
      </c>
      <c r="R867" s="6">
        <v>0</v>
      </c>
      <c r="S867" s="122">
        <v>0</v>
      </c>
      <c r="T867" s="11">
        <v>1</v>
      </c>
      <c r="U867" s="122">
        <v>0</v>
      </c>
      <c r="V867" s="122">
        <v>0</v>
      </c>
      <c r="W867" s="122">
        <v>0</v>
      </c>
      <c r="X867" s="122">
        <v>0</v>
      </c>
      <c r="Y867" s="122">
        <v>0</v>
      </c>
      <c r="Z867" s="122">
        <v>0</v>
      </c>
      <c r="AA867" s="122">
        <v>0</v>
      </c>
      <c r="AB867" s="121">
        <v>0</v>
      </c>
      <c r="AC867" s="122">
        <v>0</v>
      </c>
      <c r="AD867" s="122">
        <v>0</v>
      </c>
      <c r="AE867" s="122">
        <v>0</v>
      </c>
      <c r="AF867" s="122">
        <v>0</v>
      </c>
      <c r="AG867" s="122">
        <v>0</v>
      </c>
      <c r="AH867" s="122">
        <v>0</v>
      </c>
      <c r="AI867" s="6">
        <v>0</v>
      </c>
      <c r="AJ867" s="122">
        <v>0</v>
      </c>
      <c r="AK867" s="122">
        <v>0</v>
      </c>
      <c r="AL867" s="122">
        <v>0</v>
      </c>
      <c r="AM867" s="122">
        <v>0</v>
      </c>
      <c r="AN867" s="122">
        <v>0</v>
      </c>
      <c r="AO867" s="122">
        <v>0</v>
      </c>
      <c r="AP867" s="122">
        <v>0</v>
      </c>
      <c r="AQ867" s="122">
        <v>0</v>
      </c>
      <c r="AR867" s="123">
        <v>0</v>
      </c>
      <c r="AS867" s="122">
        <v>0</v>
      </c>
      <c r="AT867" s="120">
        <v>0</v>
      </c>
      <c r="AU867" s="122">
        <v>0</v>
      </c>
      <c r="AV867" s="122">
        <v>0</v>
      </c>
      <c r="AW867" s="122">
        <v>0</v>
      </c>
      <c r="AX867" s="7" t="s">
        <v>155</v>
      </c>
      <c r="AY867" s="122">
        <v>0</v>
      </c>
      <c r="AZ867" s="125">
        <v>0</v>
      </c>
      <c r="BA867" s="13">
        <v>1</v>
      </c>
      <c r="BB867" s="120" t="s">
        <v>1184</v>
      </c>
      <c r="BC867" s="122">
        <v>0</v>
      </c>
      <c r="BD867" s="126">
        <v>0</v>
      </c>
      <c r="BE867" s="6">
        <v>0</v>
      </c>
      <c r="BF867" s="122">
        <v>0</v>
      </c>
      <c r="BG867" s="122">
        <v>0</v>
      </c>
      <c r="BH867" s="122">
        <v>0</v>
      </c>
      <c r="BI867" s="9">
        <v>0</v>
      </c>
      <c r="BJ867" s="6">
        <v>0</v>
      </c>
      <c r="BK867" s="6">
        <v>0</v>
      </c>
      <c r="BL867" s="6">
        <v>0</v>
      </c>
      <c r="BM867" s="6">
        <v>0</v>
      </c>
      <c r="BN867" s="6">
        <v>0</v>
      </c>
      <c r="BO867" s="6">
        <v>0</v>
      </c>
    </row>
    <row r="868" ht="20.1" customHeight="1" spans="2:67">
      <c r="B868" s="119"/>
      <c r="C868" s="18">
        <v>69012201</v>
      </c>
      <c r="D868" s="120" t="s">
        <v>1186</v>
      </c>
      <c r="E868" s="121">
        <v>1</v>
      </c>
      <c r="F868" s="121">
        <v>60090002</v>
      </c>
      <c r="G868" s="122">
        <v>0</v>
      </c>
      <c r="H868" s="122">
        <v>0</v>
      </c>
      <c r="I868" s="121">
        <v>1</v>
      </c>
      <c r="J868" s="121">
        <v>0</v>
      </c>
      <c r="K868" s="122">
        <v>0</v>
      </c>
      <c r="L868" s="122">
        <v>0</v>
      </c>
      <c r="M868" s="122" t="s">
        <v>1187</v>
      </c>
      <c r="N868" s="122">
        <v>3</v>
      </c>
      <c r="O868" s="122">
        <v>0</v>
      </c>
      <c r="P868" s="122">
        <v>0</v>
      </c>
      <c r="Q868" s="122">
        <v>0</v>
      </c>
      <c r="R868" s="6">
        <v>0</v>
      </c>
      <c r="S868" s="122">
        <v>0</v>
      </c>
      <c r="T868" s="11">
        <v>1</v>
      </c>
      <c r="U868" s="122">
        <v>0</v>
      </c>
      <c r="V868" s="122">
        <v>0</v>
      </c>
      <c r="W868" s="122">
        <v>0</v>
      </c>
      <c r="X868" s="122">
        <v>0</v>
      </c>
      <c r="Y868" s="122">
        <v>0</v>
      </c>
      <c r="Z868" s="122">
        <v>0</v>
      </c>
      <c r="AA868" s="122">
        <v>0</v>
      </c>
      <c r="AB868" s="121">
        <v>0</v>
      </c>
      <c r="AC868" s="122">
        <v>0</v>
      </c>
      <c r="AD868" s="122">
        <v>0</v>
      </c>
      <c r="AE868" s="122">
        <v>0</v>
      </c>
      <c r="AF868" s="122">
        <v>0</v>
      </c>
      <c r="AG868" s="122">
        <v>0</v>
      </c>
      <c r="AH868" s="122">
        <v>0</v>
      </c>
      <c r="AI868" s="6">
        <v>0</v>
      </c>
      <c r="AJ868" s="122">
        <v>0</v>
      </c>
      <c r="AK868" s="122">
        <v>0</v>
      </c>
      <c r="AL868" s="122">
        <v>0</v>
      </c>
      <c r="AM868" s="122">
        <v>0</v>
      </c>
      <c r="AN868" s="122">
        <v>0</v>
      </c>
      <c r="AO868" s="122">
        <v>0</v>
      </c>
      <c r="AP868" s="122">
        <v>0</v>
      </c>
      <c r="AQ868" s="122">
        <v>0</v>
      </c>
      <c r="AR868" s="123">
        <v>0</v>
      </c>
      <c r="AS868" s="122">
        <v>0</v>
      </c>
      <c r="AT868" s="120">
        <v>0</v>
      </c>
      <c r="AU868" s="122">
        <v>0</v>
      </c>
      <c r="AV868" s="122">
        <v>0</v>
      </c>
      <c r="AW868" s="122">
        <v>0</v>
      </c>
      <c r="AX868" s="7" t="s">
        <v>155</v>
      </c>
      <c r="AY868" s="122">
        <v>0</v>
      </c>
      <c r="AZ868" s="125">
        <v>0</v>
      </c>
      <c r="BA868" s="13">
        <v>1</v>
      </c>
      <c r="BB868" s="120" t="s">
        <v>1186</v>
      </c>
      <c r="BC868" s="122">
        <v>0</v>
      </c>
      <c r="BD868" s="126">
        <v>0</v>
      </c>
      <c r="BE868" s="6">
        <v>0</v>
      </c>
      <c r="BF868" s="122">
        <v>0</v>
      </c>
      <c r="BG868" s="122">
        <v>0</v>
      </c>
      <c r="BH868" s="122">
        <v>0</v>
      </c>
      <c r="BI868" s="9">
        <v>0</v>
      </c>
      <c r="BJ868" s="6">
        <v>0</v>
      </c>
      <c r="BK868" s="6">
        <v>0</v>
      </c>
      <c r="BL868" s="6">
        <v>0</v>
      </c>
      <c r="BM868" s="6">
        <v>0</v>
      </c>
      <c r="BN868" s="6">
        <v>0</v>
      </c>
      <c r="BO868" s="6">
        <v>0</v>
      </c>
    </row>
    <row r="869" ht="20.1" customHeight="1" spans="2:67">
      <c r="B869" s="119"/>
      <c r="C869" s="18">
        <v>69012202</v>
      </c>
      <c r="D869" s="120" t="s">
        <v>1188</v>
      </c>
      <c r="E869" s="121">
        <v>1</v>
      </c>
      <c r="F869" s="121">
        <v>60090002</v>
      </c>
      <c r="G869" s="122">
        <v>0</v>
      </c>
      <c r="H869" s="122">
        <v>0</v>
      </c>
      <c r="I869" s="121">
        <v>1</v>
      </c>
      <c r="J869" s="121">
        <v>0</v>
      </c>
      <c r="K869" s="122">
        <v>0</v>
      </c>
      <c r="L869" s="122">
        <v>0</v>
      </c>
      <c r="M869" s="122" t="s">
        <v>1189</v>
      </c>
      <c r="N869" s="122">
        <v>3</v>
      </c>
      <c r="O869" s="122">
        <v>0</v>
      </c>
      <c r="P869" s="122">
        <v>0</v>
      </c>
      <c r="Q869" s="122">
        <v>0</v>
      </c>
      <c r="R869" s="6">
        <v>0</v>
      </c>
      <c r="S869" s="122">
        <v>0</v>
      </c>
      <c r="T869" s="11">
        <v>1</v>
      </c>
      <c r="U869" s="122">
        <v>0</v>
      </c>
      <c r="V869" s="122">
        <v>0</v>
      </c>
      <c r="W869" s="122">
        <v>0</v>
      </c>
      <c r="X869" s="122">
        <v>0</v>
      </c>
      <c r="Y869" s="122">
        <v>0</v>
      </c>
      <c r="Z869" s="122">
        <v>0</v>
      </c>
      <c r="AA869" s="122">
        <v>0</v>
      </c>
      <c r="AB869" s="121">
        <v>0</v>
      </c>
      <c r="AC869" s="122">
        <v>0</v>
      </c>
      <c r="AD869" s="122">
        <v>0</v>
      </c>
      <c r="AE869" s="122">
        <v>0</v>
      </c>
      <c r="AF869" s="122">
        <v>0</v>
      </c>
      <c r="AG869" s="122">
        <v>0</v>
      </c>
      <c r="AH869" s="122">
        <v>0</v>
      </c>
      <c r="AI869" s="6">
        <v>0</v>
      </c>
      <c r="AJ869" s="122">
        <v>0</v>
      </c>
      <c r="AK869" s="122">
        <v>0</v>
      </c>
      <c r="AL869" s="122">
        <v>0</v>
      </c>
      <c r="AM869" s="122">
        <v>0</v>
      </c>
      <c r="AN869" s="122">
        <v>0</v>
      </c>
      <c r="AO869" s="122">
        <v>0</v>
      </c>
      <c r="AP869" s="122">
        <v>0</v>
      </c>
      <c r="AQ869" s="122">
        <v>0</v>
      </c>
      <c r="AR869" s="123">
        <v>0</v>
      </c>
      <c r="AS869" s="122">
        <v>0</v>
      </c>
      <c r="AT869" s="120">
        <v>0</v>
      </c>
      <c r="AU869" s="122">
        <v>0</v>
      </c>
      <c r="AV869" s="122">
        <v>0</v>
      </c>
      <c r="AW869" s="122">
        <v>0</v>
      </c>
      <c r="AX869" s="7" t="s">
        <v>155</v>
      </c>
      <c r="AY869" s="122">
        <v>0</v>
      </c>
      <c r="AZ869" s="125">
        <v>0</v>
      </c>
      <c r="BA869" s="13">
        <v>1</v>
      </c>
      <c r="BB869" s="120" t="s">
        <v>1188</v>
      </c>
      <c r="BC869" s="122">
        <v>0</v>
      </c>
      <c r="BD869" s="126">
        <v>0</v>
      </c>
      <c r="BE869" s="6">
        <v>0</v>
      </c>
      <c r="BF869" s="122">
        <v>0</v>
      </c>
      <c r="BG869" s="122">
        <v>0</v>
      </c>
      <c r="BH869" s="122">
        <v>0</v>
      </c>
      <c r="BI869" s="9">
        <v>0</v>
      </c>
      <c r="BJ869" s="6">
        <v>0</v>
      </c>
      <c r="BK869" s="6">
        <v>0</v>
      </c>
      <c r="BL869" s="6">
        <v>0</v>
      </c>
      <c r="BM869" s="6">
        <v>0</v>
      </c>
      <c r="BN869" s="6">
        <v>0</v>
      </c>
      <c r="BO869" s="6">
        <v>0</v>
      </c>
    </row>
    <row r="870" ht="20.1" customHeight="1" spans="2:67">
      <c r="B870" s="119"/>
      <c r="C870" s="18">
        <v>69012203</v>
      </c>
      <c r="D870" s="120" t="s">
        <v>1190</v>
      </c>
      <c r="E870" s="121">
        <v>1</v>
      </c>
      <c r="F870" s="121">
        <v>60090002</v>
      </c>
      <c r="G870" s="122">
        <v>0</v>
      </c>
      <c r="H870" s="122">
        <v>0</v>
      </c>
      <c r="I870" s="121">
        <v>1</v>
      </c>
      <c r="J870" s="121">
        <v>0</v>
      </c>
      <c r="K870" s="122">
        <v>0</v>
      </c>
      <c r="L870" s="122">
        <v>0</v>
      </c>
      <c r="M870" s="122" t="s">
        <v>1191</v>
      </c>
      <c r="N870" s="122">
        <v>3</v>
      </c>
      <c r="O870" s="122">
        <v>0</v>
      </c>
      <c r="P870" s="122">
        <v>0</v>
      </c>
      <c r="Q870" s="122">
        <v>0</v>
      </c>
      <c r="R870" s="6">
        <v>0</v>
      </c>
      <c r="S870" s="122">
        <v>0</v>
      </c>
      <c r="T870" s="11">
        <v>1</v>
      </c>
      <c r="U870" s="122">
        <v>0</v>
      </c>
      <c r="V870" s="122">
        <v>0</v>
      </c>
      <c r="W870" s="122">
        <v>0</v>
      </c>
      <c r="X870" s="122">
        <v>0</v>
      </c>
      <c r="Y870" s="122">
        <v>0</v>
      </c>
      <c r="Z870" s="122">
        <v>0</v>
      </c>
      <c r="AA870" s="122">
        <v>0</v>
      </c>
      <c r="AB870" s="121">
        <v>0</v>
      </c>
      <c r="AC870" s="122">
        <v>0</v>
      </c>
      <c r="AD870" s="122">
        <v>0</v>
      </c>
      <c r="AE870" s="122">
        <v>0</v>
      </c>
      <c r="AF870" s="122">
        <v>0</v>
      </c>
      <c r="AG870" s="122">
        <v>0</v>
      </c>
      <c r="AH870" s="122">
        <v>0</v>
      </c>
      <c r="AI870" s="6">
        <v>0</v>
      </c>
      <c r="AJ870" s="122">
        <v>0</v>
      </c>
      <c r="AK870" s="122">
        <v>0</v>
      </c>
      <c r="AL870" s="122">
        <v>0</v>
      </c>
      <c r="AM870" s="122">
        <v>0</v>
      </c>
      <c r="AN870" s="122">
        <v>0</v>
      </c>
      <c r="AO870" s="122">
        <v>0</v>
      </c>
      <c r="AP870" s="122">
        <v>0</v>
      </c>
      <c r="AQ870" s="122">
        <v>0</v>
      </c>
      <c r="AR870" s="123">
        <v>0</v>
      </c>
      <c r="AS870" s="122">
        <v>0</v>
      </c>
      <c r="AT870" s="120">
        <v>0</v>
      </c>
      <c r="AU870" s="122">
        <v>0</v>
      </c>
      <c r="AV870" s="122">
        <v>0</v>
      </c>
      <c r="AW870" s="122">
        <v>0</v>
      </c>
      <c r="AX870" s="7" t="s">
        <v>155</v>
      </c>
      <c r="AY870" s="122">
        <v>0</v>
      </c>
      <c r="AZ870" s="125">
        <v>0</v>
      </c>
      <c r="BA870" s="13">
        <v>1</v>
      </c>
      <c r="BB870" s="120" t="s">
        <v>1190</v>
      </c>
      <c r="BC870" s="122">
        <v>0</v>
      </c>
      <c r="BD870" s="126">
        <v>0</v>
      </c>
      <c r="BE870" s="6">
        <v>0</v>
      </c>
      <c r="BF870" s="122">
        <v>0</v>
      </c>
      <c r="BG870" s="122">
        <v>0</v>
      </c>
      <c r="BH870" s="122">
        <v>0</v>
      </c>
      <c r="BI870" s="9">
        <v>0</v>
      </c>
      <c r="BJ870" s="6">
        <v>0</v>
      </c>
      <c r="BK870" s="6">
        <v>0</v>
      </c>
      <c r="BL870" s="6">
        <v>0</v>
      </c>
      <c r="BM870" s="6">
        <v>0</v>
      </c>
      <c r="BN870" s="6">
        <v>0</v>
      </c>
      <c r="BO870" s="6">
        <v>0</v>
      </c>
    </row>
    <row r="871" ht="20.1" customHeight="1" spans="2:67">
      <c r="B871" s="119"/>
      <c r="C871" s="18">
        <v>69012204</v>
      </c>
      <c r="D871" s="120" t="s">
        <v>1192</v>
      </c>
      <c r="E871" s="121">
        <v>1</v>
      </c>
      <c r="F871" s="121">
        <v>60090002</v>
      </c>
      <c r="G871" s="122">
        <v>0</v>
      </c>
      <c r="H871" s="122">
        <v>0</v>
      </c>
      <c r="I871" s="121">
        <v>1</v>
      </c>
      <c r="J871" s="121">
        <v>0</v>
      </c>
      <c r="K871" s="122">
        <v>0</v>
      </c>
      <c r="L871" s="122">
        <v>0</v>
      </c>
      <c r="M871" s="122" t="s">
        <v>1193</v>
      </c>
      <c r="N871" s="122">
        <v>3</v>
      </c>
      <c r="O871" s="122">
        <v>0</v>
      </c>
      <c r="P871" s="122">
        <v>0</v>
      </c>
      <c r="Q871" s="122">
        <v>0</v>
      </c>
      <c r="R871" s="6">
        <v>0</v>
      </c>
      <c r="S871" s="122">
        <v>0</v>
      </c>
      <c r="T871" s="11">
        <v>1</v>
      </c>
      <c r="U871" s="122">
        <v>0</v>
      </c>
      <c r="V871" s="122">
        <v>0</v>
      </c>
      <c r="W871" s="122">
        <v>0</v>
      </c>
      <c r="X871" s="122">
        <v>0</v>
      </c>
      <c r="Y871" s="122">
        <v>0</v>
      </c>
      <c r="Z871" s="122">
        <v>0</v>
      </c>
      <c r="AA871" s="122">
        <v>0</v>
      </c>
      <c r="AB871" s="121">
        <v>0</v>
      </c>
      <c r="AC871" s="122">
        <v>0</v>
      </c>
      <c r="AD871" s="122">
        <v>0</v>
      </c>
      <c r="AE871" s="122">
        <v>0</v>
      </c>
      <c r="AF871" s="122">
        <v>0</v>
      </c>
      <c r="AG871" s="122">
        <v>0</v>
      </c>
      <c r="AH871" s="122">
        <v>0</v>
      </c>
      <c r="AI871" s="6">
        <v>0</v>
      </c>
      <c r="AJ871" s="122">
        <v>0</v>
      </c>
      <c r="AK871" s="122">
        <v>0</v>
      </c>
      <c r="AL871" s="122">
        <v>0</v>
      </c>
      <c r="AM871" s="122">
        <v>0</v>
      </c>
      <c r="AN871" s="122">
        <v>0</v>
      </c>
      <c r="AO871" s="122">
        <v>0</v>
      </c>
      <c r="AP871" s="122">
        <v>0</v>
      </c>
      <c r="AQ871" s="122">
        <v>0</v>
      </c>
      <c r="AR871" s="123">
        <v>0</v>
      </c>
      <c r="AS871" s="122">
        <v>0</v>
      </c>
      <c r="AT871" s="120">
        <v>0</v>
      </c>
      <c r="AU871" s="122">
        <v>0</v>
      </c>
      <c r="AV871" s="122">
        <v>0</v>
      </c>
      <c r="AW871" s="122">
        <v>0</v>
      </c>
      <c r="AX871" s="7" t="s">
        <v>155</v>
      </c>
      <c r="AY871" s="122">
        <v>0</v>
      </c>
      <c r="AZ871" s="125">
        <v>0</v>
      </c>
      <c r="BA871" s="13">
        <v>1</v>
      </c>
      <c r="BB871" s="120" t="s">
        <v>1192</v>
      </c>
      <c r="BC871" s="122">
        <v>0</v>
      </c>
      <c r="BD871" s="126">
        <v>0</v>
      </c>
      <c r="BE871" s="6">
        <v>0</v>
      </c>
      <c r="BF871" s="122">
        <v>0</v>
      </c>
      <c r="BG871" s="122">
        <v>0</v>
      </c>
      <c r="BH871" s="122">
        <v>0</v>
      </c>
      <c r="BI871" s="9">
        <v>0</v>
      </c>
      <c r="BJ871" s="6">
        <v>0</v>
      </c>
      <c r="BK871" s="6">
        <v>0</v>
      </c>
      <c r="BL871" s="6">
        <v>0</v>
      </c>
      <c r="BM871" s="6">
        <v>0</v>
      </c>
      <c r="BN871" s="6">
        <v>0</v>
      </c>
      <c r="BO871" s="6">
        <v>0</v>
      </c>
    </row>
    <row r="872" ht="20.1" customHeight="1" spans="2:67">
      <c r="B872" s="119"/>
      <c r="C872" s="18">
        <v>69012301</v>
      </c>
      <c r="D872" s="120" t="s">
        <v>1194</v>
      </c>
      <c r="E872" s="121">
        <v>1</v>
      </c>
      <c r="F872" s="121">
        <v>60090002</v>
      </c>
      <c r="G872" s="122">
        <v>0</v>
      </c>
      <c r="H872" s="122">
        <v>0</v>
      </c>
      <c r="I872" s="121">
        <v>1</v>
      </c>
      <c r="J872" s="121">
        <v>0</v>
      </c>
      <c r="K872" s="122">
        <v>0</v>
      </c>
      <c r="L872" s="122">
        <v>0</v>
      </c>
      <c r="M872" s="122" t="s">
        <v>1195</v>
      </c>
      <c r="N872" s="122">
        <v>3</v>
      </c>
      <c r="O872" s="122">
        <v>0</v>
      </c>
      <c r="P872" s="122">
        <v>0</v>
      </c>
      <c r="Q872" s="122">
        <v>0</v>
      </c>
      <c r="R872" s="6">
        <v>0</v>
      </c>
      <c r="S872" s="122">
        <v>0</v>
      </c>
      <c r="T872" s="11">
        <v>1</v>
      </c>
      <c r="U872" s="122">
        <v>0</v>
      </c>
      <c r="V872" s="122">
        <v>0</v>
      </c>
      <c r="W872" s="122">
        <v>0</v>
      </c>
      <c r="X872" s="122">
        <v>0</v>
      </c>
      <c r="Y872" s="122">
        <v>0</v>
      </c>
      <c r="Z872" s="122">
        <v>0</v>
      </c>
      <c r="AA872" s="122">
        <v>0</v>
      </c>
      <c r="AB872" s="121">
        <v>0</v>
      </c>
      <c r="AC872" s="122">
        <v>0</v>
      </c>
      <c r="AD872" s="122">
        <v>0</v>
      </c>
      <c r="AE872" s="122">
        <v>0</v>
      </c>
      <c r="AF872" s="122">
        <v>0</v>
      </c>
      <c r="AG872" s="122">
        <v>0</v>
      </c>
      <c r="AH872" s="122">
        <v>0</v>
      </c>
      <c r="AI872" s="6">
        <v>0</v>
      </c>
      <c r="AJ872" s="122">
        <v>0</v>
      </c>
      <c r="AK872" s="122">
        <v>0</v>
      </c>
      <c r="AL872" s="122">
        <v>0</v>
      </c>
      <c r="AM872" s="122">
        <v>0</v>
      </c>
      <c r="AN872" s="122">
        <v>0</v>
      </c>
      <c r="AO872" s="122">
        <v>0</v>
      </c>
      <c r="AP872" s="122">
        <v>0</v>
      </c>
      <c r="AQ872" s="122">
        <v>0</v>
      </c>
      <c r="AR872" s="123">
        <v>0</v>
      </c>
      <c r="AS872" s="122">
        <v>0</v>
      </c>
      <c r="AT872" s="120">
        <v>0</v>
      </c>
      <c r="AU872" s="122">
        <v>0</v>
      </c>
      <c r="AV872" s="122">
        <v>0</v>
      </c>
      <c r="AW872" s="122">
        <v>0</v>
      </c>
      <c r="AX872" s="7" t="s">
        <v>155</v>
      </c>
      <c r="AY872" s="122">
        <v>0</v>
      </c>
      <c r="AZ872" s="125">
        <v>0</v>
      </c>
      <c r="BA872" s="13">
        <v>1</v>
      </c>
      <c r="BB872" s="120" t="s">
        <v>1194</v>
      </c>
      <c r="BC872" s="122">
        <v>0</v>
      </c>
      <c r="BD872" s="126">
        <v>0</v>
      </c>
      <c r="BE872" s="6">
        <v>0</v>
      </c>
      <c r="BF872" s="122">
        <v>0</v>
      </c>
      <c r="BG872" s="122">
        <v>0</v>
      </c>
      <c r="BH872" s="122">
        <v>0</v>
      </c>
      <c r="BI872" s="9">
        <v>0</v>
      </c>
      <c r="BJ872" s="6">
        <v>0</v>
      </c>
      <c r="BK872" s="6">
        <v>0</v>
      </c>
      <c r="BL872" s="6">
        <v>0</v>
      </c>
      <c r="BM872" s="6">
        <v>0</v>
      </c>
      <c r="BN872" s="6">
        <v>0</v>
      </c>
      <c r="BO872" s="6">
        <v>0</v>
      </c>
    </row>
    <row r="873" ht="20.1" customHeight="1" spans="2:67">
      <c r="B873" s="119"/>
      <c r="C873" s="18">
        <v>69012302</v>
      </c>
      <c r="D873" s="120" t="s">
        <v>1196</v>
      </c>
      <c r="E873" s="121">
        <v>1</v>
      </c>
      <c r="F873" s="121">
        <v>60090002</v>
      </c>
      <c r="G873" s="122">
        <v>0</v>
      </c>
      <c r="H873" s="122">
        <v>0</v>
      </c>
      <c r="I873" s="121">
        <v>1</v>
      </c>
      <c r="J873" s="121">
        <v>0</v>
      </c>
      <c r="K873" s="122">
        <v>0</v>
      </c>
      <c r="L873" s="122">
        <v>0</v>
      </c>
      <c r="M873" s="122" t="s">
        <v>1197</v>
      </c>
      <c r="N873" s="122">
        <v>3</v>
      </c>
      <c r="O873" s="122">
        <v>0</v>
      </c>
      <c r="P873" s="122">
        <v>0</v>
      </c>
      <c r="Q873" s="122">
        <v>0</v>
      </c>
      <c r="R873" s="6">
        <v>0</v>
      </c>
      <c r="S873" s="122">
        <v>0</v>
      </c>
      <c r="T873" s="11">
        <v>1</v>
      </c>
      <c r="U873" s="122">
        <v>0</v>
      </c>
      <c r="V873" s="122">
        <v>0</v>
      </c>
      <c r="W873" s="122">
        <v>0</v>
      </c>
      <c r="X873" s="122">
        <v>0</v>
      </c>
      <c r="Y873" s="122">
        <v>0</v>
      </c>
      <c r="Z873" s="122">
        <v>0</v>
      </c>
      <c r="AA873" s="122">
        <v>0</v>
      </c>
      <c r="AB873" s="121">
        <v>0</v>
      </c>
      <c r="AC873" s="122">
        <v>0</v>
      </c>
      <c r="AD873" s="122">
        <v>0</v>
      </c>
      <c r="AE873" s="122">
        <v>0</v>
      </c>
      <c r="AF873" s="122">
        <v>0</v>
      </c>
      <c r="AG873" s="122">
        <v>0</v>
      </c>
      <c r="AH873" s="122">
        <v>0</v>
      </c>
      <c r="AI873" s="6">
        <v>0</v>
      </c>
      <c r="AJ873" s="122">
        <v>0</v>
      </c>
      <c r="AK873" s="122">
        <v>0</v>
      </c>
      <c r="AL873" s="122">
        <v>0</v>
      </c>
      <c r="AM873" s="122">
        <v>0</v>
      </c>
      <c r="AN873" s="122">
        <v>0</v>
      </c>
      <c r="AO873" s="122">
        <v>0</v>
      </c>
      <c r="AP873" s="122">
        <v>0</v>
      </c>
      <c r="AQ873" s="122">
        <v>0</v>
      </c>
      <c r="AR873" s="123">
        <v>0</v>
      </c>
      <c r="AS873" s="122">
        <v>0</v>
      </c>
      <c r="AT873" s="120">
        <v>0</v>
      </c>
      <c r="AU873" s="122">
        <v>0</v>
      </c>
      <c r="AV873" s="122">
        <v>0</v>
      </c>
      <c r="AW873" s="122">
        <v>0</v>
      </c>
      <c r="AX873" s="7" t="s">
        <v>155</v>
      </c>
      <c r="AY873" s="122">
        <v>0</v>
      </c>
      <c r="AZ873" s="125">
        <v>0</v>
      </c>
      <c r="BA873" s="13">
        <v>1</v>
      </c>
      <c r="BB873" s="120" t="s">
        <v>1196</v>
      </c>
      <c r="BC873" s="122">
        <v>0</v>
      </c>
      <c r="BD873" s="126">
        <v>0</v>
      </c>
      <c r="BE873" s="6">
        <v>0</v>
      </c>
      <c r="BF873" s="122">
        <v>0</v>
      </c>
      <c r="BG873" s="122">
        <v>0</v>
      </c>
      <c r="BH873" s="122">
        <v>0</v>
      </c>
      <c r="BI873" s="9">
        <v>0</v>
      </c>
      <c r="BJ873" s="6">
        <v>0</v>
      </c>
      <c r="BK873" s="6">
        <v>0</v>
      </c>
      <c r="BL873" s="6">
        <v>0</v>
      </c>
      <c r="BM873" s="6">
        <v>0</v>
      </c>
      <c r="BN873" s="6">
        <v>0</v>
      </c>
      <c r="BO873" s="6">
        <v>0</v>
      </c>
    </row>
    <row r="874" ht="20.1" customHeight="1" spans="2:67">
      <c r="B874" s="119"/>
      <c r="C874" s="18">
        <v>69012303</v>
      </c>
      <c r="D874" s="120" t="s">
        <v>1198</v>
      </c>
      <c r="E874" s="121">
        <v>1</v>
      </c>
      <c r="F874" s="121">
        <v>60090002</v>
      </c>
      <c r="G874" s="122">
        <v>0</v>
      </c>
      <c r="H874" s="122">
        <v>0</v>
      </c>
      <c r="I874" s="121">
        <v>1</v>
      </c>
      <c r="J874" s="121">
        <v>0</v>
      </c>
      <c r="K874" s="122">
        <v>0</v>
      </c>
      <c r="L874" s="122">
        <v>0</v>
      </c>
      <c r="M874" s="122" t="s">
        <v>1199</v>
      </c>
      <c r="N874" s="122">
        <v>3</v>
      </c>
      <c r="O874" s="122">
        <v>0</v>
      </c>
      <c r="P874" s="122">
        <v>0</v>
      </c>
      <c r="Q874" s="122">
        <v>0</v>
      </c>
      <c r="R874" s="6">
        <v>0</v>
      </c>
      <c r="S874" s="122">
        <v>0</v>
      </c>
      <c r="T874" s="11">
        <v>1</v>
      </c>
      <c r="U874" s="122">
        <v>0</v>
      </c>
      <c r="V874" s="122">
        <v>0</v>
      </c>
      <c r="W874" s="122">
        <v>0</v>
      </c>
      <c r="X874" s="122">
        <v>0</v>
      </c>
      <c r="Y874" s="122">
        <v>0</v>
      </c>
      <c r="Z874" s="122">
        <v>0</v>
      </c>
      <c r="AA874" s="122">
        <v>0</v>
      </c>
      <c r="AB874" s="121">
        <v>0</v>
      </c>
      <c r="AC874" s="122">
        <v>0</v>
      </c>
      <c r="AD874" s="122">
        <v>0</v>
      </c>
      <c r="AE874" s="122">
        <v>0</v>
      </c>
      <c r="AF874" s="122">
        <v>0</v>
      </c>
      <c r="AG874" s="122">
        <v>0</v>
      </c>
      <c r="AH874" s="122">
        <v>0</v>
      </c>
      <c r="AI874" s="6">
        <v>0</v>
      </c>
      <c r="AJ874" s="122">
        <v>0</v>
      </c>
      <c r="AK874" s="122">
        <v>0</v>
      </c>
      <c r="AL874" s="122">
        <v>0</v>
      </c>
      <c r="AM874" s="122">
        <v>0</v>
      </c>
      <c r="AN874" s="122">
        <v>0</v>
      </c>
      <c r="AO874" s="122">
        <v>0</v>
      </c>
      <c r="AP874" s="122">
        <v>0</v>
      </c>
      <c r="AQ874" s="122">
        <v>0</v>
      </c>
      <c r="AR874" s="123">
        <v>0</v>
      </c>
      <c r="AS874" s="122">
        <v>0</v>
      </c>
      <c r="AT874" s="120">
        <v>0</v>
      </c>
      <c r="AU874" s="122">
        <v>0</v>
      </c>
      <c r="AV874" s="122">
        <v>0</v>
      </c>
      <c r="AW874" s="122">
        <v>0</v>
      </c>
      <c r="AX874" s="7" t="s">
        <v>155</v>
      </c>
      <c r="AY874" s="122">
        <v>0</v>
      </c>
      <c r="AZ874" s="125">
        <v>0</v>
      </c>
      <c r="BA874" s="13">
        <v>1</v>
      </c>
      <c r="BB874" s="120" t="s">
        <v>1198</v>
      </c>
      <c r="BC874" s="122">
        <v>0</v>
      </c>
      <c r="BD874" s="126">
        <v>0</v>
      </c>
      <c r="BE874" s="6">
        <v>0</v>
      </c>
      <c r="BF874" s="122">
        <v>0</v>
      </c>
      <c r="BG874" s="122">
        <v>0</v>
      </c>
      <c r="BH874" s="122">
        <v>0</v>
      </c>
      <c r="BI874" s="9">
        <v>0</v>
      </c>
      <c r="BJ874" s="6">
        <v>0</v>
      </c>
      <c r="BK874" s="6">
        <v>0</v>
      </c>
      <c r="BL874" s="6">
        <v>0</v>
      </c>
      <c r="BM874" s="6">
        <v>0</v>
      </c>
      <c r="BN874" s="6">
        <v>0</v>
      </c>
      <c r="BO874" s="6">
        <v>0</v>
      </c>
    </row>
    <row r="875" ht="20.1" customHeight="1" spans="2:67">
      <c r="B875" s="119"/>
      <c r="C875" s="18">
        <v>69012304</v>
      </c>
      <c r="D875" s="120" t="s">
        <v>1200</v>
      </c>
      <c r="E875" s="121">
        <v>1</v>
      </c>
      <c r="F875" s="121">
        <v>60090002</v>
      </c>
      <c r="G875" s="122">
        <v>0</v>
      </c>
      <c r="H875" s="122">
        <v>0</v>
      </c>
      <c r="I875" s="121">
        <v>1</v>
      </c>
      <c r="J875" s="121">
        <v>0</v>
      </c>
      <c r="K875" s="122">
        <v>0</v>
      </c>
      <c r="L875" s="122">
        <v>0</v>
      </c>
      <c r="M875" s="122" t="s">
        <v>1201</v>
      </c>
      <c r="N875" s="122">
        <v>3</v>
      </c>
      <c r="O875" s="122">
        <v>0</v>
      </c>
      <c r="P875" s="122">
        <v>0</v>
      </c>
      <c r="Q875" s="122">
        <v>0</v>
      </c>
      <c r="R875" s="6">
        <v>0</v>
      </c>
      <c r="S875" s="122">
        <v>0</v>
      </c>
      <c r="T875" s="11">
        <v>1</v>
      </c>
      <c r="U875" s="122">
        <v>0</v>
      </c>
      <c r="V875" s="122">
        <v>0</v>
      </c>
      <c r="W875" s="122">
        <v>0</v>
      </c>
      <c r="X875" s="122">
        <v>0</v>
      </c>
      <c r="Y875" s="122">
        <v>0</v>
      </c>
      <c r="Z875" s="122">
        <v>0</v>
      </c>
      <c r="AA875" s="122">
        <v>0</v>
      </c>
      <c r="AB875" s="121">
        <v>0</v>
      </c>
      <c r="AC875" s="122">
        <v>0</v>
      </c>
      <c r="AD875" s="122">
        <v>0</v>
      </c>
      <c r="AE875" s="122">
        <v>0</v>
      </c>
      <c r="AF875" s="122">
        <v>0</v>
      </c>
      <c r="AG875" s="122">
        <v>0</v>
      </c>
      <c r="AH875" s="122">
        <v>0</v>
      </c>
      <c r="AI875" s="6">
        <v>0</v>
      </c>
      <c r="AJ875" s="122">
        <v>0</v>
      </c>
      <c r="AK875" s="122">
        <v>0</v>
      </c>
      <c r="AL875" s="122">
        <v>0</v>
      </c>
      <c r="AM875" s="122">
        <v>0</v>
      </c>
      <c r="AN875" s="122">
        <v>0</v>
      </c>
      <c r="AO875" s="122">
        <v>0</v>
      </c>
      <c r="AP875" s="122">
        <v>0</v>
      </c>
      <c r="AQ875" s="122">
        <v>0</v>
      </c>
      <c r="AR875" s="123">
        <v>0</v>
      </c>
      <c r="AS875" s="122">
        <v>0</v>
      </c>
      <c r="AT875" s="120">
        <v>0</v>
      </c>
      <c r="AU875" s="122">
        <v>0</v>
      </c>
      <c r="AV875" s="122">
        <v>0</v>
      </c>
      <c r="AW875" s="122">
        <v>0</v>
      </c>
      <c r="AX875" s="7" t="s">
        <v>155</v>
      </c>
      <c r="AY875" s="122">
        <v>0</v>
      </c>
      <c r="AZ875" s="125">
        <v>0</v>
      </c>
      <c r="BA875" s="13">
        <v>1</v>
      </c>
      <c r="BB875" s="120" t="s">
        <v>1200</v>
      </c>
      <c r="BC875" s="122">
        <v>0</v>
      </c>
      <c r="BD875" s="126">
        <v>0</v>
      </c>
      <c r="BE875" s="6">
        <v>0</v>
      </c>
      <c r="BF875" s="122">
        <v>0</v>
      </c>
      <c r="BG875" s="122">
        <v>0</v>
      </c>
      <c r="BH875" s="122">
        <v>0</v>
      </c>
      <c r="BI875" s="9">
        <v>0</v>
      </c>
      <c r="BJ875" s="6">
        <v>0</v>
      </c>
      <c r="BK875" s="6">
        <v>0</v>
      </c>
      <c r="BL875" s="6">
        <v>0</v>
      </c>
      <c r="BM875" s="6">
        <v>0</v>
      </c>
      <c r="BN875" s="6">
        <v>0</v>
      </c>
      <c r="BO875" s="6">
        <v>0</v>
      </c>
    </row>
    <row r="876" ht="20.1" customHeight="1" spans="3:67">
      <c r="C876" s="18">
        <v>69021001</v>
      </c>
      <c r="D876" s="19" t="s">
        <v>1202</v>
      </c>
      <c r="E876" s="18">
        <v>1</v>
      </c>
      <c r="F876" s="18">
        <v>68000015</v>
      </c>
      <c r="G876" s="18">
        <v>0</v>
      </c>
      <c r="H876" s="13">
        <v>0</v>
      </c>
      <c r="I876" s="18">
        <v>1</v>
      </c>
      <c r="J876" s="18">
        <v>0</v>
      </c>
      <c r="K876" s="18">
        <v>0</v>
      </c>
      <c r="L876" s="18">
        <v>0</v>
      </c>
      <c r="M876" s="18">
        <v>0</v>
      </c>
      <c r="N876" s="18">
        <v>8</v>
      </c>
      <c r="O876" s="18">
        <v>0</v>
      </c>
      <c r="P876" s="18">
        <v>0</v>
      </c>
      <c r="Q876" s="18">
        <v>0</v>
      </c>
      <c r="R876" s="6">
        <v>0</v>
      </c>
      <c r="S876" s="13">
        <v>0</v>
      </c>
      <c r="T876" s="11">
        <v>1</v>
      </c>
      <c r="U876" s="18">
        <v>2</v>
      </c>
      <c r="V876" s="18">
        <v>0</v>
      </c>
      <c r="W876" s="18">
        <v>0</v>
      </c>
      <c r="X876" s="18">
        <v>0</v>
      </c>
      <c r="Y876" s="18">
        <v>0</v>
      </c>
      <c r="Z876" s="18">
        <v>0</v>
      </c>
      <c r="AA876" s="18">
        <v>0</v>
      </c>
      <c r="AB876" s="18">
        <v>1</v>
      </c>
      <c r="AC876" s="18">
        <v>0</v>
      </c>
      <c r="AD876" s="18">
        <v>18</v>
      </c>
      <c r="AE876" s="18">
        <v>0</v>
      </c>
      <c r="AF876" s="18">
        <v>0</v>
      </c>
      <c r="AG876" s="6">
        <v>2</v>
      </c>
      <c r="AH876" s="6">
        <v>0</v>
      </c>
      <c r="AI876" s="6">
        <v>0</v>
      </c>
      <c r="AJ876" s="6">
        <v>0</v>
      </c>
      <c r="AK876" s="18">
        <v>0</v>
      </c>
      <c r="AL876" s="18">
        <v>0</v>
      </c>
      <c r="AM876" s="18">
        <v>0</v>
      </c>
      <c r="AN876" s="18">
        <v>0</v>
      </c>
      <c r="AO876" s="18">
        <v>1000</v>
      </c>
      <c r="AP876" s="18">
        <v>0</v>
      </c>
      <c r="AQ876" s="18">
        <v>0</v>
      </c>
      <c r="AR876" s="6"/>
      <c r="AS876" s="18" t="s">
        <v>153</v>
      </c>
      <c r="AT876" s="19" t="s">
        <v>154</v>
      </c>
      <c r="AU876" s="18">
        <v>0</v>
      </c>
      <c r="AV876" s="18">
        <v>0</v>
      </c>
      <c r="AW876" s="18">
        <v>0</v>
      </c>
      <c r="AX876" s="19" t="s">
        <v>155</v>
      </c>
      <c r="AY876" s="19" t="s">
        <v>1203</v>
      </c>
      <c r="AZ876" s="13">
        <v>0</v>
      </c>
      <c r="BA876" s="13">
        <v>1</v>
      </c>
      <c r="BB876" s="19" t="s">
        <v>1204</v>
      </c>
      <c r="BC876" s="18">
        <v>0</v>
      </c>
      <c r="BD876" s="11">
        <v>0</v>
      </c>
      <c r="BE876" s="18">
        <v>0</v>
      </c>
      <c r="BF876" s="18">
        <v>0</v>
      </c>
      <c r="BG876" s="18">
        <v>0</v>
      </c>
      <c r="BH876" s="18">
        <v>0</v>
      </c>
      <c r="BI876" s="9">
        <v>0</v>
      </c>
      <c r="BJ876" s="6">
        <v>0</v>
      </c>
      <c r="BK876" s="6">
        <v>0</v>
      </c>
      <c r="BL876" s="6">
        <v>0</v>
      </c>
      <c r="BM876" s="6">
        <v>0</v>
      </c>
      <c r="BN876" s="6">
        <v>0</v>
      </c>
      <c r="BO876" s="6">
        <v>0</v>
      </c>
    </row>
    <row r="877" ht="20.1" customHeight="1" spans="3:67">
      <c r="C877" s="18">
        <v>69021002</v>
      </c>
      <c r="D877" s="19" t="s">
        <v>1205</v>
      </c>
      <c r="E877" s="18">
        <v>1</v>
      </c>
      <c r="F877" s="18">
        <v>68000015</v>
      </c>
      <c r="G877" s="18">
        <v>0</v>
      </c>
      <c r="H877" s="13">
        <v>0</v>
      </c>
      <c r="I877" s="18">
        <v>1</v>
      </c>
      <c r="J877" s="18">
        <v>0</v>
      </c>
      <c r="K877" s="18">
        <v>0</v>
      </c>
      <c r="L877" s="18">
        <v>0</v>
      </c>
      <c r="M877" s="18">
        <v>0</v>
      </c>
      <c r="N877" s="18">
        <v>8</v>
      </c>
      <c r="O877" s="18">
        <v>0</v>
      </c>
      <c r="P877" s="18">
        <v>0</v>
      </c>
      <c r="Q877" s="18">
        <v>0</v>
      </c>
      <c r="R877" s="6">
        <v>0</v>
      </c>
      <c r="S877" s="13">
        <v>0</v>
      </c>
      <c r="T877" s="11">
        <v>1</v>
      </c>
      <c r="U877" s="18">
        <v>2</v>
      </c>
      <c r="V877" s="18">
        <v>0</v>
      </c>
      <c r="W877" s="18">
        <v>0</v>
      </c>
      <c r="X877" s="18">
        <v>0</v>
      </c>
      <c r="Y877" s="18">
        <v>0</v>
      </c>
      <c r="Z877" s="18">
        <v>0</v>
      </c>
      <c r="AA877" s="18">
        <v>0</v>
      </c>
      <c r="AB877" s="18">
        <v>1</v>
      </c>
      <c r="AC877" s="18">
        <v>0</v>
      </c>
      <c r="AD877" s="18">
        <v>18</v>
      </c>
      <c r="AE877" s="18">
        <v>0</v>
      </c>
      <c r="AF877" s="18">
        <v>0</v>
      </c>
      <c r="AG877" s="6">
        <v>2</v>
      </c>
      <c r="AH877" s="6">
        <v>0</v>
      </c>
      <c r="AI877" s="6">
        <v>0</v>
      </c>
      <c r="AJ877" s="6">
        <v>0</v>
      </c>
      <c r="AK877" s="18">
        <v>0</v>
      </c>
      <c r="AL877" s="18">
        <v>0</v>
      </c>
      <c r="AM877" s="18">
        <v>0</v>
      </c>
      <c r="AN877" s="18">
        <v>0</v>
      </c>
      <c r="AO877" s="18">
        <v>1000</v>
      </c>
      <c r="AP877" s="18">
        <v>0</v>
      </c>
      <c r="AQ877" s="18">
        <v>0</v>
      </c>
      <c r="AR877" s="6"/>
      <c r="AS877" s="18" t="s">
        <v>153</v>
      </c>
      <c r="AT877" s="19" t="s">
        <v>154</v>
      </c>
      <c r="AU877" s="18">
        <v>0</v>
      </c>
      <c r="AV877" s="18">
        <v>0</v>
      </c>
      <c r="AW877" s="18">
        <v>0</v>
      </c>
      <c r="AX877" s="19" t="s">
        <v>155</v>
      </c>
      <c r="AY877" s="19" t="s">
        <v>1206</v>
      </c>
      <c r="AZ877" s="13">
        <v>0</v>
      </c>
      <c r="BA877" s="13">
        <v>1</v>
      </c>
      <c r="BB877" s="19" t="s">
        <v>1207</v>
      </c>
      <c r="BC877" s="18">
        <v>0</v>
      </c>
      <c r="BD877" s="11">
        <v>0</v>
      </c>
      <c r="BE877" s="18">
        <v>0</v>
      </c>
      <c r="BF877" s="18">
        <v>0</v>
      </c>
      <c r="BG877" s="18">
        <v>0</v>
      </c>
      <c r="BH877" s="18">
        <v>0</v>
      </c>
      <c r="BI877" s="9">
        <v>0</v>
      </c>
      <c r="BJ877" s="6">
        <v>0</v>
      </c>
      <c r="BK877" s="6">
        <v>0</v>
      </c>
      <c r="BL877" s="6">
        <v>0</v>
      </c>
      <c r="BM877" s="6">
        <v>0</v>
      </c>
      <c r="BN877" s="6">
        <v>0</v>
      </c>
      <c r="BO877" s="6">
        <v>0</v>
      </c>
    </row>
    <row r="878" ht="20.1" customHeight="1" spans="3:67">
      <c r="C878" s="18">
        <v>69021003</v>
      </c>
      <c r="D878" s="19" t="s">
        <v>1208</v>
      </c>
      <c r="E878" s="18">
        <v>1</v>
      </c>
      <c r="F878" s="18">
        <v>68000015</v>
      </c>
      <c r="G878" s="18">
        <v>0</v>
      </c>
      <c r="H878" s="13">
        <v>0</v>
      </c>
      <c r="I878" s="18">
        <v>1</v>
      </c>
      <c r="J878" s="18">
        <v>0</v>
      </c>
      <c r="K878" s="18">
        <v>0</v>
      </c>
      <c r="L878" s="18">
        <v>0</v>
      </c>
      <c r="M878" s="18">
        <v>0</v>
      </c>
      <c r="N878" s="18">
        <v>8</v>
      </c>
      <c r="O878" s="18">
        <v>0</v>
      </c>
      <c r="P878" s="18">
        <v>0</v>
      </c>
      <c r="Q878" s="18">
        <v>0</v>
      </c>
      <c r="R878" s="6">
        <v>0</v>
      </c>
      <c r="S878" s="13">
        <v>0</v>
      </c>
      <c r="T878" s="11">
        <v>1</v>
      </c>
      <c r="U878" s="18">
        <v>2</v>
      </c>
      <c r="V878" s="18">
        <v>0</v>
      </c>
      <c r="W878" s="18">
        <v>0</v>
      </c>
      <c r="X878" s="18">
        <v>0</v>
      </c>
      <c r="Y878" s="18">
        <v>0</v>
      </c>
      <c r="Z878" s="18">
        <v>0</v>
      </c>
      <c r="AA878" s="18">
        <v>0</v>
      </c>
      <c r="AB878" s="18">
        <v>1</v>
      </c>
      <c r="AC878" s="18">
        <v>0</v>
      </c>
      <c r="AD878" s="18">
        <v>18</v>
      </c>
      <c r="AE878" s="18">
        <v>0</v>
      </c>
      <c r="AF878" s="18">
        <v>0</v>
      </c>
      <c r="AG878" s="6">
        <v>2</v>
      </c>
      <c r="AH878" s="6">
        <v>0</v>
      </c>
      <c r="AI878" s="6">
        <v>0</v>
      </c>
      <c r="AJ878" s="6">
        <v>0</v>
      </c>
      <c r="AK878" s="18">
        <v>0</v>
      </c>
      <c r="AL878" s="18">
        <v>0</v>
      </c>
      <c r="AM878" s="18">
        <v>0</v>
      </c>
      <c r="AN878" s="18">
        <v>0</v>
      </c>
      <c r="AO878" s="18">
        <v>1000</v>
      </c>
      <c r="AP878" s="18">
        <v>0</v>
      </c>
      <c r="AQ878" s="18">
        <v>0</v>
      </c>
      <c r="AR878" s="6"/>
      <c r="AS878" s="18" t="s">
        <v>153</v>
      </c>
      <c r="AT878" s="19" t="s">
        <v>154</v>
      </c>
      <c r="AU878" s="18">
        <v>0</v>
      </c>
      <c r="AV878" s="18">
        <v>0</v>
      </c>
      <c r="AW878" s="18">
        <v>0</v>
      </c>
      <c r="AX878" s="19" t="s">
        <v>155</v>
      </c>
      <c r="AY878" s="19" t="s">
        <v>1209</v>
      </c>
      <c r="AZ878" s="13">
        <v>0</v>
      </c>
      <c r="BA878" s="13">
        <v>1</v>
      </c>
      <c r="BB878" s="19" t="s">
        <v>1210</v>
      </c>
      <c r="BC878" s="18">
        <v>0</v>
      </c>
      <c r="BD878" s="11">
        <v>0</v>
      </c>
      <c r="BE878" s="18">
        <v>0</v>
      </c>
      <c r="BF878" s="18">
        <v>0</v>
      </c>
      <c r="BG878" s="18">
        <v>0</v>
      </c>
      <c r="BH878" s="18">
        <v>0</v>
      </c>
      <c r="BI878" s="9">
        <v>0</v>
      </c>
      <c r="BJ878" s="6">
        <v>0</v>
      </c>
      <c r="BK878" s="6">
        <v>0</v>
      </c>
      <c r="BL878" s="6">
        <v>0</v>
      </c>
      <c r="BM878" s="6">
        <v>0</v>
      </c>
      <c r="BN878" s="6">
        <v>0</v>
      </c>
      <c r="BO878" s="6">
        <v>0</v>
      </c>
    </row>
    <row r="879" ht="20.1" customHeight="1" spans="3:67">
      <c r="C879" s="18">
        <v>69021004</v>
      </c>
      <c r="D879" s="19" t="s">
        <v>1211</v>
      </c>
      <c r="E879" s="18">
        <v>1</v>
      </c>
      <c r="F879" s="18">
        <v>68000015</v>
      </c>
      <c r="G879" s="18">
        <v>0</v>
      </c>
      <c r="H879" s="13">
        <v>0</v>
      </c>
      <c r="I879" s="18">
        <v>1</v>
      </c>
      <c r="J879" s="18">
        <v>0</v>
      </c>
      <c r="K879" s="18">
        <v>0</v>
      </c>
      <c r="L879" s="18">
        <v>0</v>
      </c>
      <c r="M879" s="18">
        <v>0</v>
      </c>
      <c r="N879" s="18">
        <v>8</v>
      </c>
      <c r="O879" s="18">
        <v>0</v>
      </c>
      <c r="P879" s="18">
        <v>0</v>
      </c>
      <c r="Q879" s="18">
        <v>0</v>
      </c>
      <c r="R879" s="6">
        <v>0</v>
      </c>
      <c r="S879" s="13">
        <v>0</v>
      </c>
      <c r="T879" s="11">
        <v>1</v>
      </c>
      <c r="U879" s="18">
        <v>2</v>
      </c>
      <c r="V879" s="18">
        <v>0</v>
      </c>
      <c r="W879" s="18">
        <v>0</v>
      </c>
      <c r="X879" s="18">
        <v>0</v>
      </c>
      <c r="Y879" s="18">
        <v>0</v>
      </c>
      <c r="Z879" s="18">
        <v>0</v>
      </c>
      <c r="AA879" s="18">
        <v>0</v>
      </c>
      <c r="AB879" s="18">
        <v>1</v>
      </c>
      <c r="AC879" s="18">
        <v>0</v>
      </c>
      <c r="AD879" s="18">
        <v>18</v>
      </c>
      <c r="AE879" s="18">
        <v>0</v>
      </c>
      <c r="AF879" s="18">
        <v>0</v>
      </c>
      <c r="AG879" s="6">
        <v>2</v>
      </c>
      <c r="AH879" s="6">
        <v>0</v>
      </c>
      <c r="AI879" s="6">
        <v>0</v>
      </c>
      <c r="AJ879" s="6">
        <v>0</v>
      </c>
      <c r="AK879" s="18">
        <v>0</v>
      </c>
      <c r="AL879" s="18">
        <v>0</v>
      </c>
      <c r="AM879" s="18">
        <v>0</v>
      </c>
      <c r="AN879" s="18">
        <v>0</v>
      </c>
      <c r="AO879" s="18">
        <v>1000</v>
      </c>
      <c r="AP879" s="18">
        <v>0</v>
      </c>
      <c r="AQ879" s="18">
        <v>0</v>
      </c>
      <c r="AR879" s="6"/>
      <c r="AS879" s="18" t="s">
        <v>153</v>
      </c>
      <c r="AT879" s="19" t="s">
        <v>154</v>
      </c>
      <c r="AU879" s="18">
        <v>0</v>
      </c>
      <c r="AV879" s="18">
        <v>0</v>
      </c>
      <c r="AW879" s="18">
        <v>0</v>
      </c>
      <c r="AX879" s="19" t="s">
        <v>155</v>
      </c>
      <c r="AY879" s="19" t="s">
        <v>1212</v>
      </c>
      <c r="AZ879" s="13">
        <v>0</v>
      </c>
      <c r="BA879" s="13">
        <v>1</v>
      </c>
      <c r="BB879" s="19" t="s">
        <v>1213</v>
      </c>
      <c r="BC879" s="18">
        <v>0</v>
      </c>
      <c r="BD879" s="11">
        <v>0</v>
      </c>
      <c r="BE879" s="18">
        <v>0</v>
      </c>
      <c r="BF879" s="18">
        <v>0</v>
      </c>
      <c r="BG879" s="18">
        <v>0</v>
      </c>
      <c r="BH879" s="18">
        <v>0</v>
      </c>
      <c r="BI879" s="9">
        <v>0</v>
      </c>
      <c r="BJ879" s="6">
        <v>0</v>
      </c>
      <c r="BK879" s="6">
        <v>0</v>
      </c>
      <c r="BL879" s="6">
        <v>0</v>
      </c>
      <c r="BM879" s="6">
        <v>0</v>
      </c>
      <c r="BN879" s="6">
        <v>0</v>
      </c>
      <c r="BO879" s="6">
        <v>0</v>
      </c>
    </row>
    <row r="880" ht="20.1" customHeight="1" spans="3:67">
      <c r="C880" s="18">
        <v>69021005</v>
      </c>
      <c r="D880" s="19" t="s">
        <v>1214</v>
      </c>
      <c r="E880" s="18">
        <v>1</v>
      </c>
      <c r="F880" s="18">
        <v>68000015</v>
      </c>
      <c r="G880" s="18">
        <v>0</v>
      </c>
      <c r="H880" s="13">
        <v>0</v>
      </c>
      <c r="I880" s="18">
        <v>1</v>
      </c>
      <c r="J880" s="18">
        <v>0</v>
      </c>
      <c r="K880" s="18">
        <v>0</v>
      </c>
      <c r="L880" s="18">
        <v>0</v>
      </c>
      <c r="M880" s="18">
        <v>0</v>
      </c>
      <c r="N880" s="18">
        <v>8</v>
      </c>
      <c r="O880" s="18">
        <v>0</v>
      </c>
      <c r="P880" s="18">
        <v>0</v>
      </c>
      <c r="Q880" s="18">
        <v>0</v>
      </c>
      <c r="R880" s="6">
        <v>0</v>
      </c>
      <c r="S880" s="13">
        <v>0</v>
      </c>
      <c r="T880" s="11">
        <v>1</v>
      </c>
      <c r="U880" s="18">
        <v>2</v>
      </c>
      <c r="V880" s="18">
        <v>0</v>
      </c>
      <c r="W880" s="18">
        <v>0</v>
      </c>
      <c r="X880" s="18">
        <v>0</v>
      </c>
      <c r="Y880" s="18">
        <v>0</v>
      </c>
      <c r="Z880" s="18">
        <v>0</v>
      </c>
      <c r="AA880" s="18">
        <v>0</v>
      </c>
      <c r="AB880" s="18">
        <v>1</v>
      </c>
      <c r="AC880" s="18">
        <v>0</v>
      </c>
      <c r="AD880" s="18">
        <v>18</v>
      </c>
      <c r="AE880" s="18">
        <v>0</v>
      </c>
      <c r="AF880" s="18">
        <v>0</v>
      </c>
      <c r="AG880" s="6">
        <v>2</v>
      </c>
      <c r="AH880" s="6">
        <v>0</v>
      </c>
      <c r="AI880" s="6">
        <v>0</v>
      </c>
      <c r="AJ880" s="6">
        <v>0</v>
      </c>
      <c r="AK880" s="18">
        <v>0</v>
      </c>
      <c r="AL880" s="18">
        <v>0</v>
      </c>
      <c r="AM880" s="18">
        <v>0</v>
      </c>
      <c r="AN880" s="18">
        <v>0</v>
      </c>
      <c r="AO880" s="18">
        <v>1000</v>
      </c>
      <c r="AP880" s="18">
        <v>0</v>
      </c>
      <c r="AQ880" s="18">
        <v>0</v>
      </c>
      <c r="AR880" s="6"/>
      <c r="AS880" s="18" t="s">
        <v>153</v>
      </c>
      <c r="AT880" s="19" t="s">
        <v>154</v>
      </c>
      <c r="AU880" s="18">
        <v>0</v>
      </c>
      <c r="AV880" s="18">
        <v>0</v>
      </c>
      <c r="AW880" s="18">
        <v>0</v>
      </c>
      <c r="AX880" s="19" t="s">
        <v>155</v>
      </c>
      <c r="AY880" s="19" t="s">
        <v>1215</v>
      </c>
      <c r="AZ880" s="13">
        <v>0</v>
      </c>
      <c r="BA880" s="13">
        <v>1</v>
      </c>
      <c r="BB880" s="19" t="s">
        <v>1216</v>
      </c>
      <c r="BC880" s="18">
        <v>0</v>
      </c>
      <c r="BD880" s="11">
        <v>0</v>
      </c>
      <c r="BE880" s="18">
        <v>0</v>
      </c>
      <c r="BF880" s="18">
        <v>0</v>
      </c>
      <c r="BG880" s="18">
        <v>0</v>
      </c>
      <c r="BH880" s="18">
        <v>0</v>
      </c>
      <c r="BI880" s="9">
        <v>0</v>
      </c>
      <c r="BJ880" s="6">
        <v>0</v>
      </c>
      <c r="BK880" s="6">
        <v>0</v>
      </c>
      <c r="BL880" s="6">
        <v>0</v>
      </c>
      <c r="BM880" s="6">
        <v>0</v>
      </c>
      <c r="BN880" s="6">
        <v>0</v>
      </c>
      <c r="BO880" s="6">
        <v>0</v>
      </c>
    </row>
    <row r="881" ht="20.1" customHeight="1" spans="3:67">
      <c r="C881" s="18">
        <v>69021006</v>
      </c>
      <c r="D881" s="19" t="s">
        <v>1217</v>
      </c>
      <c r="E881" s="18">
        <v>1</v>
      </c>
      <c r="F881" s="18">
        <v>68000015</v>
      </c>
      <c r="G881" s="18">
        <v>0</v>
      </c>
      <c r="H881" s="13">
        <v>0</v>
      </c>
      <c r="I881" s="18">
        <v>1</v>
      </c>
      <c r="J881" s="18">
        <v>0</v>
      </c>
      <c r="K881" s="18">
        <v>0</v>
      </c>
      <c r="L881" s="18">
        <v>0</v>
      </c>
      <c r="M881" s="18">
        <v>0</v>
      </c>
      <c r="N881" s="18">
        <v>8</v>
      </c>
      <c r="O881" s="18">
        <v>0</v>
      </c>
      <c r="P881" s="18">
        <v>0</v>
      </c>
      <c r="Q881" s="18">
        <v>0</v>
      </c>
      <c r="R881" s="6">
        <v>0</v>
      </c>
      <c r="S881" s="13">
        <v>0</v>
      </c>
      <c r="T881" s="11">
        <v>1</v>
      </c>
      <c r="U881" s="18">
        <v>2</v>
      </c>
      <c r="V881" s="18">
        <v>0</v>
      </c>
      <c r="W881" s="18">
        <v>0</v>
      </c>
      <c r="X881" s="18">
        <v>0</v>
      </c>
      <c r="Y881" s="18">
        <v>0</v>
      </c>
      <c r="Z881" s="18">
        <v>0</v>
      </c>
      <c r="AA881" s="18">
        <v>0</v>
      </c>
      <c r="AB881" s="18">
        <v>1</v>
      </c>
      <c r="AC881" s="18">
        <v>0</v>
      </c>
      <c r="AD881" s="18">
        <v>18</v>
      </c>
      <c r="AE881" s="18">
        <v>0</v>
      </c>
      <c r="AF881" s="18">
        <v>0</v>
      </c>
      <c r="AG881" s="6">
        <v>2</v>
      </c>
      <c r="AH881" s="6">
        <v>0</v>
      </c>
      <c r="AI881" s="6">
        <v>0</v>
      </c>
      <c r="AJ881" s="6">
        <v>0</v>
      </c>
      <c r="AK881" s="18">
        <v>0</v>
      </c>
      <c r="AL881" s="18">
        <v>0</v>
      </c>
      <c r="AM881" s="18">
        <v>0</v>
      </c>
      <c r="AN881" s="18">
        <v>0</v>
      </c>
      <c r="AO881" s="18">
        <v>1000</v>
      </c>
      <c r="AP881" s="18">
        <v>0</v>
      </c>
      <c r="AQ881" s="18">
        <v>0</v>
      </c>
      <c r="AR881" s="6"/>
      <c r="AS881" s="18" t="s">
        <v>153</v>
      </c>
      <c r="AT881" s="19" t="s">
        <v>154</v>
      </c>
      <c r="AU881" s="18">
        <v>0</v>
      </c>
      <c r="AV881" s="18">
        <v>0</v>
      </c>
      <c r="AW881" s="18">
        <v>0</v>
      </c>
      <c r="AX881" s="19" t="s">
        <v>155</v>
      </c>
      <c r="AY881" s="19" t="s">
        <v>1218</v>
      </c>
      <c r="AZ881" s="13">
        <v>0</v>
      </c>
      <c r="BA881" s="13">
        <v>1</v>
      </c>
      <c r="BB881" s="19" t="s">
        <v>1219</v>
      </c>
      <c r="BC881" s="18">
        <v>0</v>
      </c>
      <c r="BD881" s="11">
        <v>0</v>
      </c>
      <c r="BE881" s="18">
        <v>0</v>
      </c>
      <c r="BF881" s="18">
        <v>0</v>
      </c>
      <c r="BG881" s="18">
        <v>0</v>
      </c>
      <c r="BH881" s="18">
        <v>0</v>
      </c>
      <c r="BI881" s="9">
        <v>0</v>
      </c>
      <c r="BJ881" s="6">
        <v>0</v>
      </c>
      <c r="BK881" s="6">
        <v>0</v>
      </c>
      <c r="BL881" s="6">
        <v>0</v>
      </c>
      <c r="BM881" s="6">
        <v>0</v>
      </c>
      <c r="BN881" s="6">
        <v>0</v>
      </c>
      <c r="BO881" s="6">
        <v>0</v>
      </c>
    </row>
    <row r="882" ht="20.1" customHeight="1" spans="3:67">
      <c r="C882" s="18">
        <v>69021007</v>
      </c>
      <c r="D882" s="19" t="s">
        <v>1220</v>
      </c>
      <c r="E882" s="18">
        <v>1</v>
      </c>
      <c r="F882" s="18">
        <v>68000015</v>
      </c>
      <c r="G882" s="18">
        <v>0</v>
      </c>
      <c r="H882" s="13">
        <v>0</v>
      </c>
      <c r="I882" s="18">
        <v>1</v>
      </c>
      <c r="J882" s="18">
        <v>0</v>
      </c>
      <c r="K882" s="18">
        <v>0</v>
      </c>
      <c r="L882" s="18">
        <v>0</v>
      </c>
      <c r="M882" s="18">
        <v>0</v>
      </c>
      <c r="N882" s="18">
        <v>8</v>
      </c>
      <c r="O882" s="18">
        <v>0</v>
      </c>
      <c r="P882" s="18">
        <v>0</v>
      </c>
      <c r="Q882" s="18">
        <v>0</v>
      </c>
      <c r="R882" s="6">
        <v>0</v>
      </c>
      <c r="S882" s="13">
        <v>0</v>
      </c>
      <c r="T882" s="11">
        <v>1</v>
      </c>
      <c r="U882" s="18">
        <v>2</v>
      </c>
      <c r="V882" s="18">
        <v>0</v>
      </c>
      <c r="W882" s="18">
        <v>0</v>
      </c>
      <c r="X882" s="18">
        <v>0</v>
      </c>
      <c r="Y882" s="18">
        <v>0</v>
      </c>
      <c r="Z882" s="18">
        <v>0</v>
      </c>
      <c r="AA882" s="18">
        <v>0</v>
      </c>
      <c r="AB882" s="18">
        <v>1</v>
      </c>
      <c r="AC882" s="18">
        <v>0</v>
      </c>
      <c r="AD882" s="18">
        <v>18</v>
      </c>
      <c r="AE882" s="18">
        <v>0</v>
      </c>
      <c r="AF882" s="18">
        <v>0</v>
      </c>
      <c r="AG882" s="6">
        <v>2</v>
      </c>
      <c r="AH882" s="6">
        <v>0</v>
      </c>
      <c r="AI882" s="6">
        <v>0</v>
      </c>
      <c r="AJ882" s="6">
        <v>0</v>
      </c>
      <c r="AK882" s="18">
        <v>0</v>
      </c>
      <c r="AL882" s="18">
        <v>0</v>
      </c>
      <c r="AM882" s="18">
        <v>0</v>
      </c>
      <c r="AN882" s="18">
        <v>0</v>
      </c>
      <c r="AO882" s="18">
        <v>1000</v>
      </c>
      <c r="AP882" s="18">
        <v>0</v>
      </c>
      <c r="AQ882" s="18">
        <v>0</v>
      </c>
      <c r="AR882" s="6"/>
      <c r="AS882" s="18" t="s">
        <v>153</v>
      </c>
      <c r="AT882" s="19" t="s">
        <v>154</v>
      </c>
      <c r="AU882" s="18">
        <v>0</v>
      </c>
      <c r="AV882" s="18">
        <v>0</v>
      </c>
      <c r="AW882" s="18">
        <v>0</v>
      </c>
      <c r="AX882" s="19" t="s">
        <v>155</v>
      </c>
      <c r="AY882" s="19" t="s">
        <v>1221</v>
      </c>
      <c r="AZ882" s="13">
        <v>0</v>
      </c>
      <c r="BA882" s="13">
        <v>1</v>
      </c>
      <c r="BB882" s="19" t="s">
        <v>1222</v>
      </c>
      <c r="BC882" s="18">
        <v>0</v>
      </c>
      <c r="BD882" s="11">
        <v>0</v>
      </c>
      <c r="BE882" s="18">
        <v>0</v>
      </c>
      <c r="BF882" s="18">
        <v>0</v>
      </c>
      <c r="BG882" s="18">
        <v>0</v>
      </c>
      <c r="BH882" s="18">
        <v>0</v>
      </c>
      <c r="BI882" s="9">
        <v>0</v>
      </c>
      <c r="BJ882" s="6">
        <v>0</v>
      </c>
      <c r="BK882" s="6">
        <v>0</v>
      </c>
      <c r="BL882" s="6">
        <v>0</v>
      </c>
      <c r="BM882" s="6">
        <v>0</v>
      </c>
      <c r="BN882" s="6">
        <v>0</v>
      </c>
      <c r="BO882" s="6">
        <v>0</v>
      </c>
    </row>
    <row r="883" ht="20.1" customHeight="1" spans="3:67">
      <c r="C883" s="18">
        <v>69021008</v>
      </c>
      <c r="D883" s="19" t="s">
        <v>1223</v>
      </c>
      <c r="E883" s="18">
        <v>1</v>
      </c>
      <c r="F883" s="18">
        <v>68000015</v>
      </c>
      <c r="G883" s="18">
        <v>0</v>
      </c>
      <c r="H883" s="13">
        <v>0</v>
      </c>
      <c r="I883" s="18">
        <v>1</v>
      </c>
      <c r="J883" s="18">
        <v>0</v>
      </c>
      <c r="K883" s="18">
        <v>0</v>
      </c>
      <c r="L883" s="18">
        <v>0</v>
      </c>
      <c r="M883" s="18">
        <v>0</v>
      </c>
      <c r="N883" s="18">
        <v>8</v>
      </c>
      <c r="O883" s="18">
        <v>0</v>
      </c>
      <c r="P883" s="18">
        <v>0</v>
      </c>
      <c r="Q883" s="18">
        <v>0</v>
      </c>
      <c r="R883" s="6">
        <v>0</v>
      </c>
      <c r="S883" s="13">
        <v>0</v>
      </c>
      <c r="T883" s="11">
        <v>1</v>
      </c>
      <c r="U883" s="18">
        <v>2</v>
      </c>
      <c r="V883" s="18">
        <v>0</v>
      </c>
      <c r="W883" s="18">
        <v>0</v>
      </c>
      <c r="X883" s="18">
        <v>0</v>
      </c>
      <c r="Y883" s="18">
        <v>0</v>
      </c>
      <c r="Z883" s="18">
        <v>0</v>
      </c>
      <c r="AA883" s="18">
        <v>0</v>
      </c>
      <c r="AB883" s="18">
        <v>1</v>
      </c>
      <c r="AC883" s="18">
        <v>0</v>
      </c>
      <c r="AD883" s="18">
        <v>18</v>
      </c>
      <c r="AE883" s="18">
        <v>0</v>
      </c>
      <c r="AF883" s="18">
        <v>0</v>
      </c>
      <c r="AG883" s="6">
        <v>2</v>
      </c>
      <c r="AH883" s="6">
        <v>0</v>
      </c>
      <c r="AI883" s="6">
        <v>0</v>
      </c>
      <c r="AJ883" s="6">
        <v>0</v>
      </c>
      <c r="AK883" s="18">
        <v>0</v>
      </c>
      <c r="AL883" s="18">
        <v>0</v>
      </c>
      <c r="AM883" s="18">
        <v>0</v>
      </c>
      <c r="AN883" s="18">
        <v>0</v>
      </c>
      <c r="AO883" s="18">
        <v>1000</v>
      </c>
      <c r="AP883" s="18">
        <v>0</v>
      </c>
      <c r="AQ883" s="18">
        <v>0</v>
      </c>
      <c r="AR883" s="6"/>
      <c r="AS883" s="18" t="s">
        <v>153</v>
      </c>
      <c r="AT883" s="19" t="s">
        <v>154</v>
      </c>
      <c r="AU883" s="18">
        <v>0</v>
      </c>
      <c r="AV883" s="18">
        <v>0</v>
      </c>
      <c r="AW883" s="18">
        <v>0</v>
      </c>
      <c r="AX883" s="19" t="s">
        <v>155</v>
      </c>
      <c r="AY883" s="19" t="s">
        <v>1224</v>
      </c>
      <c r="AZ883" s="13">
        <v>0</v>
      </c>
      <c r="BA883" s="13">
        <v>1</v>
      </c>
      <c r="BB883" s="19" t="s">
        <v>1225</v>
      </c>
      <c r="BC883" s="18">
        <v>0</v>
      </c>
      <c r="BD883" s="11">
        <v>0</v>
      </c>
      <c r="BE883" s="18">
        <v>0</v>
      </c>
      <c r="BF883" s="18">
        <v>0</v>
      </c>
      <c r="BG883" s="18">
        <v>0</v>
      </c>
      <c r="BH883" s="18">
        <v>0</v>
      </c>
      <c r="BI883" s="9">
        <v>0</v>
      </c>
      <c r="BJ883" s="6">
        <v>0</v>
      </c>
      <c r="BK883" s="6">
        <v>0</v>
      </c>
      <c r="BL883" s="6">
        <v>0</v>
      </c>
      <c r="BM883" s="6">
        <v>0</v>
      </c>
      <c r="BN883" s="6">
        <v>0</v>
      </c>
      <c r="BO883" s="6">
        <v>0</v>
      </c>
    </row>
    <row r="884" ht="20.1" customHeight="1" spans="3:67">
      <c r="C884" s="18">
        <v>69021009</v>
      </c>
      <c r="D884" s="19" t="s">
        <v>1226</v>
      </c>
      <c r="E884" s="18">
        <v>1</v>
      </c>
      <c r="F884" s="18">
        <v>68000015</v>
      </c>
      <c r="G884" s="18">
        <v>0</v>
      </c>
      <c r="H884" s="13">
        <v>0</v>
      </c>
      <c r="I884" s="18">
        <v>1</v>
      </c>
      <c r="J884" s="18">
        <v>0</v>
      </c>
      <c r="K884" s="18">
        <v>0</v>
      </c>
      <c r="L884" s="18">
        <v>0</v>
      </c>
      <c r="M884" s="18">
        <v>0</v>
      </c>
      <c r="N884" s="18">
        <v>8</v>
      </c>
      <c r="O884" s="18">
        <v>0</v>
      </c>
      <c r="P884" s="18">
        <v>0</v>
      </c>
      <c r="Q884" s="18">
        <v>0</v>
      </c>
      <c r="R884" s="6">
        <v>0</v>
      </c>
      <c r="S884" s="13">
        <v>0</v>
      </c>
      <c r="T884" s="11">
        <v>1</v>
      </c>
      <c r="U884" s="18">
        <v>2</v>
      </c>
      <c r="V884" s="18">
        <v>0</v>
      </c>
      <c r="W884" s="18">
        <v>0</v>
      </c>
      <c r="X884" s="18">
        <v>0</v>
      </c>
      <c r="Y884" s="18">
        <v>0</v>
      </c>
      <c r="Z884" s="18">
        <v>0</v>
      </c>
      <c r="AA884" s="18">
        <v>0</v>
      </c>
      <c r="AB884" s="18">
        <v>1</v>
      </c>
      <c r="AC884" s="18">
        <v>0</v>
      </c>
      <c r="AD884" s="18">
        <v>18</v>
      </c>
      <c r="AE884" s="18">
        <v>0</v>
      </c>
      <c r="AF884" s="18">
        <v>0</v>
      </c>
      <c r="AG884" s="6">
        <v>2</v>
      </c>
      <c r="AH884" s="6">
        <v>0</v>
      </c>
      <c r="AI884" s="6">
        <v>0</v>
      </c>
      <c r="AJ884" s="6">
        <v>0</v>
      </c>
      <c r="AK884" s="18">
        <v>0</v>
      </c>
      <c r="AL884" s="18">
        <v>0</v>
      </c>
      <c r="AM884" s="18">
        <v>0</v>
      </c>
      <c r="AN884" s="18">
        <v>0</v>
      </c>
      <c r="AO884" s="18">
        <v>1000</v>
      </c>
      <c r="AP884" s="18">
        <v>0</v>
      </c>
      <c r="AQ884" s="18">
        <v>0</v>
      </c>
      <c r="AR884" s="6"/>
      <c r="AS884" s="18" t="s">
        <v>153</v>
      </c>
      <c r="AT884" s="19" t="s">
        <v>154</v>
      </c>
      <c r="AU884" s="18">
        <v>0</v>
      </c>
      <c r="AV884" s="18">
        <v>0</v>
      </c>
      <c r="AW884" s="18">
        <v>0</v>
      </c>
      <c r="AX884" s="19" t="s">
        <v>155</v>
      </c>
      <c r="AY884" s="19" t="s">
        <v>1074</v>
      </c>
      <c r="AZ884" s="13">
        <v>0</v>
      </c>
      <c r="BA884" s="13">
        <v>1</v>
      </c>
      <c r="BB884" s="19" t="s">
        <v>1227</v>
      </c>
      <c r="BC884" s="18">
        <v>0</v>
      </c>
      <c r="BD884" s="11">
        <v>0</v>
      </c>
      <c r="BE884" s="18">
        <v>0</v>
      </c>
      <c r="BF884" s="18">
        <v>0</v>
      </c>
      <c r="BG884" s="18">
        <v>0</v>
      </c>
      <c r="BH884" s="18">
        <v>0</v>
      </c>
      <c r="BI884" s="9">
        <v>0</v>
      </c>
      <c r="BJ884" s="6">
        <v>0</v>
      </c>
      <c r="BK884" s="6">
        <v>0</v>
      </c>
      <c r="BL884" s="6">
        <v>0</v>
      </c>
      <c r="BM884" s="6">
        <v>0</v>
      </c>
      <c r="BN884" s="6">
        <v>0</v>
      </c>
      <c r="BO884" s="6">
        <v>0</v>
      </c>
    </row>
    <row r="885" ht="20.1" customHeight="1" spans="3:67">
      <c r="C885" s="18">
        <v>69021010</v>
      </c>
      <c r="D885" s="19" t="s">
        <v>1228</v>
      </c>
      <c r="E885" s="18">
        <v>1</v>
      </c>
      <c r="F885" s="18">
        <v>68000015</v>
      </c>
      <c r="G885" s="18">
        <v>0</v>
      </c>
      <c r="H885" s="13">
        <v>0</v>
      </c>
      <c r="I885" s="18">
        <v>1</v>
      </c>
      <c r="J885" s="18">
        <v>0</v>
      </c>
      <c r="K885" s="18">
        <v>0</v>
      </c>
      <c r="L885" s="18">
        <v>0</v>
      </c>
      <c r="M885" s="18">
        <v>0</v>
      </c>
      <c r="N885" s="18">
        <v>8</v>
      </c>
      <c r="O885" s="18">
        <v>0</v>
      </c>
      <c r="P885" s="18">
        <v>0</v>
      </c>
      <c r="Q885" s="18">
        <v>0</v>
      </c>
      <c r="R885" s="6">
        <v>0</v>
      </c>
      <c r="S885" s="13">
        <v>0</v>
      </c>
      <c r="T885" s="11">
        <v>1</v>
      </c>
      <c r="U885" s="18">
        <v>2</v>
      </c>
      <c r="V885" s="18">
        <v>0</v>
      </c>
      <c r="W885" s="18">
        <v>0</v>
      </c>
      <c r="X885" s="18">
        <v>0</v>
      </c>
      <c r="Y885" s="18">
        <v>0</v>
      </c>
      <c r="Z885" s="18">
        <v>0</v>
      </c>
      <c r="AA885" s="18">
        <v>0</v>
      </c>
      <c r="AB885" s="18">
        <v>1</v>
      </c>
      <c r="AC885" s="18">
        <v>0</v>
      </c>
      <c r="AD885" s="18">
        <v>18</v>
      </c>
      <c r="AE885" s="18">
        <v>0</v>
      </c>
      <c r="AF885" s="18">
        <v>0</v>
      </c>
      <c r="AG885" s="6">
        <v>2</v>
      </c>
      <c r="AH885" s="6">
        <v>0</v>
      </c>
      <c r="AI885" s="6">
        <v>0</v>
      </c>
      <c r="AJ885" s="6">
        <v>0</v>
      </c>
      <c r="AK885" s="18">
        <v>0</v>
      </c>
      <c r="AL885" s="18">
        <v>0</v>
      </c>
      <c r="AM885" s="18">
        <v>0</v>
      </c>
      <c r="AN885" s="18">
        <v>0</v>
      </c>
      <c r="AO885" s="18">
        <v>1000</v>
      </c>
      <c r="AP885" s="18">
        <v>0</v>
      </c>
      <c r="AQ885" s="18">
        <v>0</v>
      </c>
      <c r="AR885" s="6"/>
      <c r="AS885" s="18" t="s">
        <v>153</v>
      </c>
      <c r="AT885" s="19" t="s">
        <v>154</v>
      </c>
      <c r="AU885" s="18">
        <v>0</v>
      </c>
      <c r="AV885" s="18">
        <v>0</v>
      </c>
      <c r="AW885" s="18">
        <v>0</v>
      </c>
      <c r="AX885" s="19" t="s">
        <v>155</v>
      </c>
      <c r="AY885" s="19" t="s">
        <v>1229</v>
      </c>
      <c r="AZ885" s="13">
        <v>0</v>
      </c>
      <c r="BA885" s="13">
        <v>1</v>
      </c>
      <c r="BB885" s="19" t="s">
        <v>1230</v>
      </c>
      <c r="BC885" s="18">
        <v>0</v>
      </c>
      <c r="BD885" s="11">
        <v>0</v>
      </c>
      <c r="BE885" s="18">
        <v>0</v>
      </c>
      <c r="BF885" s="18">
        <v>0</v>
      </c>
      <c r="BG885" s="18">
        <v>0</v>
      </c>
      <c r="BH885" s="18">
        <v>0</v>
      </c>
      <c r="BI885" s="9">
        <v>0</v>
      </c>
      <c r="BJ885" s="6">
        <v>0</v>
      </c>
      <c r="BK885" s="6">
        <v>0</v>
      </c>
      <c r="BL885" s="6">
        <v>0</v>
      </c>
      <c r="BM885" s="6">
        <v>0</v>
      </c>
      <c r="BN885" s="6">
        <v>0</v>
      </c>
      <c r="BO885" s="6">
        <v>0</v>
      </c>
    </row>
    <row r="886" ht="20.1" customHeight="1" spans="3:67">
      <c r="C886" s="18">
        <v>69021011</v>
      </c>
      <c r="D886" s="19" t="s">
        <v>1231</v>
      </c>
      <c r="E886" s="18">
        <v>1</v>
      </c>
      <c r="F886" s="18">
        <v>68000015</v>
      </c>
      <c r="G886" s="18">
        <v>0</v>
      </c>
      <c r="H886" s="13">
        <v>0</v>
      </c>
      <c r="I886" s="18">
        <v>1</v>
      </c>
      <c r="J886" s="18">
        <v>0</v>
      </c>
      <c r="K886" s="18">
        <v>0</v>
      </c>
      <c r="L886" s="18">
        <v>0</v>
      </c>
      <c r="M886" s="18">
        <v>0</v>
      </c>
      <c r="N886" s="18">
        <v>8</v>
      </c>
      <c r="O886" s="18">
        <v>0</v>
      </c>
      <c r="P886" s="18">
        <v>0</v>
      </c>
      <c r="Q886" s="18">
        <v>0</v>
      </c>
      <c r="R886" s="6">
        <v>0</v>
      </c>
      <c r="S886" s="13">
        <v>0</v>
      </c>
      <c r="T886" s="11">
        <v>1</v>
      </c>
      <c r="U886" s="18">
        <v>2</v>
      </c>
      <c r="V886" s="18">
        <v>0</v>
      </c>
      <c r="W886" s="18">
        <v>0</v>
      </c>
      <c r="X886" s="18">
        <v>0</v>
      </c>
      <c r="Y886" s="18">
        <v>0</v>
      </c>
      <c r="Z886" s="18">
        <v>0</v>
      </c>
      <c r="AA886" s="18">
        <v>0</v>
      </c>
      <c r="AB886" s="18">
        <v>1</v>
      </c>
      <c r="AC886" s="18">
        <v>0</v>
      </c>
      <c r="AD886" s="18">
        <v>18</v>
      </c>
      <c r="AE886" s="18">
        <v>0</v>
      </c>
      <c r="AF886" s="18">
        <v>0</v>
      </c>
      <c r="AG886" s="6">
        <v>2</v>
      </c>
      <c r="AH886" s="6">
        <v>0</v>
      </c>
      <c r="AI886" s="6">
        <v>0</v>
      </c>
      <c r="AJ886" s="6">
        <v>0</v>
      </c>
      <c r="AK886" s="18">
        <v>0</v>
      </c>
      <c r="AL886" s="18">
        <v>0</v>
      </c>
      <c r="AM886" s="18">
        <v>0</v>
      </c>
      <c r="AN886" s="18">
        <v>0</v>
      </c>
      <c r="AO886" s="18">
        <v>1000</v>
      </c>
      <c r="AP886" s="18">
        <v>0</v>
      </c>
      <c r="AQ886" s="18">
        <v>0</v>
      </c>
      <c r="AR886" s="6"/>
      <c r="AS886" s="18" t="s">
        <v>153</v>
      </c>
      <c r="AT886" s="19" t="s">
        <v>154</v>
      </c>
      <c r="AU886" s="18">
        <v>0</v>
      </c>
      <c r="AV886" s="18">
        <v>0</v>
      </c>
      <c r="AW886" s="18">
        <v>0</v>
      </c>
      <c r="AX886" s="19" t="s">
        <v>155</v>
      </c>
      <c r="AY886" s="19" t="s">
        <v>876</v>
      </c>
      <c r="AZ886" s="13">
        <v>0</v>
      </c>
      <c r="BA886" s="13">
        <v>1</v>
      </c>
      <c r="BB886" s="19" t="s">
        <v>1232</v>
      </c>
      <c r="BC886" s="18">
        <v>0</v>
      </c>
      <c r="BD886" s="11">
        <v>0</v>
      </c>
      <c r="BE886" s="18">
        <v>0</v>
      </c>
      <c r="BF886" s="18">
        <v>0</v>
      </c>
      <c r="BG886" s="18">
        <v>0</v>
      </c>
      <c r="BH886" s="18">
        <v>0</v>
      </c>
      <c r="BI886" s="9">
        <v>0</v>
      </c>
      <c r="BJ886" s="6">
        <v>0</v>
      </c>
      <c r="BK886" s="6">
        <v>0</v>
      </c>
      <c r="BL886" s="6">
        <v>0</v>
      </c>
      <c r="BM886" s="6">
        <v>0</v>
      </c>
      <c r="BN886" s="6">
        <v>0</v>
      </c>
      <c r="BO886" s="6">
        <v>0</v>
      </c>
    </row>
    <row r="887" ht="20.1" customHeight="1" spans="3:67">
      <c r="C887" s="18">
        <v>69021012</v>
      </c>
      <c r="D887" s="19" t="s">
        <v>1231</v>
      </c>
      <c r="E887" s="18">
        <v>1</v>
      </c>
      <c r="F887" s="18">
        <v>68000015</v>
      </c>
      <c r="G887" s="18">
        <v>0</v>
      </c>
      <c r="H887" s="13">
        <v>0</v>
      </c>
      <c r="I887" s="18">
        <v>1</v>
      </c>
      <c r="J887" s="18">
        <v>0</v>
      </c>
      <c r="K887" s="18">
        <v>0</v>
      </c>
      <c r="L887" s="18">
        <v>0</v>
      </c>
      <c r="M887" s="18">
        <v>0</v>
      </c>
      <c r="N887" s="18">
        <v>8</v>
      </c>
      <c r="O887" s="18">
        <v>0</v>
      </c>
      <c r="P887" s="18">
        <v>0</v>
      </c>
      <c r="Q887" s="18">
        <v>0</v>
      </c>
      <c r="R887" s="6">
        <v>0</v>
      </c>
      <c r="S887" s="13">
        <v>0</v>
      </c>
      <c r="T887" s="11">
        <v>1</v>
      </c>
      <c r="U887" s="18">
        <v>2</v>
      </c>
      <c r="V887" s="18">
        <v>0</v>
      </c>
      <c r="W887" s="18">
        <v>0</v>
      </c>
      <c r="X887" s="18">
        <v>0</v>
      </c>
      <c r="Y887" s="18">
        <v>0</v>
      </c>
      <c r="Z887" s="18">
        <v>0</v>
      </c>
      <c r="AA887" s="18">
        <v>0</v>
      </c>
      <c r="AB887" s="18">
        <v>1</v>
      </c>
      <c r="AC887" s="18">
        <v>0</v>
      </c>
      <c r="AD887" s="18">
        <v>18</v>
      </c>
      <c r="AE887" s="18">
        <v>0</v>
      </c>
      <c r="AF887" s="18">
        <v>0</v>
      </c>
      <c r="AG887" s="6">
        <v>2</v>
      </c>
      <c r="AH887" s="6">
        <v>0</v>
      </c>
      <c r="AI887" s="6">
        <v>0</v>
      </c>
      <c r="AJ887" s="6">
        <v>0</v>
      </c>
      <c r="AK887" s="18">
        <v>0</v>
      </c>
      <c r="AL887" s="18">
        <v>0</v>
      </c>
      <c r="AM887" s="18">
        <v>0</v>
      </c>
      <c r="AN887" s="18">
        <v>0</v>
      </c>
      <c r="AO887" s="18">
        <v>1000</v>
      </c>
      <c r="AP887" s="18">
        <v>0</v>
      </c>
      <c r="AQ887" s="18">
        <v>0</v>
      </c>
      <c r="AR887" s="6"/>
      <c r="AS887" s="18" t="s">
        <v>153</v>
      </c>
      <c r="AT887" s="19" t="s">
        <v>154</v>
      </c>
      <c r="AU887" s="18">
        <v>0</v>
      </c>
      <c r="AV887" s="18">
        <v>0</v>
      </c>
      <c r="AW887" s="18">
        <v>0</v>
      </c>
      <c r="AX887" s="19" t="s">
        <v>155</v>
      </c>
      <c r="AY887" s="19" t="s">
        <v>866</v>
      </c>
      <c r="AZ887" s="13">
        <v>0</v>
      </c>
      <c r="BA887" s="13">
        <v>1</v>
      </c>
      <c r="BB887" s="19" t="s">
        <v>1233</v>
      </c>
      <c r="BC887" s="18">
        <v>0</v>
      </c>
      <c r="BD887" s="11">
        <v>0</v>
      </c>
      <c r="BE887" s="18">
        <v>0</v>
      </c>
      <c r="BF887" s="18">
        <v>0</v>
      </c>
      <c r="BG887" s="18">
        <v>0</v>
      </c>
      <c r="BH887" s="18">
        <v>0</v>
      </c>
      <c r="BI887" s="9">
        <v>0</v>
      </c>
      <c r="BJ887" s="6">
        <v>0</v>
      </c>
      <c r="BK887" s="6">
        <v>0</v>
      </c>
      <c r="BL887" s="6">
        <v>0</v>
      </c>
      <c r="BM887" s="6">
        <v>0</v>
      </c>
      <c r="BN887" s="6">
        <v>0</v>
      </c>
      <c r="BO887" s="6">
        <v>0</v>
      </c>
    </row>
    <row r="888" ht="20.1" customHeight="1" spans="3:67">
      <c r="C888" s="18">
        <v>69021013</v>
      </c>
      <c r="D888" s="19" t="s">
        <v>1231</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894</v>
      </c>
      <c r="AZ888" s="13">
        <v>0</v>
      </c>
      <c r="BA888" s="13">
        <v>1</v>
      </c>
      <c r="BB888" s="19" t="s">
        <v>1234</v>
      </c>
      <c r="BC888" s="18">
        <v>0</v>
      </c>
      <c r="BD888" s="11">
        <v>0</v>
      </c>
      <c r="BE888" s="18">
        <v>0</v>
      </c>
      <c r="BF888" s="18">
        <v>0</v>
      </c>
      <c r="BG888" s="18">
        <v>0</v>
      </c>
      <c r="BH888" s="18">
        <v>0</v>
      </c>
      <c r="BI888" s="9">
        <v>0</v>
      </c>
      <c r="BJ888" s="6">
        <v>0</v>
      </c>
      <c r="BK888" s="6">
        <v>0</v>
      </c>
      <c r="BL888" s="6">
        <v>0</v>
      </c>
      <c r="BM888" s="6">
        <v>0</v>
      </c>
      <c r="BN888" s="6">
        <v>0</v>
      </c>
      <c r="BO888" s="6">
        <v>0</v>
      </c>
    </row>
    <row r="889" ht="20.1" customHeight="1" spans="3:67">
      <c r="C889" s="18">
        <v>69021014</v>
      </c>
      <c r="D889" s="19" t="s">
        <v>1231</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884</v>
      </c>
      <c r="AZ889" s="13">
        <v>0</v>
      </c>
      <c r="BA889" s="13">
        <v>1</v>
      </c>
      <c r="BB889" s="19" t="s">
        <v>1235</v>
      </c>
      <c r="BC889" s="18">
        <v>0</v>
      </c>
      <c r="BD889" s="11">
        <v>0</v>
      </c>
      <c r="BE889" s="18">
        <v>0</v>
      </c>
      <c r="BF889" s="18">
        <v>0</v>
      </c>
      <c r="BG889" s="18">
        <v>0</v>
      </c>
      <c r="BH889" s="18">
        <v>0</v>
      </c>
      <c r="BI889" s="9">
        <v>0</v>
      </c>
      <c r="BJ889" s="6">
        <v>0</v>
      </c>
      <c r="BK889" s="6">
        <v>0</v>
      </c>
      <c r="BL889" s="6">
        <v>0</v>
      </c>
      <c r="BM889" s="6">
        <v>0</v>
      </c>
      <c r="BN889" s="6">
        <v>0</v>
      </c>
      <c r="BO889" s="6">
        <v>0</v>
      </c>
    </row>
    <row r="890" ht="20.1" customHeight="1" spans="3:67">
      <c r="C890" s="18">
        <v>69031001</v>
      </c>
      <c r="D890" s="19" t="s">
        <v>465</v>
      </c>
      <c r="E890" s="18">
        <v>1</v>
      </c>
      <c r="F890" s="18">
        <v>68000110</v>
      </c>
      <c r="G890" s="18">
        <v>0</v>
      </c>
      <c r="H890" s="13">
        <v>0</v>
      </c>
      <c r="I890" s="9">
        <v>1</v>
      </c>
      <c r="J890" s="18">
        <v>0</v>
      </c>
      <c r="K890" s="18">
        <v>0</v>
      </c>
      <c r="L890" s="18">
        <v>0</v>
      </c>
      <c r="M890" s="18">
        <v>0</v>
      </c>
      <c r="N890" s="18">
        <v>2</v>
      </c>
      <c r="O890" s="18">
        <v>1</v>
      </c>
      <c r="P890" s="18">
        <v>0.05</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116">
        <v>69000021</v>
      </c>
      <c r="AS890" s="18" t="s">
        <v>153</v>
      </c>
      <c r="AT890" s="19" t="s">
        <v>154</v>
      </c>
      <c r="AU890" s="18">
        <v>0</v>
      </c>
      <c r="AV890" s="18">
        <v>0</v>
      </c>
      <c r="AW890" s="18">
        <v>0</v>
      </c>
      <c r="AX890" s="19" t="s">
        <v>155</v>
      </c>
      <c r="AY890" s="19" t="s">
        <v>153</v>
      </c>
      <c r="AZ890" s="13">
        <v>0</v>
      </c>
      <c r="BA890" s="13">
        <v>1</v>
      </c>
      <c r="BB890" s="69" t="s">
        <v>1236</v>
      </c>
      <c r="BC890" s="18">
        <v>0</v>
      </c>
      <c r="BD890" s="11">
        <v>0</v>
      </c>
      <c r="BE890" s="18">
        <v>0</v>
      </c>
      <c r="BF890" s="18">
        <v>0</v>
      </c>
      <c r="BG890" s="18">
        <v>0</v>
      </c>
      <c r="BH890" s="18">
        <v>0</v>
      </c>
      <c r="BI890" s="9">
        <v>0</v>
      </c>
      <c r="BJ890" s="6">
        <v>0</v>
      </c>
      <c r="BK890" s="6">
        <v>0</v>
      </c>
      <c r="BL890" s="6">
        <v>0</v>
      </c>
      <c r="BM890" s="6">
        <v>0</v>
      </c>
      <c r="BN890" s="6">
        <v>0</v>
      </c>
      <c r="BO890" s="6">
        <v>0</v>
      </c>
    </row>
    <row r="891" ht="20.1" customHeight="1" spans="3:67">
      <c r="C891" s="18">
        <v>69031002</v>
      </c>
      <c r="D891" s="19" t="s">
        <v>1237</v>
      </c>
      <c r="E891" s="18">
        <v>1</v>
      </c>
      <c r="F891" s="18">
        <v>68000015</v>
      </c>
      <c r="G891" s="18">
        <v>0</v>
      </c>
      <c r="H891" s="13">
        <v>0</v>
      </c>
      <c r="I891" s="18">
        <v>1</v>
      </c>
      <c r="J891" s="18">
        <v>0</v>
      </c>
      <c r="K891" s="18">
        <v>0</v>
      </c>
      <c r="L891" s="18">
        <v>0</v>
      </c>
      <c r="M891" s="18">
        <v>0</v>
      </c>
      <c r="N891" s="18">
        <v>8</v>
      </c>
      <c r="O891" s="18">
        <v>0</v>
      </c>
      <c r="P891" s="18">
        <v>0</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6"/>
      <c r="AS891" s="18" t="s">
        <v>153</v>
      </c>
      <c r="AT891" s="19" t="s">
        <v>154</v>
      </c>
      <c r="AU891" s="18">
        <v>0</v>
      </c>
      <c r="AV891" s="18">
        <v>0</v>
      </c>
      <c r="AW891" s="18">
        <v>0</v>
      </c>
      <c r="AX891" s="19" t="s">
        <v>155</v>
      </c>
      <c r="AY891" s="19" t="s">
        <v>1238</v>
      </c>
      <c r="AZ891" s="13">
        <v>0</v>
      </c>
      <c r="BA891" s="13">
        <v>1</v>
      </c>
      <c r="BB891" s="19" t="s">
        <v>1239</v>
      </c>
      <c r="BC891" s="18">
        <v>0</v>
      </c>
      <c r="BD891" s="11">
        <v>0</v>
      </c>
      <c r="BE891" s="18">
        <v>0</v>
      </c>
      <c r="BF891" s="18">
        <v>0</v>
      </c>
      <c r="BG891" s="18">
        <v>0</v>
      </c>
      <c r="BH891" s="18">
        <v>0</v>
      </c>
      <c r="BI891" s="9">
        <v>0</v>
      </c>
      <c r="BJ891" s="6">
        <v>0</v>
      </c>
      <c r="BK891" s="6">
        <v>0</v>
      </c>
      <c r="BL891" s="6">
        <v>0</v>
      </c>
      <c r="BM891" s="6">
        <v>0</v>
      </c>
      <c r="BN891" s="6">
        <v>0</v>
      </c>
      <c r="BO891" s="6">
        <v>0</v>
      </c>
    </row>
    <row r="892" ht="20.1" customHeight="1" spans="3:67">
      <c r="C892" s="18">
        <v>69031003</v>
      </c>
      <c r="D892" s="19" t="s">
        <v>1240</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1241</v>
      </c>
      <c r="AZ892" s="13">
        <v>0</v>
      </c>
      <c r="BA892" s="13">
        <v>1</v>
      </c>
      <c r="BB892" s="19" t="s">
        <v>1242</v>
      </c>
      <c r="BC892" s="18">
        <v>0</v>
      </c>
      <c r="BD892" s="11">
        <v>0</v>
      </c>
      <c r="BE892" s="18">
        <v>0</v>
      </c>
      <c r="BF892" s="18">
        <v>0</v>
      </c>
      <c r="BG892" s="18">
        <v>0</v>
      </c>
      <c r="BH892" s="18">
        <v>0</v>
      </c>
      <c r="BI892" s="9">
        <v>0</v>
      </c>
      <c r="BJ892" s="6">
        <v>0</v>
      </c>
      <c r="BK892" s="6">
        <v>0</v>
      </c>
      <c r="BL892" s="6">
        <v>0</v>
      </c>
      <c r="BM892" s="6">
        <v>0</v>
      </c>
      <c r="BN892" s="6">
        <v>0</v>
      </c>
      <c r="BO892" s="6">
        <v>0</v>
      </c>
    </row>
    <row r="893" ht="20.1" customHeight="1" spans="3:67">
      <c r="C893" s="18">
        <v>69031004</v>
      </c>
      <c r="D893" s="19" t="s">
        <v>1243</v>
      </c>
      <c r="E893" s="18">
        <v>1</v>
      </c>
      <c r="F893" s="18">
        <v>68000110</v>
      </c>
      <c r="G893" s="18">
        <v>0</v>
      </c>
      <c r="H893" s="13">
        <v>0</v>
      </c>
      <c r="I893" s="9">
        <v>1</v>
      </c>
      <c r="J893" s="18">
        <v>0</v>
      </c>
      <c r="K893" s="18">
        <v>0</v>
      </c>
      <c r="L893" s="18">
        <v>0</v>
      </c>
      <c r="M893" s="18">
        <v>0</v>
      </c>
      <c r="N893" s="18">
        <v>2</v>
      </c>
      <c r="O893" s="18">
        <v>1</v>
      </c>
      <c r="P893" s="18">
        <v>0.05</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116">
        <v>69000071</v>
      </c>
      <c r="AS893" s="18" t="s">
        <v>153</v>
      </c>
      <c r="AT893" s="19" t="s">
        <v>154</v>
      </c>
      <c r="AU893" s="18">
        <v>0</v>
      </c>
      <c r="AV893" s="18">
        <v>0</v>
      </c>
      <c r="AW893" s="18">
        <v>0</v>
      </c>
      <c r="AX893" s="19" t="s">
        <v>155</v>
      </c>
      <c r="AY893" s="19" t="s">
        <v>153</v>
      </c>
      <c r="AZ893" s="13">
        <v>0</v>
      </c>
      <c r="BA893" s="13">
        <v>1</v>
      </c>
      <c r="BB893" s="33" t="s">
        <v>1244</v>
      </c>
      <c r="BC893" s="18">
        <v>0</v>
      </c>
      <c r="BD893" s="11">
        <v>0</v>
      </c>
      <c r="BE893" s="18">
        <v>0</v>
      </c>
      <c r="BF893" s="18">
        <v>0</v>
      </c>
      <c r="BG893" s="18">
        <v>0</v>
      </c>
      <c r="BH893" s="18">
        <v>0</v>
      </c>
      <c r="BI893" s="9">
        <v>0</v>
      </c>
      <c r="BJ893" s="6">
        <v>1</v>
      </c>
      <c r="BK893" s="6">
        <v>0</v>
      </c>
      <c r="BL893" s="6">
        <v>0</v>
      </c>
      <c r="BM893" s="6">
        <v>0</v>
      </c>
      <c r="BN893" s="6">
        <v>0</v>
      </c>
      <c r="BO893" s="6">
        <v>0</v>
      </c>
    </row>
    <row r="894" ht="20.1" customHeight="1" spans="3:67">
      <c r="C894" s="18">
        <v>69031005</v>
      </c>
      <c r="D894" s="19" t="s">
        <v>1245</v>
      </c>
      <c r="E894" s="18">
        <v>1</v>
      </c>
      <c r="F894" s="18">
        <v>68000015</v>
      </c>
      <c r="G894" s="18">
        <v>0</v>
      </c>
      <c r="H894" s="13">
        <v>0</v>
      </c>
      <c r="I894" s="18">
        <v>1</v>
      </c>
      <c r="J894" s="18">
        <v>0</v>
      </c>
      <c r="K894" s="18">
        <v>0</v>
      </c>
      <c r="L894" s="18">
        <v>0</v>
      </c>
      <c r="M894" s="18">
        <v>0</v>
      </c>
      <c r="N894" s="18">
        <v>8</v>
      </c>
      <c r="O894" s="18">
        <v>0</v>
      </c>
      <c r="P894" s="18">
        <v>0</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6"/>
      <c r="AS894" s="18" t="s">
        <v>153</v>
      </c>
      <c r="AT894" s="19" t="s">
        <v>154</v>
      </c>
      <c r="AU894" s="18">
        <v>0</v>
      </c>
      <c r="AV894" s="18">
        <v>0</v>
      </c>
      <c r="AW894" s="18">
        <v>0</v>
      </c>
      <c r="AX894" s="19" t="s">
        <v>155</v>
      </c>
      <c r="AY894" s="19" t="s">
        <v>1246</v>
      </c>
      <c r="AZ894" s="13">
        <v>0</v>
      </c>
      <c r="BA894" s="13">
        <v>1</v>
      </c>
      <c r="BB894" s="19" t="s">
        <v>1247</v>
      </c>
      <c r="BC894" s="18">
        <v>0</v>
      </c>
      <c r="BD894" s="11">
        <v>0</v>
      </c>
      <c r="BE894" s="18">
        <v>0</v>
      </c>
      <c r="BF894" s="18">
        <v>0</v>
      </c>
      <c r="BG894" s="18">
        <v>0</v>
      </c>
      <c r="BH894" s="18">
        <v>0</v>
      </c>
      <c r="BI894" s="9">
        <v>0</v>
      </c>
      <c r="BJ894" s="6">
        <v>1</v>
      </c>
      <c r="BK894" s="6">
        <v>0</v>
      </c>
      <c r="BL894" s="6">
        <v>0</v>
      </c>
      <c r="BM894" s="6">
        <v>0</v>
      </c>
      <c r="BN894" s="6">
        <v>0</v>
      </c>
      <c r="BO894" s="6">
        <v>0</v>
      </c>
    </row>
    <row r="895" ht="20.1" customHeight="1" spans="3:67">
      <c r="C895" s="18">
        <v>69031006</v>
      </c>
      <c r="D895" s="19" t="s">
        <v>1248</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1246</v>
      </c>
      <c r="AZ895" s="13">
        <v>0</v>
      </c>
      <c r="BA895" s="13">
        <v>1</v>
      </c>
      <c r="BB895" s="19" t="s">
        <v>1249</v>
      </c>
      <c r="BC895" s="18">
        <v>0</v>
      </c>
      <c r="BD895" s="11">
        <v>0</v>
      </c>
      <c r="BE895" s="18">
        <v>0</v>
      </c>
      <c r="BF895" s="18">
        <v>0</v>
      </c>
      <c r="BG895" s="18">
        <v>0</v>
      </c>
      <c r="BH895" s="18">
        <v>0</v>
      </c>
      <c r="BI895" s="9">
        <v>0</v>
      </c>
      <c r="BJ895" s="6">
        <v>1</v>
      </c>
      <c r="BK895" s="6">
        <v>0</v>
      </c>
      <c r="BL895" s="6">
        <v>0</v>
      </c>
      <c r="BM895" s="6">
        <v>0</v>
      </c>
      <c r="BN895" s="6">
        <v>0</v>
      </c>
      <c r="BO895" s="6">
        <v>0</v>
      </c>
    </row>
    <row r="896" ht="20.1" customHeight="1" spans="3:67">
      <c r="C896" s="18">
        <v>69031007</v>
      </c>
      <c r="D896" s="19" t="s">
        <v>1250</v>
      </c>
      <c r="E896" s="18">
        <v>1</v>
      </c>
      <c r="F896" s="18">
        <v>68000110</v>
      </c>
      <c r="G896" s="18">
        <v>0</v>
      </c>
      <c r="H896" s="13">
        <v>0</v>
      </c>
      <c r="I896" s="9">
        <v>1</v>
      </c>
      <c r="J896" s="18">
        <v>0</v>
      </c>
      <c r="K896" s="18">
        <v>0</v>
      </c>
      <c r="L896" s="18">
        <v>0</v>
      </c>
      <c r="M896" s="18">
        <v>0</v>
      </c>
      <c r="N896" s="18">
        <v>2</v>
      </c>
      <c r="O896" s="18">
        <v>7</v>
      </c>
      <c r="P896" s="18">
        <v>0.05</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124">
        <v>10001001</v>
      </c>
      <c r="AS896" s="18" t="s">
        <v>153</v>
      </c>
      <c r="AT896" s="19" t="s">
        <v>154</v>
      </c>
      <c r="AU896" s="18">
        <v>0</v>
      </c>
      <c r="AV896" s="18">
        <v>0</v>
      </c>
      <c r="AW896" s="18">
        <v>0</v>
      </c>
      <c r="AX896" s="19" t="s">
        <v>155</v>
      </c>
      <c r="AY896" s="19" t="s">
        <v>153</v>
      </c>
      <c r="AZ896" s="13">
        <v>0</v>
      </c>
      <c r="BA896" s="13">
        <v>1</v>
      </c>
      <c r="BB896" s="69" t="s">
        <v>1251</v>
      </c>
      <c r="BC896" s="18">
        <v>0</v>
      </c>
      <c r="BD896" s="11">
        <v>0</v>
      </c>
      <c r="BE896" s="18">
        <v>0</v>
      </c>
      <c r="BF896" s="18">
        <v>0</v>
      </c>
      <c r="BG896" s="18">
        <v>0</v>
      </c>
      <c r="BH896" s="18">
        <v>0</v>
      </c>
      <c r="BI896" s="9">
        <v>0</v>
      </c>
      <c r="BJ896" s="6">
        <v>1</v>
      </c>
      <c r="BK896" s="6">
        <v>0</v>
      </c>
      <c r="BL896" s="6">
        <v>0</v>
      </c>
      <c r="BM896" s="6">
        <v>0</v>
      </c>
      <c r="BN896" s="6">
        <v>0</v>
      </c>
      <c r="BO896" s="6">
        <v>0</v>
      </c>
    </row>
    <row r="897" ht="20.1" customHeight="1" spans="3:67">
      <c r="C897" s="18">
        <v>69031008</v>
      </c>
      <c r="D897" s="19" t="s">
        <v>1252</v>
      </c>
      <c r="E897" s="18">
        <v>1</v>
      </c>
      <c r="F897" s="18">
        <v>68000015</v>
      </c>
      <c r="G897" s="18">
        <v>0</v>
      </c>
      <c r="H897" s="13">
        <v>0</v>
      </c>
      <c r="I897" s="18">
        <v>1</v>
      </c>
      <c r="J897" s="18">
        <v>0</v>
      </c>
      <c r="K897" s="18">
        <v>0</v>
      </c>
      <c r="L897" s="18">
        <v>0</v>
      </c>
      <c r="M897" s="18">
        <v>0</v>
      </c>
      <c r="N897" s="18">
        <v>8</v>
      </c>
      <c r="O897" s="18">
        <v>0</v>
      </c>
      <c r="P897" s="18">
        <v>0</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6"/>
      <c r="AS897" s="18" t="s">
        <v>153</v>
      </c>
      <c r="AT897" s="19" t="s">
        <v>154</v>
      </c>
      <c r="AU897" s="18">
        <v>0</v>
      </c>
      <c r="AV897" s="18">
        <v>0</v>
      </c>
      <c r="AW897" s="18">
        <v>0</v>
      </c>
      <c r="AX897" s="19" t="s">
        <v>155</v>
      </c>
      <c r="AY897" s="19" t="s">
        <v>1074</v>
      </c>
      <c r="AZ897" s="13">
        <v>0</v>
      </c>
      <c r="BA897" s="13">
        <v>1</v>
      </c>
      <c r="BB897" s="19" t="s">
        <v>1253</v>
      </c>
      <c r="BC897" s="18">
        <v>0</v>
      </c>
      <c r="BD897" s="11">
        <v>0</v>
      </c>
      <c r="BE897" s="18">
        <v>0</v>
      </c>
      <c r="BF897" s="18">
        <v>0</v>
      </c>
      <c r="BG897" s="18">
        <v>0</v>
      </c>
      <c r="BH897" s="18">
        <v>0</v>
      </c>
      <c r="BI897" s="9">
        <v>0</v>
      </c>
      <c r="BJ897" s="6">
        <v>1</v>
      </c>
      <c r="BK897" s="6">
        <v>0</v>
      </c>
      <c r="BL897" s="6">
        <v>0</v>
      </c>
      <c r="BM897" s="6">
        <v>0</v>
      </c>
      <c r="BN897" s="6">
        <v>0</v>
      </c>
      <c r="BO897" s="6">
        <v>0</v>
      </c>
    </row>
    <row r="898" ht="20.1" customHeight="1" spans="3:67">
      <c r="C898" s="18">
        <v>69031009</v>
      </c>
      <c r="D898" s="19" t="s">
        <v>1243</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1254</v>
      </c>
      <c r="AZ898" s="13">
        <v>0</v>
      </c>
      <c r="BA898" s="13">
        <v>1</v>
      </c>
      <c r="BB898" s="19" t="s">
        <v>1255</v>
      </c>
      <c r="BC898" s="18">
        <v>0</v>
      </c>
      <c r="BD898" s="11">
        <v>0</v>
      </c>
      <c r="BE898" s="18">
        <v>0</v>
      </c>
      <c r="BF898" s="18">
        <v>0</v>
      </c>
      <c r="BG898" s="18">
        <v>0</v>
      </c>
      <c r="BH898" s="18">
        <v>0</v>
      </c>
      <c r="BI898" s="9">
        <v>0</v>
      </c>
      <c r="BJ898" s="6">
        <v>1</v>
      </c>
      <c r="BK898" s="6">
        <v>0</v>
      </c>
      <c r="BL898" s="6">
        <v>0</v>
      </c>
      <c r="BM898" s="6">
        <v>0</v>
      </c>
      <c r="BN898" s="6">
        <v>0</v>
      </c>
      <c r="BO898" s="6">
        <v>0</v>
      </c>
    </row>
    <row r="899" ht="20.1" customHeight="1" spans="3:67">
      <c r="C899" s="18">
        <v>69031010</v>
      </c>
      <c r="D899" s="19" t="s">
        <v>1256</v>
      </c>
      <c r="E899" s="18">
        <v>1</v>
      </c>
      <c r="F899" s="18">
        <v>68000110</v>
      </c>
      <c r="G899" s="18">
        <v>0</v>
      </c>
      <c r="H899" s="13">
        <v>0</v>
      </c>
      <c r="I899" s="9">
        <v>1</v>
      </c>
      <c r="J899" s="18">
        <v>0</v>
      </c>
      <c r="K899" s="18">
        <v>0</v>
      </c>
      <c r="L899" s="18">
        <v>0</v>
      </c>
      <c r="M899" s="18">
        <v>0</v>
      </c>
      <c r="N899" s="18">
        <v>2</v>
      </c>
      <c r="O899" s="18">
        <v>1</v>
      </c>
      <c r="P899" s="18">
        <v>0.05</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116">
        <v>69000022</v>
      </c>
      <c r="AS899" s="18" t="s">
        <v>153</v>
      </c>
      <c r="AT899" s="19" t="s">
        <v>154</v>
      </c>
      <c r="AU899" s="18">
        <v>0</v>
      </c>
      <c r="AV899" s="18">
        <v>0</v>
      </c>
      <c r="AW899" s="18">
        <v>0</v>
      </c>
      <c r="AX899" s="19" t="s">
        <v>155</v>
      </c>
      <c r="AY899" s="19" t="s">
        <v>153</v>
      </c>
      <c r="AZ899" s="13">
        <v>0</v>
      </c>
      <c r="BA899" s="13">
        <v>1</v>
      </c>
      <c r="BB899" s="19" t="s">
        <v>1257</v>
      </c>
      <c r="BC899" s="18">
        <v>0</v>
      </c>
      <c r="BD899" s="11">
        <v>0</v>
      </c>
      <c r="BE899" s="18">
        <v>0</v>
      </c>
      <c r="BF899" s="18">
        <v>0</v>
      </c>
      <c r="BG899" s="18">
        <v>0</v>
      </c>
      <c r="BH899" s="18">
        <v>0</v>
      </c>
      <c r="BI899" s="9">
        <v>0</v>
      </c>
      <c r="BJ899" s="6">
        <v>1</v>
      </c>
      <c r="BK899" s="6">
        <v>0</v>
      </c>
      <c r="BL899" s="6">
        <v>0</v>
      </c>
      <c r="BM899" s="6">
        <v>0</v>
      </c>
      <c r="BN899" s="6">
        <v>0</v>
      </c>
      <c r="BO899" s="6">
        <v>0</v>
      </c>
    </row>
    <row r="900" ht="20.1" customHeight="1" spans="3:67">
      <c r="C900" s="18">
        <v>69032001</v>
      </c>
      <c r="D900" s="19" t="s">
        <v>1258</v>
      </c>
      <c r="E900" s="18">
        <v>1</v>
      </c>
      <c r="F900" s="18">
        <v>68000015</v>
      </c>
      <c r="G900" s="18">
        <v>0</v>
      </c>
      <c r="H900" s="13">
        <v>0</v>
      </c>
      <c r="I900" s="18">
        <v>1</v>
      </c>
      <c r="J900" s="18">
        <v>0</v>
      </c>
      <c r="K900" s="18">
        <v>0</v>
      </c>
      <c r="L900" s="18">
        <v>0</v>
      </c>
      <c r="M900" s="18">
        <v>0</v>
      </c>
      <c r="N900" s="18">
        <v>8</v>
      </c>
      <c r="O900" s="18">
        <v>0</v>
      </c>
      <c r="P900" s="18">
        <v>0</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6"/>
      <c r="AS900" s="18" t="s">
        <v>153</v>
      </c>
      <c r="AT900" s="19" t="s">
        <v>154</v>
      </c>
      <c r="AU900" s="18">
        <v>0</v>
      </c>
      <c r="AV900" s="18">
        <v>0</v>
      </c>
      <c r="AW900" s="18">
        <v>0</v>
      </c>
      <c r="AX900" s="19" t="s">
        <v>155</v>
      </c>
      <c r="AY900" s="19" t="s">
        <v>1259</v>
      </c>
      <c r="AZ900" s="13">
        <v>0</v>
      </c>
      <c r="BA900" s="13">
        <v>1</v>
      </c>
      <c r="BB900" s="129" t="s">
        <v>1260</v>
      </c>
      <c r="BC900" s="18">
        <v>0</v>
      </c>
      <c r="BD900" s="11">
        <v>0</v>
      </c>
      <c r="BE900" s="18">
        <v>0</v>
      </c>
      <c r="BF900" s="18">
        <v>0</v>
      </c>
      <c r="BG900" s="18">
        <v>0</v>
      </c>
      <c r="BH900" s="18">
        <v>0</v>
      </c>
      <c r="BI900" s="9">
        <v>0</v>
      </c>
      <c r="BJ900" s="6">
        <v>1</v>
      </c>
      <c r="BK900" s="6">
        <v>0</v>
      </c>
      <c r="BL900" s="6">
        <v>0</v>
      </c>
      <c r="BM900" s="6">
        <v>0</v>
      </c>
      <c r="BN900" s="6">
        <v>0</v>
      </c>
      <c r="BO900" s="6">
        <v>0</v>
      </c>
    </row>
    <row r="901" ht="20.1" customHeight="1" spans="3:67">
      <c r="C901" s="18">
        <v>69032002</v>
      </c>
      <c r="D901" s="19" t="s">
        <v>1261</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1262</v>
      </c>
      <c r="AZ901" s="13">
        <v>0</v>
      </c>
      <c r="BA901" s="13">
        <v>1</v>
      </c>
      <c r="BB901" s="129" t="s">
        <v>1263</v>
      </c>
      <c r="BC901" s="18">
        <v>0</v>
      </c>
      <c r="BD901" s="11">
        <v>0</v>
      </c>
      <c r="BE901" s="18">
        <v>0</v>
      </c>
      <c r="BF901" s="18">
        <v>0</v>
      </c>
      <c r="BG901" s="18">
        <v>0</v>
      </c>
      <c r="BH901" s="18">
        <v>0</v>
      </c>
      <c r="BI901" s="9">
        <v>0</v>
      </c>
      <c r="BJ901" s="6">
        <v>1</v>
      </c>
      <c r="BK901" s="6">
        <v>0</v>
      </c>
      <c r="BL901" s="6">
        <v>0</v>
      </c>
      <c r="BM901" s="6">
        <v>0</v>
      </c>
      <c r="BN901" s="6">
        <v>0</v>
      </c>
      <c r="BO901" s="6">
        <v>0</v>
      </c>
    </row>
    <row r="902" ht="20.1" customHeight="1" spans="3:67">
      <c r="C902" s="18">
        <v>69032003</v>
      </c>
      <c r="D902" s="19" t="s">
        <v>1264</v>
      </c>
      <c r="E902" s="18">
        <v>1</v>
      </c>
      <c r="F902" s="18">
        <v>68000015</v>
      </c>
      <c r="G902" s="18">
        <v>0</v>
      </c>
      <c r="H902" s="13">
        <v>0</v>
      </c>
      <c r="I902" s="18">
        <v>1</v>
      </c>
      <c r="J902" s="18">
        <v>0</v>
      </c>
      <c r="K902" s="18">
        <v>0</v>
      </c>
      <c r="L902" s="18">
        <v>0</v>
      </c>
      <c r="M902" s="18">
        <v>0</v>
      </c>
      <c r="N902" s="18">
        <v>8</v>
      </c>
      <c r="O902" s="18">
        <v>0</v>
      </c>
      <c r="P902" s="18">
        <v>0</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6"/>
      <c r="AS902" s="18" t="s">
        <v>153</v>
      </c>
      <c r="AT902" s="19" t="s">
        <v>154</v>
      </c>
      <c r="AU902" s="18">
        <v>0</v>
      </c>
      <c r="AV902" s="18">
        <v>0</v>
      </c>
      <c r="AW902" s="18">
        <v>0</v>
      </c>
      <c r="AX902" s="19" t="s">
        <v>155</v>
      </c>
      <c r="AY902" s="19" t="s">
        <v>1265</v>
      </c>
      <c r="AZ902" s="13">
        <v>0</v>
      </c>
      <c r="BA902" s="13">
        <v>1</v>
      </c>
      <c r="BB902" s="129" t="s">
        <v>1266</v>
      </c>
      <c r="BC902" s="18">
        <v>0</v>
      </c>
      <c r="BD902" s="11">
        <v>0</v>
      </c>
      <c r="BE902" s="18">
        <v>0</v>
      </c>
      <c r="BF902" s="18">
        <v>0</v>
      </c>
      <c r="BG902" s="18">
        <v>0</v>
      </c>
      <c r="BH902" s="18">
        <v>0</v>
      </c>
      <c r="BI902" s="9">
        <v>0</v>
      </c>
      <c r="BJ902" s="6">
        <v>1</v>
      </c>
      <c r="BK902" s="6">
        <v>0</v>
      </c>
      <c r="BL902" s="6">
        <v>0</v>
      </c>
      <c r="BM902" s="6">
        <v>0</v>
      </c>
      <c r="BN902" s="6">
        <v>0</v>
      </c>
      <c r="BO902" s="6">
        <v>0</v>
      </c>
    </row>
    <row r="903" ht="20.1" customHeight="1" spans="3:67">
      <c r="C903" s="18">
        <v>69032004</v>
      </c>
      <c r="D903" s="19" t="s">
        <v>1267</v>
      </c>
      <c r="E903" s="18">
        <v>1</v>
      </c>
      <c r="F903" s="18">
        <v>68000110</v>
      </c>
      <c r="G903" s="18">
        <v>0</v>
      </c>
      <c r="H903" s="13">
        <v>0</v>
      </c>
      <c r="I903" s="9">
        <v>1</v>
      </c>
      <c r="J903" s="18">
        <v>0</v>
      </c>
      <c r="K903" s="18">
        <v>0</v>
      </c>
      <c r="L903" s="18">
        <v>0</v>
      </c>
      <c r="M903" s="18">
        <v>0</v>
      </c>
      <c r="N903" s="18">
        <v>2</v>
      </c>
      <c r="O903" s="18">
        <v>3</v>
      </c>
      <c r="P903" s="18">
        <v>0.05</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116">
        <v>69000101</v>
      </c>
      <c r="AS903" s="18" t="s">
        <v>153</v>
      </c>
      <c r="AT903" s="19" t="s">
        <v>154</v>
      </c>
      <c r="AU903" s="18">
        <v>0</v>
      </c>
      <c r="AV903" s="18">
        <v>0</v>
      </c>
      <c r="AW903" s="18">
        <v>0</v>
      </c>
      <c r="AX903" s="19" t="s">
        <v>155</v>
      </c>
      <c r="AY903" s="19" t="s">
        <v>153</v>
      </c>
      <c r="AZ903" s="13">
        <v>0</v>
      </c>
      <c r="BA903" s="13">
        <v>1</v>
      </c>
      <c r="BB903" s="69" t="s">
        <v>1268</v>
      </c>
      <c r="BC903" s="18">
        <v>0</v>
      </c>
      <c r="BD903" s="11">
        <v>0</v>
      </c>
      <c r="BE903" s="18">
        <v>0</v>
      </c>
      <c r="BF903" s="18">
        <v>0</v>
      </c>
      <c r="BG903" s="18">
        <v>0</v>
      </c>
      <c r="BH903" s="18">
        <v>0</v>
      </c>
      <c r="BI903" s="9">
        <v>0</v>
      </c>
      <c r="BJ903" s="6">
        <v>1</v>
      </c>
      <c r="BK903" s="6">
        <v>0</v>
      </c>
      <c r="BL903" s="6">
        <v>0</v>
      </c>
      <c r="BM903" s="6">
        <v>0</v>
      </c>
      <c r="BN903" s="6">
        <v>0</v>
      </c>
      <c r="BO903" s="6">
        <v>0</v>
      </c>
    </row>
    <row r="904" ht="20.1" customHeight="1" spans="2:67">
      <c r="B904" s="119"/>
      <c r="C904" s="18">
        <v>69032005</v>
      </c>
      <c r="D904" s="7" t="s">
        <v>1269</v>
      </c>
      <c r="E904" s="18">
        <v>1</v>
      </c>
      <c r="F904" s="18">
        <v>66001007</v>
      </c>
      <c r="G904" s="6">
        <v>0</v>
      </c>
      <c r="H904" s="6">
        <v>0</v>
      </c>
      <c r="I904" s="18">
        <v>1</v>
      </c>
      <c r="J904" s="18">
        <v>0</v>
      </c>
      <c r="K904" s="6">
        <v>0</v>
      </c>
      <c r="L904" s="6">
        <v>0</v>
      </c>
      <c r="M904" s="6">
        <v>0</v>
      </c>
      <c r="N904" s="6">
        <v>2</v>
      </c>
      <c r="O904" s="6">
        <v>3</v>
      </c>
      <c r="P904" s="6">
        <v>0.15</v>
      </c>
      <c r="Q904" s="6">
        <v>0</v>
      </c>
      <c r="R904" s="6">
        <v>0</v>
      </c>
      <c r="S904" s="6">
        <v>0</v>
      </c>
      <c r="T904" s="11">
        <v>1</v>
      </c>
      <c r="U904" s="6">
        <v>2</v>
      </c>
      <c r="V904" s="6">
        <v>0</v>
      </c>
      <c r="W904" s="6">
        <v>0</v>
      </c>
      <c r="X904" s="6">
        <v>0</v>
      </c>
      <c r="Y904" s="6">
        <v>0</v>
      </c>
      <c r="Z904" s="6">
        <v>0</v>
      </c>
      <c r="AA904" s="6">
        <v>0</v>
      </c>
      <c r="AB904" s="18">
        <v>0</v>
      </c>
      <c r="AC904" s="6">
        <v>0</v>
      </c>
      <c r="AD904" s="6">
        <v>15</v>
      </c>
      <c r="AE904" s="6">
        <v>0</v>
      </c>
      <c r="AF904" s="6">
        <v>0</v>
      </c>
      <c r="AG904" s="6">
        <v>7</v>
      </c>
      <c r="AH904" s="6">
        <v>0</v>
      </c>
      <c r="AI904" s="6">
        <v>0</v>
      </c>
      <c r="AJ904" s="6">
        <v>6</v>
      </c>
      <c r="AK904" s="6">
        <v>0</v>
      </c>
      <c r="AL904" s="6">
        <v>0</v>
      </c>
      <c r="AM904" s="6">
        <v>0</v>
      </c>
      <c r="AN904" s="6">
        <v>0.5</v>
      </c>
      <c r="AO904" s="6">
        <v>1000</v>
      </c>
      <c r="AP904" s="6">
        <v>0</v>
      </c>
      <c r="AQ904" s="6">
        <v>0</v>
      </c>
      <c r="AR904" s="116">
        <v>0</v>
      </c>
      <c r="AS904" s="6">
        <v>69000121</v>
      </c>
      <c r="AT904" s="7" t="s">
        <v>196</v>
      </c>
      <c r="AU904" s="6" t="s">
        <v>750</v>
      </c>
      <c r="AV904" s="6" t="s">
        <v>153</v>
      </c>
      <c r="AW904" s="6" t="s">
        <v>1013</v>
      </c>
      <c r="AX904" s="7" t="s">
        <v>155</v>
      </c>
      <c r="AY904" s="6">
        <v>0</v>
      </c>
      <c r="AZ904" s="13">
        <v>0</v>
      </c>
      <c r="BA904" s="13">
        <v>1</v>
      </c>
      <c r="BB904" s="129" t="s">
        <v>1133</v>
      </c>
      <c r="BC904" s="6">
        <v>0</v>
      </c>
      <c r="BD904" s="11">
        <v>0</v>
      </c>
      <c r="BE904" s="6">
        <v>0</v>
      </c>
      <c r="BF904" s="6">
        <v>0</v>
      </c>
      <c r="BG904" s="6">
        <v>0</v>
      </c>
      <c r="BH904" s="6">
        <v>0</v>
      </c>
      <c r="BI904" s="9">
        <v>0</v>
      </c>
      <c r="BJ904" s="6">
        <v>1</v>
      </c>
      <c r="BK904" s="6">
        <v>0</v>
      </c>
      <c r="BL904" s="6">
        <v>0</v>
      </c>
      <c r="BM904" s="6">
        <v>0</v>
      </c>
      <c r="BN904" s="6">
        <v>0</v>
      </c>
      <c r="BO904" s="6">
        <v>0</v>
      </c>
    </row>
    <row r="905" ht="20.1" customHeight="1" spans="2:67">
      <c r="B905" s="127"/>
      <c r="C905" s="18">
        <v>69032006</v>
      </c>
      <c r="D905" s="86" t="s">
        <v>1270</v>
      </c>
      <c r="E905" s="85">
        <v>1</v>
      </c>
      <c r="F905" s="85">
        <v>66001007</v>
      </c>
      <c r="G905" s="85">
        <v>0</v>
      </c>
      <c r="H905" s="85">
        <v>0</v>
      </c>
      <c r="I905" s="85">
        <v>1</v>
      </c>
      <c r="J905" s="85">
        <v>0</v>
      </c>
      <c r="K905" s="85">
        <v>0</v>
      </c>
      <c r="L905" s="85">
        <v>0</v>
      </c>
      <c r="M905" s="85">
        <v>0</v>
      </c>
      <c r="N905" s="85">
        <v>2</v>
      </c>
      <c r="O905" s="85">
        <v>3</v>
      </c>
      <c r="P905" s="85">
        <v>0.15</v>
      </c>
      <c r="Q905" s="85">
        <v>0</v>
      </c>
      <c r="R905" s="85">
        <v>0</v>
      </c>
      <c r="S905" s="85">
        <v>0</v>
      </c>
      <c r="T905" s="85">
        <v>1</v>
      </c>
      <c r="U905" s="85">
        <v>2</v>
      </c>
      <c r="V905" s="85">
        <v>0</v>
      </c>
      <c r="W905" s="85">
        <v>0</v>
      </c>
      <c r="X905" s="85">
        <v>0</v>
      </c>
      <c r="Y905" s="85">
        <v>0</v>
      </c>
      <c r="Z905" s="85">
        <v>0</v>
      </c>
      <c r="AA905" s="85">
        <v>0</v>
      </c>
      <c r="AB905" s="85">
        <v>0</v>
      </c>
      <c r="AC905" s="85">
        <v>0</v>
      </c>
      <c r="AD905" s="85">
        <v>15</v>
      </c>
      <c r="AE905" s="85">
        <v>0</v>
      </c>
      <c r="AF905" s="85">
        <v>0</v>
      </c>
      <c r="AG905" s="85">
        <v>7</v>
      </c>
      <c r="AH905" s="85">
        <v>0</v>
      </c>
      <c r="AI905" s="85">
        <v>0</v>
      </c>
      <c r="AJ905" s="85">
        <v>6</v>
      </c>
      <c r="AK905" s="85">
        <v>0</v>
      </c>
      <c r="AL905" s="85">
        <v>0</v>
      </c>
      <c r="AM905" s="85">
        <v>0</v>
      </c>
      <c r="AN905" s="85">
        <v>0.5</v>
      </c>
      <c r="AO905" s="85">
        <v>1000</v>
      </c>
      <c r="AP905" s="85">
        <v>0</v>
      </c>
      <c r="AQ905" s="85">
        <v>0</v>
      </c>
      <c r="AR905" s="128">
        <v>0</v>
      </c>
      <c r="AS905" s="85">
        <v>69000121</v>
      </c>
      <c r="AT905" s="86" t="s">
        <v>196</v>
      </c>
      <c r="AU905" s="85" t="s">
        <v>750</v>
      </c>
      <c r="AV905" s="85" t="s">
        <v>153</v>
      </c>
      <c r="AW905" s="85" t="s">
        <v>1013</v>
      </c>
      <c r="AX905" s="86" t="s">
        <v>155</v>
      </c>
      <c r="AY905" s="85">
        <v>0</v>
      </c>
      <c r="AZ905" s="85">
        <v>0</v>
      </c>
      <c r="BA905" s="13">
        <v>1</v>
      </c>
      <c r="BB905" s="130" t="s">
        <v>1271</v>
      </c>
      <c r="BC905" s="85">
        <v>0</v>
      </c>
      <c r="BD905" s="85">
        <v>0</v>
      </c>
      <c r="BE905" s="85">
        <v>0</v>
      </c>
      <c r="BF905" s="85">
        <v>0</v>
      </c>
      <c r="BG905" s="85">
        <v>0</v>
      </c>
      <c r="BH905" s="85">
        <v>0</v>
      </c>
      <c r="BI905" s="91">
        <v>0</v>
      </c>
      <c r="BJ905" s="6">
        <v>1</v>
      </c>
      <c r="BK905" s="85">
        <v>0</v>
      </c>
      <c r="BL905" s="85">
        <v>0</v>
      </c>
      <c r="BM905" s="85">
        <v>0</v>
      </c>
      <c r="BN905" s="85">
        <v>0</v>
      </c>
      <c r="BO905" s="85">
        <v>0</v>
      </c>
    </row>
    <row r="906" ht="20.1" customHeight="1" spans="3:67">
      <c r="C906" s="18">
        <v>69032007</v>
      </c>
      <c r="D906" s="19" t="s">
        <v>1272</v>
      </c>
      <c r="E906" s="18">
        <v>1</v>
      </c>
      <c r="F906" s="18">
        <v>68000015</v>
      </c>
      <c r="G906" s="18">
        <v>0</v>
      </c>
      <c r="H906" s="13">
        <v>0</v>
      </c>
      <c r="I906" s="18">
        <v>1</v>
      </c>
      <c r="J906" s="18">
        <v>0</v>
      </c>
      <c r="K906" s="18">
        <v>0</v>
      </c>
      <c r="L906" s="18">
        <v>0</v>
      </c>
      <c r="M906" s="18">
        <v>0</v>
      </c>
      <c r="N906" s="18">
        <v>8</v>
      </c>
      <c r="O906" s="18">
        <v>0</v>
      </c>
      <c r="P906" s="18">
        <v>0</v>
      </c>
      <c r="Q906" s="18">
        <v>0</v>
      </c>
      <c r="R906" s="6">
        <v>0</v>
      </c>
      <c r="S906" s="13">
        <v>0</v>
      </c>
      <c r="T906" s="11">
        <v>1</v>
      </c>
      <c r="U906" s="18">
        <v>2</v>
      </c>
      <c r="V906" s="18">
        <v>0</v>
      </c>
      <c r="W906" s="18">
        <v>0</v>
      </c>
      <c r="X906" s="18">
        <v>0</v>
      </c>
      <c r="Y906" s="18">
        <v>0</v>
      </c>
      <c r="Z906" s="18">
        <v>0</v>
      </c>
      <c r="AA906" s="18">
        <v>0</v>
      </c>
      <c r="AB906" s="18">
        <v>1</v>
      </c>
      <c r="AC906" s="18">
        <v>0</v>
      </c>
      <c r="AD906" s="18">
        <v>18</v>
      </c>
      <c r="AE906" s="18">
        <v>0</v>
      </c>
      <c r="AF906" s="18">
        <v>0</v>
      </c>
      <c r="AG906" s="6">
        <v>2</v>
      </c>
      <c r="AH906" s="6">
        <v>0</v>
      </c>
      <c r="AI906" s="6">
        <v>0</v>
      </c>
      <c r="AJ906" s="6">
        <v>0</v>
      </c>
      <c r="AK906" s="18">
        <v>0</v>
      </c>
      <c r="AL906" s="18">
        <v>0</v>
      </c>
      <c r="AM906" s="18">
        <v>0</v>
      </c>
      <c r="AN906" s="18">
        <v>0</v>
      </c>
      <c r="AO906" s="18">
        <v>1000</v>
      </c>
      <c r="AP906" s="18">
        <v>0</v>
      </c>
      <c r="AQ906" s="18">
        <v>0</v>
      </c>
      <c r="AR906" s="6"/>
      <c r="AS906" s="18" t="s">
        <v>153</v>
      </c>
      <c r="AT906" s="19" t="s">
        <v>154</v>
      </c>
      <c r="AU906" s="18">
        <v>0</v>
      </c>
      <c r="AV906" s="18">
        <v>0</v>
      </c>
      <c r="AW906" s="18">
        <v>0</v>
      </c>
      <c r="AX906" s="19" t="s">
        <v>155</v>
      </c>
      <c r="AY906" s="19" t="s">
        <v>1273</v>
      </c>
      <c r="AZ906" s="13">
        <v>0</v>
      </c>
      <c r="BA906" s="13">
        <v>1</v>
      </c>
      <c r="BB906" s="129" t="s">
        <v>1274</v>
      </c>
      <c r="BC906" s="18">
        <v>0</v>
      </c>
      <c r="BD906" s="11">
        <v>0</v>
      </c>
      <c r="BE906" s="18">
        <v>0</v>
      </c>
      <c r="BF906" s="18">
        <v>0</v>
      </c>
      <c r="BG906" s="18">
        <v>0</v>
      </c>
      <c r="BH906" s="18">
        <v>0</v>
      </c>
      <c r="BI906" s="9">
        <v>0</v>
      </c>
      <c r="BJ906" s="6">
        <v>1</v>
      </c>
      <c r="BK906" s="6">
        <v>0</v>
      </c>
      <c r="BL906" s="6">
        <v>0</v>
      </c>
      <c r="BM906" s="6">
        <v>0</v>
      </c>
      <c r="BN906" s="6">
        <v>0</v>
      </c>
      <c r="BO906" s="6">
        <v>0</v>
      </c>
    </row>
    <row r="907" ht="20.1" customHeight="1" spans="3:67">
      <c r="C907" s="18">
        <v>69032008</v>
      </c>
      <c r="D907" s="19" t="s">
        <v>1275</v>
      </c>
      <c r="E907" s="18">
        <v>1</v>
      </c>
      <c r="F907" s="18">
        <v>68000002</v>
      </c>
      <c r="G907" s="18">
        <v>0</v>
      </c>
      <c r="H907" s="13">
        <v>0</v>
      </c>
      <c r="I907" s="18">
        <v>1</v>
      </c>
      <c r="J907" s="18">
        <v>0</v>
      </c>
      <c r="K907" s="18">
        <v>0</v>
      </c>
      <c r="L907" s="18">
        <v>0</v>
      </c>
      <c r="M907" s="18">
        <v>0</v>
      </c>
      <c r="N907" s="18">
        <v>2</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0</v>
      </c>
      <c r="AE907" s="18">
        <v>0</v>
      </c>
      <c r="AF907" s="18">
        <v>0</v>
      </c>
      <c r="AG907" s="6">
        <v>2</v>
      </c>
      <c r="AH907" s="6">
        <v>0</v>
      </c>
      <c r="AI907" s="6">
        <v>0</v>
      </c>
      <c r="AJ907" s="6">
        <v>0</v>
      </c>
      <c r="AK907" s="18">
        <v>0</v>
      </c>
      <c r="AL907" s="18">
        <v>0</v>
      </c>
      <c r="AM907" s="18">
        <v>0</v>
      </c>
      <c r="AN907" s="18">
        <v>0</v>
      </c>
      <c r="AO907" s="18">
        <v>1000</v>
      </c>
      <c r="AP907" s="18">
        <v>0</v>
      </c>
      <c r="AQ907" s="18">
        <v>0</v>
      </c>
      <c r="AR907" s="6">
        <v>98000021</v>
      </c>
      <c r="AS907" s="18" t="s">
        <v>153</v>
      </c>
      <c r="AT907" s="19" t="s">
        <v>154</v>
      </c>
      <c r="AU907" s="18">
        <v>0</v>
      </c>
      <c r="AV907" s="18">
        <v>0</v>
      </c>
      <c r="AW907" s="18">
        <v>0</v>
      </c>
      <c r="AX907" s="19" t="s">
        <v>155</v>
      </c>
      <c r="AY907" s="19" t="s">
        <v>153</v>
      </c>
      <c r="AZ907" s="13">
        <v>0</v>
      </c>
      <c r="BA907" s="13">
        <v>1</v>
      </c>
      <c r="BB907" s="69" t="s">
        <v>1276</v>
      </c>
      <c r="BC907" s="18">
        <v>0</v>
      </c>
      <c r="BD907" s="11">
        <v>0</v>
      </c>
      <c r="BE907" s="18">
        <v>0</v>
      </c>
      <c r="BF907" s="18">
        <v>0</v>
      </c>
      <c r="BG907" s="18">
        <v>0</v>
      </c>
      <c r="BH907" s="18">
        <v>0</v>
      </c>
      <c r="BI907" s="9">
        <v>0</v>
      </c>
      <c r="BJ907" s="6">
        <v>1</v>
      </c>
      <c r="BK907" s="6">
        <v>0</v>
      </c>
      <c r="BL907" s="6">
        <v>0</v>
      </c>
      <c r="BM907" s="6">
        <v>0</v>
      </c>
      <c r="BN907" s="6">
        <v>0</v>
      </c>
      <c r="BO907" s="6">
        <v>0</v>
      </c>
    </row>
    <row r="908" ht="20.1" customHeight="1" spans="3:67">
      <c r="C908" s="18">
        <v>69032009</v>
      </c>
      <c r="D908" s="19" t="s">
        <v>1277</v>
      </c>
      <c r="E908" s="18">
        <v>1</v>
      </c>
      <c r="F908" s="18">
        <v>68000002</v>
      </c>
      <c r="G908" s="18">
        <v>0</v>
      </c>
      <c r="H908" s="13">
        <v>0</v>
      </c>
      <c r="I908" s="18">
        <v>1</v>
      </c>
      <c r="J908" s="18">
        <v>0</v>
      </c>
      <c r="K908" s="18">
        <v>0</v>
      </c>
      <c r="L908" s="18">
        <v>0</v>
      </c>
      <c r="M908" s="18">
        <v>0</v>
      </c>
      <c r="N908" s="18">
        <v>2</v>
      </c>
      <c r="O908" s="18">
        <v>0</v>
      </c>
      <c r="P908" s="18">
        <v>0</v>
      </c>
      <c r="Q908" s="18">
        <v>0</v>
      </c>
      <c r="R908" s="6">
        <v>0</v>
      </c>
      <c r="S908" s="13">
        <v>0</v>
      </c>
      <c r="T908" s="11">
        <v>1</v>
      </c>
      <c r="U908" s="18">
        <v>2</v>
      </c>
      <c r="V908" s="18">
        <v>0</v>
      </c>
      <c r="W908" s="18">
        <v>0</v>
      </c>
      <c r="X908" s="18">
        <v>0</v>
      </c>
      <c r="Y908" s="18">
        <v>0</v>
      </c>
      <c r="Z908" s="18">
        <v>0</v>
      </c>
      <c r="AA908" s="18">
        <v>0</v>
      </c>
      <c r="AB908" s="18">
        <v>1</v>
      </c>
      <c r="AC908" s="18">
        <v>0</v>
      </c>
      <c r="AD908" s="18">
        <v>0</v>
      </c>
      <c r="AE908" s="18">
        <v>0</v>
      </c>
      <c r="AF908" s="18">
        <v>0</v>
      </c>
      <c r="AG908" s="6">
        <v>2</v>
      </c>
      <c r="AH908" s="6">
        <v>0</v>
      </c>
      <c r="AI908" s="6">
        <v>0</v>
      </c>
      <c r="AJ908" s="6">
        <v>0</v>
      </c>
      <c r="AK908" s="18">
        <v>0</v>
      </c>
      <c r="AL908" s="18">
        <v>0</v>
      </c>
      <c r="AM908" s="18">
        <v>0</v>
      </c>
      <c r="AN908" s="18">
        <v>0</v>
      </c>
      <c r="AO908" s="18">
        <v>1000</v>
      </c>
      <c r="AP908" s="18">
        <v>0</v>
      </c>
      <c r="AQ908" s="18">
        <v>0</v>
      </c>
      <c r="AR908" s="6">
        <v>98000021</v>
      </c>
      <c r="AS908" s="18" t="s">
        <v>153</v>
      </c>
      <c r="AT908" s="19" t="s">
        <v>154</v>
      </c>
      <c r="AU908" s="18">
        <v>0</v>
      </c>
      <c r="AV908" s="18">
        <v>0</v>
      </c>
      <c r="AW908" s="18">
        <v>0</v>
      </c>
      <c r="AX908" s="19" t="s">
        <v>155</v>
      </c>
      <c r="AY908" s="19" t="s">
        <v>153</v>
      </c>
      <c r="AZ908" s="13">
        <v>0</v>
      </c>
      <c r="BA908" s="13">
        <v>1</v>
      </c>
      <c r="BB908" s="69" t="s">
        <v>1278</v>
      </c>
      <c r="BC908" s="18">
        <v>0</v>
      </c>
      <c r="BD908" s="11">
        <v>0</v>
      </c>
      <c r="BE908" s="18">
        <v>0</v>
      </c>
      <c r="BF908" s="18">
        <v>0</v>
      </c>
      <c r="BG908" s="18">
        <v>0</v>
      </c>
      <c r="BH908" s="18">
        <v>0</v>
      </c>
      <c r="BI908" s="9">
        <v>0</v>
      </c>
      <c r="BJ908" s="6">
        <v>1</v>
      </c>
      <c r="BK908" s="6">
        <v>0</v>
      </c>
      <c r="BL908" s="6">
        <v>0</v>
      </c>
      <c r="BM908" s="6">
        <v>0</v>
      </c>
      <c r="BN908" s="6">
        <v>0</v>
      </c>
      <c r="BO908" s="6">
        <v>0</v>
      </c>
    </row>
    <row r="909" ht="20.1" customHeight="1" spans="3:67">
      <c r="C909" s="18">
        <v>69032010</v>
      </c>
      <c r="D909" s="19" t="s">
        <v>1279</v>
      </c>
      <c r="E909" s="18">
        <v>1</v>
      </c>
      <c r="F909" s="18">
        <v>68000002</v>
      </c>
      <c r="G909" s="18">
        <v>0</v>
      </c>
      <c r="H909" s="13">
        <v>0</v>
      </c>
      <c r="I909" s="18">
        <v>1</v>
      </c>
      <c r="J909" s="18">
        <v>0</v>
      </c>
      <c r="K909" s="18">
        <v>0</v>
      </c>
      <c r="L909" s="18">
        <v>0</v>
      </c>
      <c r="M909" s="18">
        <v>0</v>
      </c>
      <c r="N909" s="18">
        <v>2</v>
      </c>
      <c r="O909" s="18">
        <v>5</v>
      </c>
      <c r="P909" s="18">
        <v>0.2</v>
      </c>
      <c r="Q909" s="18">
        <v>0</v>
      </c>
      <c r="R909" s="6">
        <v>0</v>
      </c>
      <c r="S909" s="13">
        <v>0</v>
      </c>
      <c r="T909" s="11">
        <v>1</v>
      </c>
      <c r="U909" s="18">
        <v>2</v>
      </c>
      <c r="V909" s="18">
        <v>0</v>
      </c>
      <c r="W909" s="18">
        <v>0</v>
      </c>
      <c r="X909" s="18">
        <v>0</v>
      </c>
      <c r="Y909" s="18">
        <v>0</v>
      </c>
      <c r="Z909" s="18">
        <v>0</v>
      </c>
      <c r="AA909" s="18">
        <v>0</v>
      </c>
      <c r="AB909" s="18">
        <v>1</v>
      </c>
      <c r="AC909" s="18">
        <v>0</v>
      </c>
      <c r="AD909" s="18">
        <v>0</v>
      </c>
      <c r="AE909" s="18">
        <v>0</v>
      </c>
      <c r="AF909" s="18">
        <v>0</v>
      </c>
      <c r="AG909" s="6">
        <v>2</v>
      </c>
      <c r="AH909" s="6">
        <v>0</v>
      </c>
      <c r="AI909" s="6">
        <v>0</v>
      </c>
      <c r="AJ909" s="6">
        <v>0</v>
      </c>
      <c r="AK909" s="18">
        <v>0</v>
      </c>
      <c r="AL909" s="18">
        <v>0</v>
      </c>
      <c r="AM909" s="18">
        <v>0</v>
      </c>
      <c r="AN909" s="18">
        <v>0</v>
      </c>
      <c r="AO909" s="18">
        <v>1000</v>
      </c>
      <c r="AP909" s="18">
        <v>0</v>
      </c>
      <c r="AQ909" s="18">
        <v>0</v>
      </c>
      <c r="AR909" s="6">
        <v>10001002</v>
      </c>
      <c r="AS909" s="18" t="s">
        <v>153</v>
      </c>
      <c r="AT909" s="19" t="s">
        <v>154</v>
      </c>
      <c r="AU909" s="18">
        <v>0</v>
      </c>
      <c r="AV909" s="18">
        <v>0</v>
      </c>
      <c r="AW909" s="18">
        <v>0</v>
      </c>
      <c r="AX909" s="19" t="s">
        <v>155</v>
      </c>
      <c r="AY909" s="19" t="s">
        <v>153</v>
      </c>
      <c r="AZ909" s="13">
        <v>0</v>
      </c>
      <c r="BA909" s="13">
        <v>1</v>
      </c>
      <c r="BB909" s="69" t="s">
        <v>1280</v>
      </c>
      <c r="BC909" s="18">
        <v>0</v>
      </c>
      <c r="BD909" s="11">
        <v>0</v>
      </c>
      <c r="BE909" s="18">
        <v>0</v>
      </c>
      <c r="BF909" s="18">
        <v>0</v>
      </c>
      <c r="BG909" s="18">
        <v>0</v>
      </c>
      <c r="BH909" s="18">
        <v>0</v>
      </c>
      <c r="BI909" s="9">
        <v>0</v>
      </c>
      <c r="BJ909" s="6">
        <v>1</v>
      </c>
      <c r="BK909" s="6">
        <v>0</v>
      </c>
      <c r="BL909" s="6">
        <v>0</v>
      </c>
      <c r="BM909" s="6">
        <v>0</v>
      </c>
      <c r="BN909" s="6">
        <v>0</v>
      </c>
      <c r="BO909" s="6">
        <v>0</v>
      </c>
    </row>
    <row r="910" ht="20.1" customHeight="1" spans="3:67">
      <c r="C910" s="18">
        <v>69033101</v>
      </c>
      <c r="D910" s="19" t="s">
        <v>1281</v>
      </c>
      <c r="E910" s="18">
        <v>1</v>
      </c>
      <c r="F910" s="18">
        <v>68000015</v>
      </c>
      <c r="G910" s="18">
        <v>0</v>
      </c>
      <c r="H910" s="13">
        <v>0</v>
      </c>
      <c r="I910" s="18">
        <v>1</v>
      </c>
      <c r="J910" s="18">
        <v>0</v>
      </c>
      <c r="K910" s="18">
        <v>0</v>
      </c>
      <c r="L910" s="18">
        <v>0</v>
      </c>
      <c r="M910" s="18">
        <v>0</v>
      </c>
      <c r="N910" s="18">
        <v>5</v>
      </c>
      <c r="O910" s="18">
        <v>11</v>
      </c>
      <c r="P910" s="18">
        <v>200001</v>
      </c>
      <c r="Q910" s="18">
        <v>0</v>
      </c>
      <c r="R910" s="6">
        <v>0</v>
      </c>
      <c r="S910" s="13">
        <v>0</v>
      </c>
      <c r="T910" s="11">
        <v>1</v>
      </c>
      <c r="U910" s="18">
        <v>2</v>
      </c>
      <c r="V910" s="18">
        <v>0</v>
      </c>
      <c r="W910" s="18">
        <v>0</v>
      </c>
      <c r="X910" s="18">
        <v>0</v>
      </c>
      <c r="Y910" s="18">
        <v>0</v>
      </c>
      <c r="Z910" s="18">
        <v>0</v>
      </c>
      <c r="AA910" s="18">
        <v>0</v>
      </c>
      <c r="AB910" s="18">
        <v>1</v>
      </c>
      <c r="AC910" s="18">
        <v>0</v>
      </c>
      <c r="AD910" s="18">
        <v>18</v>
      </c>
      <c r="AE910" s="18">
        <v>0</v>
      </c>
      <c r="AF910" s="18">
        <v>0</v>
      </c>
      <c r="AG910" s="6">
        <v>2</v>
      </c>
      <c r="AH910" s="6">
        <v>0</v>
      </c>
      <c r="AI910" s="6">
        <v>0</v>
      </c>
      <c r="AJ910" s="6">
        <v>0</v>
      </c>
      <c r="AK910" s="18">
        <v>0</v>
      </c>
      <c r="AL910" s="18">
        <v>0</v>
      </c>
      <c r="AM910" s="18">
        <v>0</v>
      </c>
      <c r="AN910" s="18">
        <v>0</v>
      </c>
      <c r="AO910" s="18">
        <v>1000</v>
      </c>
      <c r="AP910" s="18">
        <v>0</v>
      </c>
      <c r="AQ910" s="18">
        <v>0</v>
      </c>
      <c r="AR910" s="6"/>
      <c r="AS910" s="18" t="s">
        <v>153</v>
      </c>
      <c r="AT910" s="19" t="s">
        <v>154</v>
      </c>
      <c r="AU910" s="18">
        <v>0</v>
      </c>
      <c r="AV910" s="18">
        <v>0</v>
      </c>
      <c r="AW910" s="18">
        <v>0</v>
      </c>
      <c r="AX910" s="19" t="s">
        <v>155</v>
      </c>
      <c r="AY910" s="19" t="s">
        <v>153</v>
      </c>
      <c r="AZ910" s="18">
        <v>200001</v>
      </c>
      <c r="BA910" s="13">
        <v>1</v>
      </c>
      <c r="BB910" s="19" t="s">
        <v>1282</v>
      </c>
      <c r="BC910" s="18">
        <v>0</v>
      </c>
      <c r="BD910" s="11">
        <v>0</v>
      </c>
      <c r="BE910" s="18">
        <v>0</v>
      </c>
      <c r="BF910" s="18">
        <v>0</v>
      </c>
      <c r="BG910" s="18">
        <v>0</v>
      </c>
      <c r="BH910" s="18">
        <v>0</v>
      </c>
      <c r="BI910" s="9">
        <v>0</v>
      </c>
      <c r="BJ910" s="6">
        <v>0</v>
      </c>
      <c r="BK910" s="6">
        <v>0</v>
      </c>
      <c r="BL910" s="6">
        <v>0</v>
      </c>
      <c r="BM910" s="6">
        <v>0</v>
      </c>
      <c r="BN910" s="6">
        <v>0</v>
      </c>
      <c r="BO910" s="6">
        <v>0</v>
      </c>
    </row>
    <row r="911" ht="20.1" customHeight="1" spans="3:67">
      <c r="C911" s="18">
        <v>69033102</v>
      </c>
      <c r="D911" s="19" t="s">
        <v>1281</v>
      </c>
      <c r="E911" s="18">
        <v>1</v>
      </c>
      <c r="F911" s="18">
        <v>68000015</v>
      </c>
      <c r="G911" s="18">
        <v>0</v>
      </c>
      <c r="H911" s="13">
        <v>0</v>
      </c>
      <c r="I911" s="18">
        <v>1</v>
      </c>
      <c r="J911" s="18">
        <v>0</v>
      </c>
      <c r="K911" s="18">
        <v>0</v>
      </c>
      <c r="L911" s="18">
        <v>0</v>
      </c>
      <c r="M911" s="18">
        <v>0</v>
      </c>
      <c r="N911" s="18">
        <v>5</v>
      </c>
      <c r="O911" s="18">
        <v>11</v>
      </c>
      <c r="P911" s="18">
        <v>200002</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6"/>
      <c r="AS911" s="18" t="s">
        <v>153</v>
      </c>
      <c r="AT911" s="19" t="s">
        <v>154</v>
      </c>
      <c r="AU911" s="18">
        <v>0</v>
      </c>
      <c r="AV911" s="18">
        <v>0</v>
      </c>
      <c r="AW911" s="18">
        <v>0</v>
      </c>
      <c r="AX911" s="19" t="s">
        <v>155</v>
      </c>
      <c r="AY911" s="19" t="s">
        <v>153</v>
      </c>
      <c r="AZ911" s="18">
        <v>200002</v>
      </c>
      <c r="BA911" s="13">
        <v>1</v>
      </c>
      <c r="BB911" s="19" t="s">
        <v>1283</v>
      </c>
      <c r="BC911" s="18">
        <v>0</v>
      </c>
      <c r="BD911" s="11">
        <v>0</v>
      </c>
      <c r="BE911" s="18">
        <v>0</v>
      </c>
      <c r="BF911" s="18">
        <v>0</v>
      </c>
      <c r="BG911" s="18">
        <v>0</v>
      </c>
      <c r="BH911" s="18">
        <v>0</v>
      </c>
      <c r="BI911" s="9">
        <v>0</v>
      </c>
      <c r="BJ911" s="6">
        <v>0</v>
      </c>
      <c r="BK911" s="6">
        <v>0</v>
      </c>
      <c r="BL911" s="6">
        <v>0</v>
      </c>
      <c r="BM911" s="6">
        <v>0</v>
      </c>
      <c r="BN911" s="6">
        <v>0</v>
      </c>
      <c r="BO911" s="6">
        <v>0</v>
      </c>
    </row>
    <row r="912" ht="20.1" customHeight="1" spans="3:67">
      <c r="C912" s="18">
        <v>69033103</v>
      </c>
      <c r="D912" s="19" t="s">
        <v>1281</v>
      </c>
      <c r="E912" s="18">
        <v>1</v>
      </c>
      <c r="F912" s="18">
        <v>68000015</v>
      </c>
      <c r="G912" s="18">
        <v>0</v>
      </c>
      <c r="H912" s="13">
        <v>0</v>
      </c>
      <c r="I912" s="18">
        <v>1</v>
      </c>
      <c r="J912" s="18">
        <v>0</v>
      </c>
      <c r="K912" s="18">
        <v>0</v>
      </c>
      <c r="L912" s="18">
        <v>0</v>
      </c>
      <c r="M912" s="18">
        <v>0</v>
      </c>
      <c r="N912" s="18">
        <v>5</v>
      </c>
      <c r="O912" s="18">
        <v>11</v>
      </c>
      <c r="P912" s="18">
        <v>200003</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153</v>
      </c>
      <c r="AZ912" s="18">
        <v>200003</v>
      </c>
      <c r="BA912" s="13">
        <v>1</v>
      </c>
      <c r="BB912" s="19" t="s">
        <v>1284</v>
      </c>
      <c r="BC912" s="18">
        <v>0</v>
      </c>
      <c r="BD912" s="11">
        <v>0</v>
      </c>
      <c r="BE912" s="18">
        <v>0</v>
      </c>
      <c r="BF912" s="18">
        <v>0</v>
      </c>
      <c r="BG912" s="18">
        <v>0</v>
      </c>
      <c r="BH912" s="18">
        <v>0</v>
      </c>
      <c r="BI912" s="9">
        <v>0</v>
      </c>
      <c r="BJ912" s="6">
        <v>0</v>
      </c>
      <c r="BK912" s="6">
        <v>0</v>
      </c>
      <c r="BL912" s="6">
        <v>0</v>
      </c>
      <c r="BM912" s="6">
        <v>0</v>
      </c>
      <c r="BN912" s="6">
        <v>0</v>
      </c>
      <c r="BO912" s="6">
        <v>0</v>
      </c>
    </row>
    <row r="913" ht="20.1" customHeight="1" spans="3:67">
      <c r="C913" s="18">
        <v>69033104</v>
      </c>
      <c r="D913" s="19" t="s">
        <v>1281</v>
      </c>
      <c r="E913" s="18">
        <v>1</v>
      </c>
      <c r="F913" s="18">
        <v>68000015</v>
      </c>
      <c r="G913" s="18">
        <v>0</v>
      </c>
      <c r="H913" s="13">
        <v>0</v>
      </c>
      <c r="I913" s="18">
        <v>1</v>
      </c>
      <c r="J913" s="18">
        <v>0</v>
      </c>
      <c r="K913" s="18">
        <v>0</v>
      </c>
      <c r="L913" s="18">
        <v>0</v>
      </c>
      <c r="M913" s="18">
        <v>0</v>
      </c>
      <c r="N913" s="18">
        <v>5</v>
      </c>
      <c r="O913" s="18">
        <v>11</v>
      </c>
      <c r="P913" s="18">
        <v>200005</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153</v>
      </c>
      <c r="AZ913" s="18">
        <v>200005</v>
      </c>
      <c r="BA913" s="13">
        <v>1</v>
      </c>
      <c r="BB913" s="19" t="s">
        <v>1285</v>
      </c>
      <c r="BC913" s="18">
        <v>0</v>
      </c>
      <c r="BD913" s="11">
        <v>0</v>
      </c>
      <c r="BE913" s="18">
        <v>0</v>
      </c>
      <c r="BF913" s="18">
        <v>0</v>
      </c>
      <c r="BG913" s="18">
        <v>0</v>
      </c>
      <c r="BH913" s="18">
        <v>0</v>
      </c>
      <c r="BI913" s="9">
        <v>0</v>
      </c>
      <c r="BJ913" s="6">
        <v>0</v>
      </c>
      <c r="BK913" s="6">
        <v>0</v>
      </c>
      <c r="BL913" s="6">
        <v>0</v>
      </c>
      <c r="BM913" s="6">
        <v>0</v>
      </c>
      <c r="BN913" s="6">
        <v>0</v>
      </c>
      <c r="BO913" s="6">
        <v>0</v>
      </c>
    </row>
    <row r="914" ht="20.1" customHeight="1" spans="3:67">
      <c r="C914" s="18">
        <v>69033105</v>
      </c>
      <c r="D914" s="19" t="s">
        <v>1281</v>
      </c>
      <c r="E914" s="18">
        <v>1</v>
      </c>
      <c r="F914" s="18">
        <v>68000015</v>
      </c>
      <c r="G914" s="18">
        <v>0</v>
      </c>
      <c r="H914" s="13">
        <v>0</v>
      </c>
      <c r="I914" s="18">
        <v>1</v>
      </c>
      <c r="J914" s="18">
        <v>0</v>
      </c>
      <c r="K914" s="18">
        <v>0</v>
      </c>
      <c r="L914" s="18">
        <v>0</v>
      </c>
      <c r="M914" s="18">
        <v>0</v>
      </c>
      <c r="N914" s="18">
        <v>5</v>
      </c>
      <c r="O914" s="18">
        <v>11</v>
      </c>
      <c r="P914" s="18">
        <v>200007</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153</v>
      </c>
      <c r="AZ914" s="18">
        <v>200007</v>
      </c>
      <c r="BA914" s="13">
        <v>1</v>
      </c>
      <c r="BB914" s="19" t="s">
        <v>1286</v>
      </c>
      <c r="BC914" s="18">
        <v>0</v>
      </c>
      <c r="BD914" s="11">
        <v>0</v>
      </c>
      <c r="BE914" s="18">
        <v>0</v>
      </c>
      <c r="BF914" s="18">
        <v>0</v>
      </c>
      <c r="BG914" s="18">
        <v>0</v>
      </c>
      <c r="BH914" s="18">
        <v>0</v>
      </c>
      <c r="BI914" s="9">
        <v>0</v>
      </c>
      <c r="BJ914" s="6">
        <v>0</v>
      </c>
      <c r="BK914" s="6">
        <v>0</v>
      </c>
      <c r="BL914" s="6">
        <v>0</v>
      </c>
      <c r="BM914" s="6">
        <v>0</v>
      </c>
      <c r="BN914" s="6">
        <v>0</v>
      </c>
      <c r="BO914" s="6">
        <v>0</v>
      </c>
    </row>
    <row r="915" ht="20.1" customHeight="1" spans="3:67">
      <c r="C915" s="18">
        <v>69033106</v>
      </c>
      <c r="D915" s="19" t="s">
        <v>1281</v>
      </c>
      <c r="E915" s="18">
        <v>1</v>
      </c>
      <c r="F915" s="18">
        <v>68000015</v>
      </c>
      <c r="G915" s="18">
        <v>0</v>
      </c>
      <c r="H915" s="13">
        <v>0</v>
      </c>
      <c r="I915" s="18">
        <v>1</v>
      </c>
      <c r="J915" s="18">
        <v>0</v>
      </c>
      <c r="K915" s="18">
        <v>0</v>
      </c>
      <c r="L915" s="18">
        <v>0</v>
      </c>
      <c r="M915" s="18">
        <v>0</v>
      </c>
      <c r="N915" s="18">
        <v>5</v>
      </c>
      <c r="O915" s="18">
        <v>11</v>
      </c>
      <c r="P915" s="18">
        <v>200008</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6"/>
      <c r="AS915" s="18" t="s">
        <v>153</v>
      </c>
      <c r="AT915" s="19" t="s">
        <v>154</v>
      </c>
      <c r="AU915" s="18">
        <v>0</v>
      </c>
      <c r="AV915" s="18">
        <v>0</v>
      </c>
      <c r="AW915" s="18">
        <v>0</v>
      </c>
      <c r="AX915" s="19" t="s">
        <v>155</v>
      </c>
      <c r="AY915" s="19" t="s">
        <v>153</v>
      </c>
      <c r="AZ915" s="18">
        <v>200008</v>
      </c>
      <c r="BA915" s="13">
        <v>1</v>
      </c>
      <c r="BB915" s="19" t="s">
        <v>1287</v>
      </c>
      <c r="BC915" s="18">
        <v>0</v>
      </c>
      <c r="BD915" s="11">
        <v>0</v>
      </c>
      <c r="BE915" s="18">
        <v>0</v>
      </c>
      <c r="BF915" s="18">
        <v>0</v>
      </c>
      <c r="BG915" s="18">
        <v>0</v>
      </c>
      <c r="BH915" s="18">
        <v>0</v>
      </c>
      <c r="BI915" s="9">
        <v>0</v>
      </c>
      <c r="BJ915" s="6">
        <v>0</v>
      </c>
      <c r="BK915" s="6">
        <v>0</v>
      </c>
      <c r="BL915" s="6">
        <v>0</v>
      </c>
      <c r="BM915" s="6">
        <v>0</v>
      </c>
      <c r="BN915" s="6">
        <v>0</v>
      </c>
      <c r="BO915" s="6">
        <v>0</v>
      </c>
    </row>
    <row r="916" ht="20.1" customHeight="1" spans="3:67">
      <c r="C916" s="18">
        <v>69033201</v>
      </c>
      <c r="D916" s="19" t="s">
        <v>1281</v>
      </c>
      <c r="E916" s="18">
        <v>1</v>
      </c>
      <c r="F916" s="18">
        <v>68000015</v>
      </c>
      <c r="G916" s="18">
        <v>0</v>
      </c>
      <c r="H916" s="13">
        <v>0</v>
      </c>
      <c r="I916" s="18">
        <v>1</v>
      </c>
      <c r="J916" s="18">
        <v>0</v>
      </c>
      <c r="K916" s="18">
        <v>0</v>
      </c>
      <c r="L916" s="18">
        <v>0</v>
      </c>
      <c r="M916" s="18">
        <v>0</v>
      </c>
      <c r="N916" s="18">
        <v>5</v>
      </c>
      <c r="O916" s="18">
        <v>11</v>
      </c>
      <c r="P916" s="18">
        <v>200002</v>
      </c>
      <c r="Q916" s="18">
        <v>0</v>
      </c>
      <c r="R916" s="6">
        <v>0</v>
      </c>
      <c r="S916" s="13">
        <v>0</v>
      </c>
      <c r="T916" s="11">
        <v>1</v>
      </c>
      <c r="U916" s="18">
        <v>2</v>
      </c>
      <c r="V916" s="18">
        <v>0</v>
      </c>
      <c r="W916" s="18">
        <v>0</v>
      </c>
      <c r="X916" s="18">
        <v>0</v>
      </c>
      <c r="Y916" s="18">
        <v>0</v>
      </c>
      <c r="Z916" s="18">
        <v>0</v>
      </c>
      <c r="AA916" s="18">
        <v>0</v>
      </c>
      <c r="AB916" s="18">
        <v>1</v>
      </c>
      <c r="AC916" s="18">
        <v>0</v>
      </c>
      <c r="AD916" s="18">
        <v>18</v>
      </c>
      <c r="AE916" s="18">
        <v>0</v>
      </c>
      <c r="AF916" s="18">
        <v>0</v>
      </c>
      <c r="AG916" s="6">
        <v>2</v>
      </c>
      <c r="AH916" s="6">
        <v>0</v>
      </c>
      <c r="AI916" s="6">
        <v>0</v>
      </c>
      <c r="AJ916" s="6">
        <v>0</v>
      </c>
      <c r="AK916" s="18">
        <v>0</v>
      </c>
      <c r="AL916" s="18">
        <v>0</v>
      </c>
      <c r="AM916" s="18">
        <v>0</v>
      </c>
      <c r="AN916" s="18">
        <v>0</v>
      </c>
      <c r="AO916" s="18">
        <v>1000</v>
      </c>
      <c r="AP916" s="18">
        <v>0</v>
      </c>
      <c r="AQ916" s="18">
        <v>0</v>
      </c>
      <c r="AR916" s="6"/>
      <c r="AS916" s="18" t="s">
        <v>153</v>
      </c>
      <c r="AT916" s="19" t="s">
        <v>154</v>
      </c>
      <c r="AU916" s="18">
        <v>0</v>
      </c>
      <c r="AV916" s="18">
        <v>0</v>
      </c>
      <c r="AW916" s="18">
        <v>0</v>
      </c>
      <c r="AX916" s="19" t="s">
        <v>155</v>
      </c>
      <c r="AY916" s="19" t="s">
        <v>153</v>
      </c>
      <c r="AZ916" s="18">
        <v>200002</v>
      </c>
      <c r="BA916" s="13">
        <v>1</v>
      </c>
      <c r="BB916" s="19" t="s">
        <v>1288</v>
      </c>
      <c r="BC916" s="18">
        <v>0</v>
      </c>
      <c r="BD916" s="11">
        <v>0</v>
      </c>
      <c r="BE916" s="18">
        <v>0</v>
      </c>
      <c r="BF916" s="18">
        <v>0</v>
      </c>
      <c r="BG916" s="18">
        <v>0</v>
      </c>
      <c r="BH916" s="18">
        <v>0</v>
      </c>
      <c r="BI916" s="9">
        <v>0</v>
      </c>
      <c r="BJ916" s="6">
        <v>0</v>
      </c>
      <c r="BK916" s="6">
        <v>0</v>
      </c>
      <c r="BL916" s="6">
        <v>0</v>
      </c>
      <c r="BM916" s="6">
        <v>0</v>
      </c>
      <c r="BN916" s="6">
        <v>0</v>
      </c>
      <c r="BO916" s="6">
        <v>0</v>
      </c>
    </row>
    <row r="917" ht="20.1" customHeight="1" spans="3:67">
      <c r="C917" s="18">
        <v>69033202</v>
      </c>
      <c r="D917" s="19" t="s">
        <v>1281</v>
      </c>
      <c r="E917" s="18">
        <v>1</v>
      </c>
      <c r="F917" s="18">
        <v>68000015</v>
      </c>
      <c r="G917" s="18">
        <v>0</v>
      </c>
      <c r="H917" s="13">
        <v>0</v>
      </c>
      <c r="I917" s="18">
        <v>1</v>
      </c>
      <c r="J917" s="18">
        <v>0</v>
      </c>
      <c r="K917" s="18">
        <v>0</v>
      </c>
      <c r="L917" s="18">
        <v>0</v>
      </c>
      <c r="M917" s="18">
        <v>0</v>
      </c>
      <c r="N917" s="18">
        <v>5</v>
      </c>
      <c r="O917" s="18">
        <v>11</v>
      </c>
      <c r="P917" s="18">
        <v>200005</v>
      </c>
      <c r="Q917" s="18">
        <v>0</v>
      </c>
      <c r="R917" s="6">
        <v>0</v>
      </c>
      <c r="S917" s="13">
        <v>0</v>
      </c>
      <c r="T917" s="11">
        <v>1</v>
      </c>
      <c r="U917" s="18">
        <v>2</v>
      </c>
      <c r="V917" s="18">
        <v>0</v>
      </c>
      <c r="W917" s="18">
        <v>0</v>
      </c>
      <c r="X917" s="18">
        <v>0</v>
      </c>
      <c r="Y917" s="18">
        <v>0</v>
      </c>
      <c r="Z917" s="18">
        <v>0</v>
      </c>
      <c r="AA917" s="18">
        <v>0</v>
      </c>
      <c r="AB917" s="18">
        <v>1</v>
      </c>
      <c r="AC917" s="18">
        <v>0</v>
      </c>
      <c r="AD917" s="18">
        <v>18</v>
      </c>
      <c r="AE917" s="18">
        <v>0</v>
      </c>
      <c r="AF917" s="18">
        <v>0</v>
      </c>
      <c r="AG917" s="6">
        <v>2</v>
      </c>
      <c r="AH917" s="6">
        <v>0</v>
      </c>
      <c r="AI917" s="6">
        <v>0</v>
      </c>
      <c r="AJ917" s="6">
        <v>0</v>
      </c>
      <c r="AK917" s="18">
        <v>0</v>
      </c>
      <c r="AL917" s="18">
        <v>0</v>
      </c>
      <c r="AM917" s="18">
        <v>0</v>
      </c>
      <c r="AN917" s="18">
        <v>0</v>
      </c>
      <c r="AO917" s="18">
        <v>1000</v>
      </c>
      <c r="AP917" s="18">
        <v>0</v>
      </c>
      <c r="AQ917" s="18">
        <v>0</v>
      </c>
      <c r="AR917" s="6"/>
      <c r="AS917" s="18" t="s">
        <v>153</v>
      </c>
      <c r="AT917" s="19" t="s">
        <v>154</v>
      </c>
      <c r="AU917" s="18">
        <v>0</v>
      </c>
      <c r="AV917" s="18">
        <v>0</v>
      </c>
      <c r="AW917" s="18">
        <v>0</v>
      </c>
      <c r="AX917" s="19" t="s">
        <v>155</v>
      </c>
      <c r="AY917" s="19" t="s">
        <v>153</v>
      </c>
      <c r="AZ917" s="18">
        <v>200005</v>
      </c>
      <c r="BA917" s="13">
        <v>1</v>
      </c>
      <c r="BB917" s="19" t="s">
        <v>1289</v>
      </c>
      <c r="BC917" s="18">
        <v>0</v>
      </c>
      <c r="BD917" s="11">
        <v>0</v>
      </c>
      <c r="BE917" s="18">
        <v>0</v>
      </c>
      <c r="BF917" s="18">
        <v>0</v>
      </c>
      <c r="BG917" s="18">
        <v>0</v>
      </c>
      <c r="BH917" s="18">
        <v>0</v>
      </c>
      <c r="BI917" s="9">
        <v>0</v>
      </c>
      <c r="BJ917" s="6">
        <v>0</v>
      </c>
      <c r="BK917" s="6">
        <v>0</v>
      </c>
      <c r="BL917" s="6">
        <v>0</v>
      </c>
      <c r="BM917" s="6">
        <v>0</v>
      </c>
      <c r="BN917" s="6">
        <v>0</v>
      </c>
      <c r="BO917" s="6">
        <v>0</v>
      </c>
    </row>
    <row r="918" ht="20.1" customHeight="1" spans="3:67">
      <c r="C918" s="18">
        <v>69033203</v>
      </c>
      <c r="D918" s="19" t="s">
        <v>1281</v>
      </c>
      <c r="E918" s="18">
        <v>1</v>
      </c>
      <c r="F918" s="18">
        <v>68000015</v>
      </c>
      <c r="G918" s="18">
        <v>0</v>
      </c>
      <c r="H918" s="13">
        <v>0</v>
      </c>
      <c r="I918" s="18">
        <v>1</v>
      </c>
      <c r="J918" s="18">
        <v>0</v>
      </c>
      <c r="K918" s="18">
        <v>0</v>
      </c>
      <c r="L918" s="18">
        <v>0</v>
      </c>
      <c r="M918" s="18">
        <v>0</v>
      </c>
      <c r="N918" s="18">
        <v>5</v>
      </c>
      <c r="O918" s="18">
        <v>11</v>
      </c>
      <c r="P918" s="18">
        <v>200007</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153</v>
      </c>
      <c r="AZ918" s="18">
        <v>200007</v>
      </c>
      <c r="BA918" s="13">
        <v>1</v>
      </c>
      <c r="BB918" s="19" t="s">
        <v>1290</v>
      </c>
      <c r="BC918" s="18">
        <v>0</v>
      </c>
      <c r="BD918" s="11">
        <v>0</v>
      </c>
      <c r="BE918" s="18">
        <v>0</v>
      </c>
      <c r="BF918" s="18">
        <v>0</v>
      </c>
      <c r="BG918" s="18">
        <v>0</v>
      </c>
      <c r="BH918" s="18">
        <v>0</v>
      </c>
      <c r="BI918" s="9">
        <v>0</v>
      </c>
      <c r="BJ918" s="6">
        <v>0</v>
      </c>
      <c r="BK918" s="6">
        <v>0</v>
      </c>
      <c r="BL918" s="6">
        <v>0</v>
      </c>
      <c r="BM918" s="6">
        <v>0</v>
      </c>
      <c r="BN918" s="6">
        <v>0</v>
      </c>
      <c r="BO918" s="6">
        <v>0</v>
      </c>
    </row>
    <row r="919" ht="20.1" customHeight="1" spans="3:67">
      <c r="C919" s="18">
        <v>69033204</v>
      </c>
      <c r="D919" s="19" t="s">
        <v>1281</v>
      </c>
      <c r="E919" s="18">
        <v>1</v>
      </c>
      <c r="F919" s="18">
        <v>68000015</v>
      </c>
      <c r="G919" s="18">
        <v>0</v>
      </c>
      <c r="H919" s="13">
        <v>0</v>
      </c>
      <c r="I919" s="18">
        <v>1</v>
      </c>
      <c r="J919" s="18">
        <v>0</v>
      </c>
      <c r="K919" s="18">
        <v>0</v>
      </c>
      <c r="L919" s="18">
        <v>0</v>
      </c>
      <c r="M919" s="18">
        <v>0</v>
      </c>
      <c r="N919" s="18">
        <v>5</v>
      </c>
      <c r="O919" s="18">
        <v>11</v>
      </c>
      <c r="P919" s="18">
        <v>200010</v>
      </c>
      <c r="Q919" s="18">
        <v>0</v>
      </c>
      <c r="R919" s="6">
        <v>0</v>
      </c>
      <c r="S919" s="13">
        <v>0</v>
      </c>
      <c r="T919" s="11">
        <v>1</v>
      </c>
      <c r="U919" s="18">
        <v>2</v>
      </c>
      <c r="V919" s="18">
        <v>0</v>
      </c>
      <c r="W919" s="18">
        <v>0</v>
      </c>
      <c r="X919" s="18">
        <v>0</v>
      </c>
      <c r="Y919" s="18">
        <v>0</v>
      </c>
      <c r="Z919" s="18">
        <v>0</v>
      </c>
      <c r="AA919" s="18">
        <v>0</v>
      </c>
      <c r="AB919" s="18">
        <v>1</v>
      </c>
      <c r="AC919" s="18">
        <v>0</v>
      </c>
      <c r="AD919" s="18">
        <v>18</v>
      </c>
      <c r="AE919" s="18">
        <v>0</v>
      </c>
      <c r="AF919" s="18">
        <v>0</v>
      </c>
      <c r="AG919" s="6">
        <v>2</v>
      </c>
      <c r="AH919" s="6">
        <v>0</v>
      </c>
      <c r="AI919" s="6">
        <v>0</v>
      </c>
      <c r="AJ919" s="6">
        <v>0</v>
      </c>
      <c r="AK919" s="18">
        <v>0</v>
      </c>
      <c r="AL919" s="18">
        <v>0</v>
      </c>
      <c r="AM919" s="18">
        <v>0</v>
      </c>
      <c r="AN919" s="18">
        <v>0</v>
      </c>
      <c r="AO919" s="18">
        <v>1000</v>
      </c>
      <c r="AP919" s="18">
        <v>0</v>
      </c>
      <c r="AQ919" s="18">
        <v>0</v>
      </c>
      <c r="AR919" s="6"/>
      <c r="AS919" s="18" t="s">
        <v>153</v>
      </c>
      <c r="AT919" s="19" t="s">
        <v>154</v>
      </c>
      <c r="AU919" s="18">
        <v>0</v>
      </c>
      <c r="AV919" s="18">
        <v>0</v>
      </c>
      <c r="AW919" s="18">
        <v>0</v>
      </c>
      <c r="AX919" s="19" t="s">
        <v>155</v>
      </c>
      <c r="AY919" s="19" t="s">
        <v>153</v>
      </c>
      <c r="AZ919" s="18">
        <v>200010</v>
      </c>
      <c r="BA919" s="13">
        <v>1</v>
      </c>
      <c r="BB919" s="19" t="s">
        <v>1291</v>
      </c>
      <c r="BC919" s="18">
        <v>0</v>
      </c>
      <c r="BD919" s="11">
        <v>0</v>
      </c>
      <c r="BE919" s="18">
        <v>0</v>
      </c>
      <c r="BF919" s="18">
        <v>0</v>
      </c>
      <c r="BG919" s="18">
        <v>0</v>
      </c>
      <c r="BH919" s="18">
        <v>0</v>
      </c>
      <c r="BI919" s="9">
        <v>0</v>
      </c>
      <c r="BJ919" s="6">
        <v>0</v>
      </c>
      <c r="BK919" s="6">
        <v>0</v>
      </c>
      <c r="BL919" s="6">
        <v>0</v>
      </c>
      <c r="BM919" s="6">
        <v>0</v>
      </c>
      <c r="BN919" s="6">
        <v>0</v>
      </c>
      <c r="BO919" s="6">
        <v>0</v>
      </c>
    </row>
    <row r="920" ht="20.1" customHeight="1" spans="3:67">
      <c r="C920" s="18">
        <v>69033205</v>
      </c>
      <c r="D920" s="19" t="s">
        <v>1281</v>
      </c>
      <c r="E920" s="18">
        <v>1</v>
      </c>
      <c r="F920" s="18">
        <v>68000015</v>
      </c>
      <c r="G920" s="18">
        <v>0</v>
      </c>
      <c r="H920" s="13">
        <v>0</v>
      </c>
      <c r="I920" s="18">
        <v>1</v>
      </c>
      <c r="J920" s="18">
        <v>0</v>
      </c>
      <c r="K920" s="18">
        <v>0</v>
      </c>
      <c r="L920" s="18">
        <v>0</v>
      </c>
      <c r="M920" s="18">
        <v>0</v>
      </c>
      <c r="N920" s="18">
        <v>5</v>
      </c>
      <c r="O920" s="18">
        <v>11</v>
      </c>
      <c r="P920" s="18">
        <v>200011</v>
      </c>
      <c r="Q920" s="18">
        <v>0</v>
      </c>
      <c r="R920" s="6">
        <v>0</v>
      </c>
      <c r="S920" s="13">
        <v>0</v>
      </c>
      <c r="T920" s="11">
        <v>1</v>
      </c>
      <c r="U920" s="18">
        <v>2</v>
      </c>
      <c r="V920" s="18">
        <v>0</v>
      </c>
      <c r="W920" s="18">
        <v>0</v>
      </c>
      <c r="X920" s="18">
        <v>0</v>
      </c>
      <c r="Y920" s="18">
        <v>0</v>
      </c>
      <c r="Z920" s="18">
        <v>0</v>
      </c>
      <c r="AA920" s="18">
        <v>0</v>
      </c>
      <c r="AB920" s="18">
        <v>1</v>
      </c>
      <c r="AC920" s="18">
        <v>0</v>
      </c>
      <c r="AD920" s="18">
        <v>18</v>
      </c>
      <c r="AE920" s="18">
        <v>0</v>
      </c>
      <c r="AF920" s="18">
        <v>0</v>
      </c>
      <c r="AG920" s="6">
        <v>2</v>
      </c>
      <c r="AH920" s="6">
        <v>0</v>
      </c>
      <c r="AI920" s="6">
        <v>0</v>
      </c>
      <c r="AJ920" s="6">
        <v>0</v>
      </c>
      <c r="AK920" s="18">
        <v>0</v>
      </c>
      <c r="AL920" s="18">
        <v>0</v>
      </c>
      <c r="AM920" s="18">
        <v>0</v>
      </c>
      <c r="AN920" s="18">
        <v>0</v>
      </c>
      <c r="AO920" s="18">
        <v>1000</v>
      </c>
      <c r="AP920" s="18">
        <v>0</v>
      </c>
      <c r="AQ920" s="18">
        <v>0</v>
      </c>
      <c r="AR920" s="6"/>
      <c r="AS920" s="18" t="s">
        <v>153</v>
      </c>
      <c r="AT920" s="19" t="s">
        <v>154</v>
      </c>
      <c r="AU920" s="18">
        <v>0</v>
      </c>
      <c r="AV920" s="18">
        <v>0</v>
      </c>
      <c r="AW920" s="18">
        <v>0</v>
      </c>
      <c r="AX920" s="19" t="s">
        <v>155</v>
      </c>
      <c r="AY920" s="19" t="s">
        <v>153</v>
      </c>
      <c r="AZ920" s="18">
        <v>200011</v>
      </c>
      <c r="BA920" s="13">
        <v>1</v>
      </c>
      <c r="BB920" s="19" t="s">
        <v>1292</v>
      </c>
      <c r="BC920" s="18">
        <v>0</v>
      </c>
      <c r="BD920" s="11">
        <v>0</v>
      </c>
      <c r="BE920" s="18">
        <v>0</v>
      </c>
      <c r="BF920" s="18">
        <v>0</v>
      </c>
      <c r="BG920" s="18">
        <v>0</v>
      </c>
      <c r="BH920" s="18">
        <v>0</v>
      </c>
      <c r="BI920" s="9">
        <v>0</v>
      </c>
      <c r="BJ920" s="6">
        <v>0</v>
      </c>
      <c r="BK920" s="6">
        <v>0</v>
      </c>
      <c r="BL920" s="6">
        <v>0</v>
      </c>
      <c r="BM920" s="6">
        <v>0</v>
      </c>
      <c r="BN920" s="6">
        <v>0</v>
      </c>
      <c r="BO920" s="6">
        <v>0</v>
      </c>
    </row>
    <row r="921" ht="20.1" customHeight="1" spans="3:67">
      <c r="C921" s="18">
        <v>69033206</v>
      </c>
      <c r="D921" s="19" t="s">
        <v>1281</v>
      </c>
      <c r="E921" s="18">
        <v>1</v>
      </c>
      <c r="F921" s="18">
        <v>68000015</v>
      </c>
      <c r="G921" s="18">
        <v>0</v>
      </c>
      <c r="H921" s="13">
        <v>0</v>
      </c>
      <c r="I921" s="18">
        <v>1</v>
      </c>
      <c r="J921" s="18">
        <v>0</v>
      </c>
      <c r="K921" s="18">
        <v>0</v>
      </c>
      <c r="L921" s="18">
        <v>0</v>
      </c>
      <c r="M921" s="18">
        <v>0</v>
      </c>
      <c r="N921" s="18">
        <v>5</v>
      </c>
      <c r="O921" s="18">
        <v>11</v>
      </c>
      <c r="P921" s="18">
        <v>200012</v>
      </c>
      <c r="Q921" s="18">
        <v>0</v>
      </c>
      <c r="R921" s="6">
        <v>0</v>
      </c>
      <c r="S921" s="13">
        <v>0</v>
      </c>
      <c r="T921" s="11">
        <v>1</v>
      </c>
      <c r="U921" s="18">
        <v>2</v>
      </c>
      <c r="V921" s="18">
        <v>0</v>
      </c>
      <c r="W921" s="18">
        <v>0</v>
      </c>
      <c r="X921" s="18">
        <v>0</v>
      </c>
      <c r="Y921" s="18">
        <v>0</v>
      </c>
      <c r="Z921" s="18">
        <v>0</v>
      </c>
      <c r="AA921" s="18">
        <v>0</v>
      </c>
      <c r="AB921" s="18">
        <v>1</v>
      </c>
      <c r="AC921" s="18">
        <v>0</v>
      </c>
      <c r="AD921" s="18">
        <v>18</v>
      </c>
      <c r="AE921" s="18">
        <v>0</v>
      </c>
      <c r="AF921" s="18">
        <v>0</v>
      </c>
      <c r="AG921" s="6">
        <v>2</v>
      </c>
      <c r="AH921" s="6">
        <v>0</v>
      </c>
      <c r="AI921" s="6">
        <v>0</v>
      </c>
      <c r="AJ921" s="6">
        <v>0</v>
      </c>
      <c r="AK921" s="18">
        <v>0</v>
      </c>
      <c r="AL921" s="18">
        <v>0</v>
      </c>
      <c r="AM921" s="18">
        <v>0</v>
      </c>
      <c r="AN921" s="18">
        <v>0</v>
      </c>
      <c r="AO921" s="18">
        <v>1000</v>
      </c>
      <c r="AP921" s="18">
        <v>0</v>
      </c>
      <c r="AQ921" s="18">
        <v>0</v>
      </c>
      <c r="AR921" s="6"/>
      <c r="AS921" s="18" t="s">
        <v>153</v>
      </c>
      <c r="AT921" s="19" t="s">
        <v>154</v>
      </c>
      <c r="AU921" s="18">
        <v>0</v>
      </c>
      <c r="AV921" s="18">
        <v>0</v>
      </c>
      <c r="AW921" s="18">
        <v>0</v>
      </c>
      <c r="AX921" s="19" t="s">
        <v>155</v>
      </c>
      <c r="AY921" s="19" t="s">
        <v>153</v>
      </c>
      <c r="AZ921" s="18">
        <v>200012</v>
      </c>
      <c r="BA921" s="13">
        <v>1</v>
      </c>
      <c r="BB921" s="19" t="s">
        <v>1293</v>
      </c>
      <c r="BC921" s="18">
        <v>0</v>
      </c>
      <c r="BD921" s="11">
        <v>0</v>
      </c>
      <c r="BE921" s="18">
        <v>0</v>
      </c>
      <c r="BF921" s="18">
        <v>0</v>
      </c>
      <c r="BG921" s="18">
        <v>0</v>
      </c>
      <c r="BH921" s="18">
        <v>0</v>
      </c>
      <c r="BI921" s="9">
        <v>0</v>
      </c>
      <c r="BJ921" s="6">
        <v>0</v>
      </c>
      <c r="BK921" s="6">
        <v>0</v>
      </c>
      <c r="BL921" s="6">
        <v>0</v>
      </c>
      <c r="BM921" s="6">
        <v>0</v>
      </c>
      <c r="BN921" s="6">
        <v>0</v>
      </c>
      <c r="BO921" s="6">
        <v>0</v>
      </c>
    </row>
    <row r="922" ht="20.1" customHeight="1" spans="3:67">
      <c r="C922" s="18">
        <v>69041001</v>
      </c>
      <c r="D922" s="19" t="s">
        <v>1294</v>
      </c>
      <c r="E922" s="18">
        <v>1</v>
      </c>
      <c r="F922" s="18">
        <v>68000015</v>
      </c>
      <c r="G922" s="18">
        <v>0</v>
      </c>
      <c r="H922" s="13">
        <v>0</v>
      </c>
      <c r="I922" s="18">
        <v>1</v>
      </c>
      <c r="J922" s="18">
        <v>0</v>
      </c>
      <c r="K922" s="18">
        <v>0</v>
      </c>
      <c r="L922" s="18">
        <v>0</v>
      </c>
      <c r="M922" s="18">
        <v>0</v>
      </c>
      <c r="N922" s="18">
        <v>8</v>
      </c>
      <c r="O922" s="18">
        <v>0</v>
      </c>
      <c r="P922" s="18">
        <v>0</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1295</v>
      </c>
      <c r="AZ922" s="13">
        <v>0</v>
      </c>
      <c r="BA922" s="13">
        <v>1</v>
      </c>
      <c r="BB922" s="131" t="s">
        <v>1296</v>
      </c>
      <c r="BC922" s="18">
        <v>0</v>
      </c>
      <c r="BD922" s="11">
        <v>0</v>
      </c>
      <c r="BE922" s="18">
        <v>0</v>
      </c>
      <c r="BF922" s="18">
        <v>0</v>
      </c>
      <c r="BG922" s="18">
        <v>0</v>
      </c>
      <c r="BH922" s="18">
        <v>0</v>
      </c>
      <c r="BI922" s="9">
        <v>0</v>
      </c>
      <c r="BJ922" s="6">
        <v>0</v>
      </c>
      <c r="BK922" s="6">
        <v>0</v>
      </c>
      <c r="BL922" s="6">
        <v>0</v>
      </c>
      <c r="BM922" s="6">
        <v>0</v>
      </c>
      <c r="BN922" s="6">
        <v>0</v>
      </c>
      <c r="BO922" s="6">
        <v>0</v>
      </c>
    </row>
    <row r="923" ht="20.1" customHeight="1" spans="3:67">
      <c r="C923" s="18">
        <v>69041002</v>
      </c>
      <c r="D923" s="19" t="s">
        <v>1297</v>
      </c>
      <c r="E923" s="18">
        <v>1</v>
      </c>
      <c r="F923" s="18">
        <v>68000015</v>
      </c>
      <c r="G923" s="18">
        <v>0</v>
      </c>
      <c r="H923" s="13">
        <v>0</v>
      </c>
      <c r="I923" s="18">
        <v>1</v>
      </c>
      <c r="J923" s="18">
        <v>0</v>
      </c>
      <c r="K923" s="18">
        <v>0</v>
      </c>
      <c r="L923" s="18">
        <v>0</v>
      </c>
      <c r="M923" s="18">
        <v>0</v>
      </c>
      <c r="N923" s="18">
        <v>8</v>
      </c>
      <c r="O923" s="18">
        <v>0</v>
      </c>
      <c r="P923" s="18">
        <v>0</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1298</v>
      </c>
      <c r="AZ923" s="13">
        <v>0</v>
      </c>
      <c r="BA923" s="13">
        <v>1</v>
      </c>
      <c r="BB923" s="131" t="s">
        <v>1299</v>
      </c>
      <c r="BC923" s="18">
        <v>0</v>
      </c>
      <c r="BD923" s="11">
        <v>0</v>
      </c>
      <c r="BE923" s="18">
        <v>0</v>
      </c>
      <c r="BF923" s="18">
        <v>0</v>
      </c>
      <c r="BG923" s="18">
        <v>0</v>
      </c>
      <c r="BH923" s="18">
        <v>0</v>
      </c>
      <c r="BI923" s="9">
        <v>0</v>
      </c>
      <c r="BJ923" s="6">
        <v>0</v>
      </c>
      <c r="BK923" s="6">
        <v>0</v>
      </c>
      <c r="BL923" s="6">
        <v>0</v>
      </c>
      <c r="BM923" s="6">
        <v>0</v>
      </c>
      <c r="BN923" s="6">
        <v>0</v>
      </c>
      <c r="BO923" s="6">
        <v>0</v>
      </c>
    </row>
    <row r="924" ht="20.1" customHeight="1" spans="3:67">
      <c r="C924" s="18">
        <v>69041003</v>
      </c>
      <c r="D924" s="19" t="s">
        <v>1300</v>
      </c>
      <c r="E924" s="18">
        <v>1</v>
      </c>
      <c r="F924" s="18">
        <v>68000015</v>
      </c>
      <c r="G924" s="18">
        <v>0</v>
      </c>
      <c r="H924" s="13">
        <v>0</v>
      </c>
      <c r="I924" s="18">
        <v>1</v>
      </c>
      <c r="J924" s="18">
        <v>0</v>
      </c>
      <c r="K924" s="18">
        <v>0</v>
      </c>
      <c r="L924" s="18">
        <v>0</v>
      </c>
      <c r="M924" s="18">
        <v>0</v>
      </c>
      <c r="N924" s="18">
        <v>8</v>
      </c>
      <c r="O924" s="18">
        <v>0</v>
      </c>
      <c r="P924" s="18">
        <v>0</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1301</v>
      </c>
      <c r="AZ924" s="13">
        <v>0</v>
      </c>
      <c r="BA924" s="13">
        <v>1</v>
      </c>
      <c r="BB924" s="131" t="s">
        <v>1302</v>
      </c>
      <c r="BC924" s="18">
        <v>0</v>
      </c>
      <c r="BD924" s="11">
        <v>0</v>
      </c>
      <c r="BE924" s="18">
        <v>0</v>
      </c>
      <c r="BF924" s="18">
        <v>0</v>
      </c>
      <c r="BG924" s="18">
        <v>0</v>
      </c>
      <c r="BH924" s="18">
        <v>0</v>
      </c>
      <c r="BI924" s="9">
        <v>0</v>
      </c>
      <c r="BJ924" s="6">
        <v>0</v>
      </c>
      <c r="BK924" s="6">
        <v>0</v>
      </c>
      <c r="BL924" s="6">
        <v>0</v>
      </c>
      <c r="BM924" s="6">
        <v>0</v>
      </c>
      <c r="BN924" s="6">
        <v>0</v>
      </c>
      <c r="BO924" s="6">
        <v>0</v>
      </c>
    </row>
    <row r="925" ht="20.1" customHeight="1" spans="3:67">
      <c r="C925" s="18">
        <v>69041004</v>
      </c>
      <c r="D925" s="19" t="s">
        <v>1303</v>
      </c>
      <c r="E925" s="18">
        <v>1</v>
      </c>
      <c r="F925" s="18">
        <v>68000015</v>
      </c>
      <c r="G925" s="18">
        <v>0</v>
      </c>
      <c r="H925" s="13">
        <v>0</v>
      </c>
      <c r="I925" s="18">
        <v>1</v>
      </c>
      <c r="J925" s="18">
        <v>0</v>
      </c>
      <c r="K925" s="18">
        <v>0</v>
      </c>
      <c r="L925" s="18">
        <v>0</v>
      </c>
      <c r="M925" s="18">
        <v>0</v>
      </c>
      <c r="N925" s="18">
        <v>8</v>
      </c>
      <c r="O925" s="18">
        <v>0</v>
      </c>
      <c r="P925" s="18">
        <v>0</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1304</v>
      </c>
      <c r="AZ925" s="13">
        <v>0</v>
      </c>
      <c r="BA925" s="13">
        <v>1</v>
      </c>
      <c r="BB925" s="131" t="s">
        <v>1305</v>
      </c>
      <c r="BC925" s="18">
        <v>0</v>
      </c>
      <c r="BD925" s="11">
        <v>0</v>
      </c>
      <c r="BE925" s="18">
        <v>0</v>
      </c>
      <c r="BF925" s="18">
        <v>0</v>
      </c>
      <c r="BG925" s="18">
        <v>0</v>
      </c>
      <c r="BH925" s="18">
        <v>0</v>
      </c>
      <c r="BI925" s="9">
        <v>0</v>
      </c>
      <c r="BJ925" s="6">
        <v>0</v>
      </c>
      <c r="BK925" s="6">
        <v>0</v>
      </c>
      <c r="BL925" s="6">
        <v>0</v>
      </c>
      <c r="BM925" s="6">
        <v>0</v>
      </c>
      <c r="BN925" s="6">
        <v>0</v>
      </c>
      <c r="BO925" s="6">
        <v>0</v>
      </c>
    </row>
    <row r="926" ht="20.1" customHeight="1" spans="3:67">
      <c r="C926" s="18">
        <v>69041005</v>
      </c>
      <c r="D926" s="19" t="s">
        <v>1306</v>
      </c>
      <c r="E926" s="18">
        <v>1</v>
      </c>
      <c r="F926" s="18">
        <v>68000015</v>
      </c>
      <c r="G926" s="18">
        <v>0</v>
      </c>
      <c r="H926" s="13">
        <v>0</v>
      </c>
      <c r="I926" s="18">
        <v>1</v>
      </c>
      <c r="J926" s="18">
        <v>0</v>
      </c>
      <c r="K926" s="18">
        <v>0</v>
      </c>
      <c r="L926" s="18">
        <v>0</v>
      </c>
      <c r="M926" s="18">
        <v>0</v>
      </c>
      <c r="N926" s="18">
        <v>8</v>
      </c>
      <c r="O926" s="18">
        <v>0</v>
      </c>
      <c r="P926" s="18">
        <v>0</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1307</v>
      </c>
      <c r="AZ926" s="13">
        <v>0</v>
      </c>
      <c r="BA926" s="13">
        <v>1</v>
      </c>
      <c r="BB926" s="131" t="s">
        <v>1308</v>
      </c>
      <c r="BC926" s="18">
        <v>0</v>
      </c>
      <c r="BD926" s="11">
        <v>0</v>
      </c>
      <c r="BE926" s="18">
        <v>0</v>
      </c>
      <c r="BF926" s="18">
        <v>0</v>
      </c>
      <c r="BG926" s="18">
        <v>0</v>
      </c>
      <c r="BH926" s="18">
        <v>0</v>
      </c>
      <c r="BI926" s="9">
        <v>0</v>
      </c>
      <c r="BJ926" s="6">
        <v>0</v>
      </c>
      <c r="BK926" s="6">
        <v>0</v>
      </c>
      <c r="BL926" s="6">
        <v>0</v>
      </c>
      <c r="BM926" s="6">
        <v>0</v>
      </c>
      <c r="BN926" s="6">
        <v>0</v>
      </c>
      <c r="BO926" s="6">
        <v>0</v>
      </c>
    </row>
    <row r="927" ht="20.1" customHeight="1" spans="3:67">
      <c r="C927" s="18">
        <v>69041006</v>
      </c>
      <c r="D927" s="19" t="s">
        <v>1309</v>
      </c>
      <c r="E927" s="18">
        <v>1</v>
      </c>
      <c r="F927" s="18">
        <v>68000015</v>
      </c>
      <c r="G927" s="18">
        <v>0</v>
      </c>
      <c r="H927" s="13">
        <v>0</v>
      </c>
      <c r="I927" s="18">
        <v>1</v>
      </c>
      <c r="J927" s="18">
        <v>0</v>
      </c>
      <c r="K927" s="18">
        <v>0</v>
      </c>
      <c r="L927" s="18">
        <v>0</v>
      </c>
      <c r="M927" s="18">
        <v>0</v>
      </c>
      <c r="N927" s="18">
        <v>8</v>
      </c>
      <c r="O927" s="18">
        <v>0</v>
      </c>
      <c r="P927" s="18">
        <v>0</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1310</v>
      </c>
      <c r="AZ927" s="13">
        <v>0</v>
      </c>
      <c r="BA927" s="13">
        <v>1</v>
      </c>
      <c r="BB927" s="131" t="s">
        <v>1311</v>
      </c>
      <c r="BC927" s="18">
        <v>0</v>
      </c>
      <c r="BD927" s="11">
        <v>0</v>
      </c>
      <c r="BE927" s="18">
        <v>0</v>
      </c>
      <c r="BF927" s="18">
        <v>0</v>
      </c>
      <c r="BG927" s="18">
        <v>0</v>
      </c>
      <c r="BH927" s="18">
        <v>0</v>
      </c>
      <c r="BI927" s="9">
        <v>0</v>
      </c>
      <c r="BJ927" s="6">
        <v>0</v>
      </c>
      <c r="BK927" s="6">
        <v>0</v>
      </c>
      <c r="BL927" s="6">
        <v>0</v>
      </c>
      <c r="BM927" s="6">
        <v>0</v>
      </c>
      <c r="BN927" s="6">
        <v>0</v>
      </c>
      <c r="BO927" s="6">
        <v>0</v>
      </c>
    </row>
    <row r="928" ht="20.1" customHeight="1" spans="3:67">
      <c r="C928" s="18">
        <v>69041007</v>
      </c>
      <c r="D928" s="19" t="s">
        <v>1312</v>
      </c>
      <c r="E928" s="18">
        <v>1</v>
      </c>
      <c r="F928" s="18">
        <v>68000015</v>
      </c>
      <c r="G928" s="18">
        <v>0</v>
      </c>
      <c r="H928" s="13">
        <v>0</v>
      </c>
      <c r="I928" s="18">
        <v>1</v>
      </c>
      <c r="J928" s="18">
        <v>0</v>
      </c>
      <c r="K928" s="18">
        <v>0</v>
      </c>
      <c r="L928" s="18">
        <v>0</v>
      </c>
      <c r="M928" s="18">
        <v>0</v>
      </c>
      <c r="N928" s="18">
        <v>8</v>
      </c>
      <c r="O928" s="18">
        <v>0</v>
      </c>
      <c r="P928" s="18">
        <v>0</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1" t="s">
        <v>1055</v>
      </c>
      <c r="AZ928" s="13">
        <v>0</v>
      </c>
      <c r="BA928" s="13">
        <v>1</v>
      </c>
      <c r="BB928" s="131" t="s">
        <v>1056</v>
      </c>
      <c r="BC928" s="18">
        <v>0</v>
      </c>
      <c r="BD928" s="11">
        <v>0</v>
      </c>
      <c r="BE928" s="18">
        <v>0</v>
      </c>
      <c r="BF928" s="18">
        <v>0</v>
      </c>
      <c r="BG928" s="18">
        <v>0</v>
      </c>
      <c r="BH928" s="18">
        <v>0</v>
      </c>
      <c r="BI928" s="9">
        <v>0</v>
      </c>
      <c r="BJ928" s="6">
        <v>0</v>
      </c>
      <c r="BK928" s="6">
        <v>0</v>
      </c>
      <c r="BL928" s="6">
        <v>0</v>
      </c>
      <c r="BM928" s="6">
        <v>0</v>
      </c>
      <c r="BN928" s="6">
        <v>0</v>
      </c>
      <c r="BO928" s="6">
        <v>0</v>
      </c>
    </row>
    <row r="929" ht="20.1" customHeight="1" spans="3:67">
      <c r="C929" s="18">
        <v>70000001</v>
      </c>
      <c r="D929" s="19" t="s">
        <v>1313</v>
      </c>
      <c r="E929" s="18">
        <v>1</v>
      </c>
      <c r="F929" s="18">
        <v>0</v>
      </c>
      <c r="G929" s="18">
        <v>0</v>
      </c>
      <c r="H929" s="13">
        <v>0</v>
      </c>
      <c r="I929" s="18">
        <v>1</v>
      </c>
      <c r="J929" s="18">
        <v>0</v>
      </c>
      <c r="K929" s="18">
        <v>0</v>
      </c>
      <c r="L929" s="18">
        <v>0</v>
      </c>
      <c r="M929" s="18">
        <v>0</v>
      </c>
      <c r="N929" s="18">
        <v>1</v>
      </c>
      <c r="O929" s="18">
        <v>0</v>
      </c>
      <c r="P929" s="18">
        <v>0</v>
      </c>
      <c r="Q929" s="18">
        <v>0</v>
      </c>
      <c r="R929" s="6">
        <v>0</v>
      </c>
      <c r="S929" s="13">
        <v>0</v>
      </c>
      <c r="T929" s="11">
        <v>0</v>
      </c>
      <c r="U929" s="18">
        <v>1</v>
      </c>
      <c r="V929" s="18">
        <v>0</v>
      </c>
      <c r="W929" s="18">
        <v>1</v>
      </c>
      <c r="X929" s="18">
        <v>0</v>
      </c>
      <c r="Y929" s="18">
        <v>0</v>
      </c>
      <c r="Z929" s="18">
        <v>0</v>
      </c>
      <c r="AA929" s="18">
        <v>0</v>
      </c>
      <c r="AB929" s="18">
        <v>1</v>
      </c>
      <c r="AC929" s="18">
        <v>0</v>
      </c>
      <c r="AD929" s="18">
        <v>1</v>
      </c>
      <c r="AE929" s="18">
        <v>0</v>
      </c>
      <c r="AF929" s="18">
        <v>0</v>
      </c>
      <c r="AG929" s="6">
        <v>7</v>
      </c>
      <c r="AH929" s="6">
        <v>0</v>
      </c>
      <c r="AI929" s="6">
        <v>0</v>
      </c>
      <c r="AJ929" s="6">
        <v>0</v>
      </c>
      <c r="AK929" s="18">
        <v>0</v>
      </c>
      <c r="AL929" s="18">
        <v>0</v>
      </c>
      <c r="AM929" s="18">
        <v>0</v>
      </c>
      <c r="AN929" s="18">
        <v>0</v>
      </c>
      <c r="AO929" s="18">
        <v>1000</v>
      </c>
      <c r="AP929" s="18">
        <v>0.5</v>
      </c>
      <c r="AQ929" s="18">
        <v>0</v>
      </c>
      <c r="AR929" s="6">
        <v>0</v>
      </c>
      <c r="AS929" s="18" t="s">
        <v>153</v>
      </c>
      <c r="AT929" s="19" t="s">
        <v>458</v>
      </c>
      <c r="AU929" s="18">
        <v>0</v>
      </c>
      <c r="AV929" s="67">
        <v>12000006</v>
      </c>
      <c r="AW929" s="18">
        <v>0</v>
      </c>
      <c r="AX929" s="19" t="s">
        <v>155</v>
      </c>
      <c r="AY929" s="19" t="s">
        <v>153</v>
      </c>
      <c r="AZ929" s="13">
        <v>0</v>
      </c>
      <c r="BA929" s="13">
        <v>0</v>
      </c>
      <c r="BB929" s="69"/>
      <c r="BC929" s="18">
        <v>0</v>
      </c>
      <c r="BD929" s="11">
        <v>0</v>
      </c>
      <c r="BE929" s="18">
        <v>0</v>
      </c>
      <c r="BF929" s="18">
        <v>0</v>
      </c>
      <c r="BG929" s="18">
        <v>0</v>
      </c>
      <c r="BH929" s="18">
        <v>0</v>
      </c>
      <c r="BI929" s="9">
        <v>0</v>
      </c>
      <c r="BJ929" s="6">
        <v>0</v>
      </c>
      <c r="BK929" s="6">
        <v>0</v>
      </c>
      <c r="BL929" s="6">
        <v>0</v>
      </c>
      <c r="BM929" s="6">
        <v>0</v>
      </c>
      <c r="BN929" s="6">
        <v>0</v>
      </c>
      <c r="BO929" s="6">
        <v>0</v>
      </c>
    </row>
    <row r="930" ht="20.1" customHeight="1" spans="3:67">
      <c r="C930" s="67">
        <v>70000002</v>
      </c>
      <c r="D930" s="81" t="s">
        <v>1314</v>
      </c>
      <c r="E930" s="67">
        <v>1</v>
      </c>
      <c r="F930" s="67">
        <v>60010500</v>
      </c>
      <c r="G930" s="67">
        <v>0</v>
      </c>
      <c r="H930" s="74">
        <v>0</v>
      </c>
      <c r="I930" s="67">
        <v>1</v>
      </c>
      <c r="J930" s="67">
        <v>0</v>
      </c>
      <c r="K930" s="56">
        <v>0</v>
      </c>
      <c r="L930" s="67">
        <v>0</v>
      </c>
      <c r="M930" s="67">
        <v>0</v>
      </c>
      <c r="N930" s="67">
        <v>1</v>
      </c>
      <c r="O930" s="67">
        <v>0</v>
      </c>
      <c r="P930" s="67">
        <v>0</v>
      </c>
      <c r="Q930" s="67">
        <v>0</v>
      </c>
      <c r="R930" s="6">
        <v>0</v>
      </c>
      <c r="S930" s="67">
        <v>0</v>
      </c>
      <c r="T930" s="56">
        <v>1</v>
      </c>
      <c r="U930" s="67">
        <v>1</v>
      </c>
      <c r="V930" s="67">
        <v>0</v>
      </c>
      <c r="W930" s="67">
        <v>1</v>
      </c>
      <c r="X930" s="67">
        <v>0</v>
      </c>
      <c r="Y930" s="67">
        <v>0</v>
      </c>
      <c r="Z930" s="67">
        <v>0</v>
      </c>
      <c r="AA930" s="67">
        <v>0</v>
      </c>
      <c r="AB930" s="67">
        <v>1</v>
      </c>
      <c r="AC930" s="67">
        <v>0</v>
      </c>
      <c r="AD930" s="67">
        <v>2</v>
      </c>
      <c r="AE930" s="67">
        <v>0</v>
      </c>
      <c r="AF930" s="67">
        <v>0</v>
      </c>
      <c r="AG930" s="63">
        <v>7</v>
      </c>
      <c r="AH930" s="63">
        <v>0</v>
      </c>
      <c r="AI930" s="6">
        <v>0</v>
      </c>
      <c r="AJ930" s="63">
        <v>9</v>
      </c>
      <c r="AK930" s="67">
        <v>0</v>
      </c>
      <c r="AL930" s="67">
        <v>0</v>
      </c>
      <c r="AM930" s="67">
        <v>0</v>
      </c>
      <c r="AN930" s="67">
        <v>0.5</v>
      </c>
      <c r="AO930" s="67">
        <v>3000</v>
      </c>
      <c r="AP930" s="67">
        <v>0.2</v>
      </c>
      <c r="AQ930" s="67">
        <v>20</v>
      </c>
      <c r="AR930" s="63">
        <v>0</v>
      </c>
      <c r="AS930" s="67" t="s">
        <v>153</v>
      </c>
      <c r="AT930" s="19" t="s">
        <v>458</v>
      </c>
      <c r="AU930" s="67" t="s">
        <v>193</v>
      </c>
      <c r="AV930" s="67">
        <v>12000006</v>
      </c>
      <c r="AW930" s="132">
        <v>20000025</v>
      </c>
      <c r="AX930" s="81" t="s">
        <v>194</v>
      </c>
      <c r="AY930" s="81" t="s">
        <v>153</v>
      </c>
      <c r="AZ930" s="74">
        <v>0</v>
      </c>
      <c r="BA930" s="74">
        <v>0</v>
      </c>
      <c r="BB930" s="75"/>
      <c r="BC930" s="67">
        <v>0</v>
      </c>
      <c r="BD930" s="67">
        <v>0</v>
      </c>
      <c r="BE930" s="67">
        <v>0</v>
      </c>
      <c r="BF930" s="67">
        <v>0</v>
      </c>
      <c r="BG930" s="67">
        <v>0</v>
      </c>
      <c r="BH930" s="67">
        <v>0</v>
      </c>
      <c r="BI930" s="67">
        <v>0</v>
      </c>
      <c r="BJ930" s="6">
        <v>0</v>
      </c>
      <c r="BK930" s="6">
        <v>0</v>
      </c>
      <c r="BL930" s="6">
        <v>0</v>
      </c>
      <c r="BM930" s="6">
        <v>0</v>
      </c>
      <c r="BN930" s="6">
        <v>0</v>
      </c>
      <c r="BO930" s="6">
        <v>0</v>
      </c>
    </row>
    <row r="931" ht="20.1" customHeight="1" spans="3:67">
      <c r="C931" s="67">
        <v>70000003</v>
      </c>
      <c r="D931" s="81" t="s">
        <v>1315</v>
      </c>
      <c r="E931" s="67">
        <v>1</v>
      </c>
      <c r="F931" s="67">
        <v>60010500</v>
      </c>
      <c r="G931" s="67">
        <v>0</v>
      </c>
      <c r="H931" s="74">
        <v>0</v>
      </c>
      <c r="I931" s="67">
        <v>1</v>
      </c>
      <c r="J931" s="67">
        <v>0</v>
      </c>
      <c r="K931" s="56">
        <v>0</v>
      </c>
      <c r="L931" s="67">
        <v>0</v>
      </c>
      <c r="M931" s="67">
        <v>0</v>
      </c>
      <c r="N931" s="67">
        <v>1</v>
      </c>
      <c r="O931" s="67">
        <v>0</v>
      </c>
      <c r="P931" s="67">
        <v>0</v>
      </c>
      <c r="Q931" s="67">
        <v>0</v>
      </c>
      <c r="R931" s="6">
        <v>0</v>
      </c>
      <c r="S931" s="67">
        <v>0</v>
      </c>
      <c r="T931" s="56">
        <v>1</v>
      </c>
      <c r="U931" s="67">
        <v>1</v>
      </c>
      <c r="V931" s="67">
        <v>0</v>
      </c>
      <c r="W931" s="67">
        <v>1</v>
      </c>
      <c r="X931" s="67">
        <v>0</v>
      </c>
      <c r="Y931" s="67">
        <v>0</v>
      </c>
      <c r="Z931" s="67">
        <v>0</v>
      </c>
      <c r="AA931" s="67">
        <v>0</v>
      </c>
      <c r="AB931" s="67">
        <v>1</v>
      </c>
      <c r="AC931" s="67">
        <v>0</v>
      </c>
      <c r="AD931" s="67">
        <v>2</v>
      </c>
      <c r="AE931" s="67">
        <v>0</v>
      </c>
      <c r="AF931" s="67">
        <v>0</v>
      </c>
      <c r="AG931" s="63">
        <v>7</v>
      </c>
      <c r="AH931" s="63">
        <v>0</v>
      </c>
      <c r="AI931" s="6">
        <v>0</v>
      </c>
      <c r="AJ931" s="63">
        <v>9</v>
      </c>
      <c r="AK931" s="67">
        <v>0</v>
      </c>
      <c r="AL931" s="67">
        <v>0</v>
      </c>
      <c r="AM931" s="67">
        <v>0</v>
      </c>
      <c r="AN931" s="67">
        <v>0.5</v>
      </c>
      <c r="AO931" s="67">
        <v>3000</v>
      </c>
      <c r="AP931" s="67">
        <v>0.2</v>
      </c>
      <c r="AQ931" s="67">
        <v>20</v>
      </c>
      <c r="AR931" s="63">
        <v>0</v>
      </c>
      <c r="AS931" s="67" t="s">
        <v>153</v>
      </c>
      <c r="AT931" s="19" t="s">
        <v>458</v>
      </c>
      <c r="AU931" s="67" t="s">
        <v>193</v>
      </c>
      <c r="AV931" s="67">
        <v>10001004</v>
      </c>
      <c r="AW931" s="132">
        <v>20000037</v>
      </c>
      <c r="AX931" s="81" t="s">
        <v>194</v>
      </c>
      <c r="AY931" s="81" t="s">
        <v>153</v>
      </c>
      <c r="AZ931" s="74">
        <v>0</v>
      </c>
      <c r="BA931" s="74">
        <v>0</v>
      </c>
      <c r="BB931" s="75"/>
      <c r="BC931" s="67">
        <v>0</v>
      </c>
      <c r="BD931" s="67">
        <v>0</v>
      </c>
      <c r="BE931" s="67">
        <v>0</v>
      </c>
      <c r="BF931" s="67">
        <v>0</v>
      </c>
      <c r="BG931" s="67">
        <v>0</v>
      </c>
      <c r="BH931" s="67">
        <v>0</v>
      </c>
      <c r="BI931" s="67">
        <v>0</v>
      </c>
      <c r="BJ931" s="6">
        <v>0</v>
      </c>
      <c r="BK931" s="6">
        <v>0</v>
      </c>
      <c r="BL931" s="6">
        <v>0</v>
      </c>
      <c r="BM931" s="6">
        <v>0</v>
      </c>
      <c r="BN931" s="6">
        <v>0</v>
      </c>
      <c r="BO931" s="6">
        <v>0</v>
      </c>
    </row>
    <row r="932" ht="20.1" customHeight="1" spans="3:67">
      <c r="C932" s="67">
        <v>70000004</v>
      </c>
      <c r="D932" s="81" t="s">
        <v>1316</v>
      </c>
      <c r="E932" s="67">
        <v>1</v>
      </c>
      <c r="F932" s="67">
        <v>60010500</v>
      </c>
      <c r="G932" s="67">
        <v>0</v>
      </c>
      <c r="H932" s="74">
        <v>0</v>
      </c>
      <c r="I932" s="67">
        <v>1</v>
      </c>
      <c r="J932" s="67">
        <v>0</v>
      </c>
      <c r="K932" s="56">
        <v>0</v>
      </c>
      <c r="L932" s="67">
        <v>0</v>
      </c>
      <c r="M932" s="67">
        <v>0</v>
      </c>
      <c r="N932" s="67">
        <v>1</v>
      </c>
      <c r="O932" s="67">
        <v>0</v>
      </c>
      <c r="P932" s="67">
        <v>0</v>
      </c>
      <c r="Q932" s="67">
        <v>0</v>
      </c>
      <c r="R932" s="6">
        <v>0</v>
      </c>
      <c r="S932" s="67">
        <v>0</v>
      </c>
      <c r="T932" s="56">
        <v>1</v>
      </c>
      <c r="U932" s="67">
        <v>1</v>
      </c>
      <c r="V932" s="67">
        <v>0</v>
      </c>
      <c r="W932" s="67">
        <v>1</v>
      </c>
      <c r="X932" s="67">
        <v>0</v>
      </c>
      <c r="Y932" s="67">
        <v>0</v>
      </c>
      <c r="Z932" s="67">
        <v>0</v>
      </c>
      <c r="AA932" s="67">
        <v>0</v>
      </c>
      <c r="AB932" s="67">
        <v>1</v>
      </c>
      <c r="AC932" s="67">
        <v>0</v>
      </c>
      <c r="AD932" s="67">
        <v>2</v>
      </c>
      <c r="AE932" s="67">
        <v>0</v>
      </c>
      <c r="AF932" s="67">
        <v>0</v>
      </c>
      <c r="AG932" s="63">
        <v>7</v>
      </c>
      <c r="AH932" s="63">
        <v>0</v>
      </c>
      <c r="AI932" s="6">
        <v>0</v>
      </c>
      <c r="AJ932" s="63">
        <v>9</v>
      </c>
      <c r="AK932" s="67">
        <v>0</v>
      </c>
      <c r="AL932" s="67">
        <v>0</v>
      </c>
      <c r="AM932" s="67">
        <v>0</v>
      </c>
      <c r="AN932" s="67">
        <v>0.5</v>
      </c>
      <c r="AO932" s="67">
        <v>3000</v>
      </c>
      <c r="AP932" s="67">
        <v>0.2</v>
      </c>
      <c r="AQ932" s="67">
        <v>20</v>
      </c>
      <c r="AR932" s="63">
        <v>0</v>
      </c>
      <c r="AS932" s="67" t="s">
        <v>153</v>
      </c>
      <c r="AT932" s="19" t="s">
        <v>458</v>
      </c>
      <c r="AU932" s="67" t="s">
        <v>193</v>
      </c>
      <c r="AV932" s="67">
        <v>12000006</v>
      </c>
      <c r="AW932" s="132">
        <v>20000038</v>
      </c>
      <c r="AX932" s="81" t="s">
        <v>194</v>
      </c>
      <c r="AY932" s="81" t="s">
        <v>153</v>
      </c>
      <c r="AZ932" s="74">
        <v>0</v>
      </c>
      <c r="BA932" s="74">
        <v>0</v>
      </c>
      <c r="BB932" s="75"/>
      <c r="BC932" s="67">
        <v>0</v>
      </c>
      <c r="BD932" s="67">
        <v>0</v>
      </c>
      <c r="BE932" s="67">
        <v>0</v>
      </c>
      <c r="BF932" s="67">
        <v>0</v>
      </c>
      <c r="BG932" s="67">
        <v>0</v>
      </c>
      <c r="BH932" s="67">
        <v>0</v>
      </c>
      <c r="BI932" s="67">
        <v>0</v>
      </c>
      <c r="BJ932" s="6">
        <v>0</v>
      </c>
      <c r="BK932" s="6">
        <v>0</v>
      </c>
      <c r="BL932" s="6">
        <v>0</v>
      </c>
      <c r="BM932" s="6">
        <v>0</v>
      </c>
      <c r="BN932" s="6">
        <v>0</v>
      </c>
      <c r="BO932" s="6">
        <v>0</v>
      </c>
    </row>
    <row r="933" ht="20.1" customHeight="1" spans="3:67">
      <c r="C933" s="18">
        <v>70000011</v>
      </c>
      <c r="D933" s="19" t="s">
        <v>1317</v>
      </c>
      <c r="E933" s="18">
        <v>1</v>
      </c>
      <c r="F933" s="18">
        <v>0</v>
      </c>
      <c r="G933" s="18">
        <v>0</v>
      </c>
      <c r="H933" s="13">
        <v>0</v>
      </c>
      <c r="I933" s="18">
        <v>1</v>
      </c>
      <c r="J933" s="18">
        <v>0</v>
      </c>
      <c r="K933" s="18">
        <v>0</v>
      </c>
      <c r="L933" s="18">
        <v>0</v>
      </c>
      <c r="M933" s="18">
        <v>0</v>
      </c>
      <c r="N933" s="18">
        <v>1</v>
      </c>
      <c r="O933" s="18">
        <v>0</v>
      </c>
      <c r="P933" s="18">
        <v>0</v>
      </c>
      <c r="Q933" s="18">
        <v>0</v>
      </c>
      <c r="R933" s="6">
        <v>0</v>
      </c>
      <c r="S933" s="13">
        <v>0</v>
      </c>
      <c r="T933" s="11">
        <v>0</v>
      </c>
      <c r="U933" s="18">
        <v>1</v>
      </c>
      <c r="V933" s="18">
        <v>0</v>
      </c>
      <c r="W933" s="18">
        <v>1</v>
      </c>
      <c r="X933" s="18">
        <v>0</v>
      </c>
      <c r="Y933" s="18">
        <v>0</v>
      </c>
      <c r="Z933" s="18">
        <v>0</v>
      </c>
      <c r="AA933" s="18">
        <v>0</v>
      </c>
      <c r="AB933" s="18">
        <v>1</v>
      </c>
      <c r="AC933" s="18">
        <v>0</v>
      </c>
      <c r="AD933" s="18">
        <v>1</v>
      </c>
      <c r="AE933" s="18">
        <v>0</v>
      </c>
      <c r="AF933" s="18">
        <v>0</v>
      </c>
      <c r="AG933" s="6">
        <v>7</v>
      </c>
      <c r="AH933" s="6">
        <v>0</v>
      </c>
      <c r="AI933" s="6">
        <v>0</v>
      </c>
      <c r="AJ933" s="6">
        <v>0</v>
      </c>
      <c r="AK933" s="18">
        <v>0</v>
      </c>
      <c r="AL933" s="18">
        <v>0</v>
      </c>
      <c r="AM933" s="18">
        <v>0</v>
      </c>
      <c r="AN933" s="18">
        <v>0</v>
      </c>
      <c r="AO933" s="18">
        <v>1000</v>
      </c>
      <c r="AP933" s="18">
        <v>0.5</v>
      </c>
      <c r="AQ933" s="18">
        <v>0</v>
      </c>
      <c r="AR933" s="6">
        <v>0</v>
      </c>
      <c r="AS933" s="18" t="s">
        <v>153</v>
      </c>
      <c r="AT933" s="19" t="s">
        <v>458</v>
      </c>
      <c r="AU933" s="67">
        <v>0</v>
      </c>
      <c r="AV933" s="10">
        <v>12000006</v>
      </c>
      <c r="AW933" s="18">
        <v>0</v>
      </c>
      <c r="AX933" s="19" t="s">
        <v>155</v>
      </c>
      <c r="AY933" s="19" t="s">
        <v>153</v>
      </c>
      <c r="AZ933" s="13">
        <v>0</v>
      </c>
      <c r="BA933" s="13">
        <v>0</v>
      </c>
      <c r="BB933" s="69"/>
      <c r="BC933" s="18">
        <v>0</v>
      </c>
      <c r="BD933" s="11">
        <v>0</v>
      </c>
      <c r="BE933" s="18">
        <v>0</v>
      </c>
      <c r="BF933" s="18">
        <v>0</v>
      </c>
      <c r="BG933" s="18">
        <v>0</v>
      </c>
      <c r="BH933" s="18">
        <v>0</v>
      </c>
      <c r="BI933" s="9">
        <v>0</v>
      </c>
      <c r="BJ933" s="6">
        <v>0</v>
      </c>
      <c r="BK933" s="6">
        <v>0</v>
      </c>
      <c r="BL933" s="6">
        <v>0</v>
      </c>
      <c r="BM933" s="6">
        <v>0</v>
      </c>
      <c r="BN933" s="6">
        <v>0</v>
      </c>
      <c r="BO933" s="6">
        <v>0</v>
      </c>
    </row>
    <row r="934" ht="20.1" customHeight="1" spans="3:67">
      <c r="C934" s="67">
        <v>70000012</v>
      </c>
      <c r="D934" s="81" t="s">
        <v>1318</v>
      </c>
      <c r="E934" s="67">
        <v>1</v>
      </c>
      <c r="F934" s="67">
        <v>60010500</v>
      </c>
      <c r="G934" s="67">
        <v>0</v>
      </c>
      <c r="H934" s="74">
        <v>0</v>
      </c>
      <c r="I934" s="67">
        <v>1</v>
      </c>
      <c r="J934" s="67">
        <v>0</v>
      </c>
      <c r="K934" s="56">
        <v>0</v>
      </c>
      <c r="L934" s="67">
        <v>0</v>
      </c>
      <c r="M934" s="67">
        <v>0</v>
      </c>
      <c r="N934" s="67">
        <v>1</v>
      </c>
      <c r="O934" s="67">
        <v>0</v>
      </c>
      <c r="P934" s="67">
        <v>0</v>
      </c>
      <c r="Q934" s="67">
        <v>0</v>
      </c>
      <c r="R934" s="6">
        <v>0</v>
      </c>
      <c r="S934" s="67">
        <v>0</v>
      </c>
      <c r="T934" s="56">
        <v>1</v>
      </c>
      <c r="U934" s="67">
        <v>1</v>
      </c>
      <c r="V934" s="67">
        <v>0</v>
      </c>
      <c r="W934" s="67">
        <v>1</v>
      </c>
      <c r="X934" s="67">
        <v>0</v>
      </c>
      <c r="Y934" s="67">
        <v>0</v>
      </c>
      <c r="Z934" s="67">
        <v>0</v>
      </c>
      <c r="AA934" s="67">
        <v>0</v>
      </c>
      <c r="AB934" s="67">
        <v>1</v>
      </c>
      <c r="AC934" s="67">
        <v>0</v>
      </c>
      <c r="AD934" s="67">
        <v>1.2</v>
      </c>
      <c r="AE934" s="67">
        <v>0</v>
      </c>
      <c r="AF934" s="67">
        <v>0</v>
      </c>
      <c r="AG934" s="63">
        <v>7</v>
      </c>
      <c r="AH934" s="63">
        <v>0</v>
      </c>
      <c r="AI934" s="6">
        <v>0</v>
      </c>
      <c r="AJ934" s="63">
        <v>9</v>
      </c>
      <c r="AK934" s="67">
        <v>0</v>
      </c>
      <c r="AL934" s="67">
        <v>0</v>
      </c>
      <c r="AM934" s="67">
        <v>0</v>
      </c>
      <c r="AN934" s="67">
        <v>0.5</v>
      </c>
      <c r="AO934" s="67">
        <v>3000</v>
      </c>
      <c r="AP934" s="67">
        <v>0.2</v>
      </c>
      <c r="AQ934" s="67">
        <v>20</v>
      </c>
      <c r="AR934" s="63">
        <v>0</v>
      </c>
      <c r="AS934" s="67" t="s">
        <v>153</v>
      </c>
      <c r="AT934" s="19" t="s">
        <v>458</v>
      </c>
      <c r="AU934" s="67" t="s">
        <v>193</v>
      </c>
      <c r="AV934" s="67">
        <v>12000006</v>
      </c>
      <c r="AW934" s="132">
        <v>20000025</v>
      </c>
      <c r="AX934" s="81" t="s">
        <v>194</v>
      </c>
      <c r="AY934" s="81" t="s">
        <v>153</v>
      </c>
      <c r="AZ934" s="74">
        <v>0</v>
      </c>
      <c r="BA934" s="74">
        <v>0</v>
      </c>
      <c r="BB934" s="75"/>
      <c r="BC934" s="67">
        <v>0</v>
      </c>
      <c r="BD934" s="67">
        <v>0</v>
      </c>
      <c r="BE934" s="67">
        <v>0</v>
      </c>
      <c r="BF934" s="67">
        <v>0</v>
      </c>
      <c r="BG934" s="67">
        <v>0</v>
      </c>
      <c r="BH934" s="67">
        <v>0</v>
      </c>
      <c r="BI934" s="67">
        <v>0</v>
      </c>
      <c r="BJ934" s="6">
        <v>0</v>
      </c>
      <c r="BK934" s="6">
        <v>0</v>
      </c>
      <c r="BL934" s="6">
        <v>0</v>
      </c>
      <c r="BM934" s="6">
        <v>0</v>
      </c>
      <c r="BN934" s="6">
        <v>0</v>
      </c>
      <c r="BO934" s="6">
        <v>0</v>
      </c>
    </row>
    <row r="935" ht="20.1" customHeight="1" spans="3:67">
      <c r="C935" s="18">
        <v>70001001</v>
      </c>
      <c r="D935" s="12" t="s">
        <v>386</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163</v>
      </c>
      <c r="AG935" s="6">
        <v>0</v>
      </c>
      <c r="AH935" s="6">
        <v>2</v>
      </c>
      <c r="AI935" s="6">
        <v>0</v>
      </c>
      <c r="AJ935" s="6">
        <v>1.5</v>
      </c>
      <c r="AK935" s="11">
        <v>0</v>
      </c>
      <c r="AL935" s="11">
        <v>0</v>
      </c>
      <c r="AM935" s="11">
        <v>0</v>
      </c>
      <c r="AN935" s="11">
        <v>1</v>
      </c>
      <c r="AO935" s="11">
        <v>3000</v>
      </c>
      <c r="AP935" s="11">
        <v>0.5</v>
      </c>
      <c r="AQ935" s="11">
        <v>0</v>
      </c>
      <c r="AR935" s="6">
        <v>0</v>
      </c>
      <c r="AS935" s="11" t="s">
        <v>153</v>
      </c>
      <c r="AT935" s="12" t="s">
        <v>213</v>
      </c>
      <c r="AU935" s="11" t="s">
        <v>355</v>
      </c>
      <c r="AV935" s="18">
        <v>10000007</v>
      </c>
      <c r="AW935" s="18">
        <v>21000110</v>
      </c>
      <c r="AX935" s="12" t="s">
        <v>155</v>
      </c>
      <c r="AY935" s="11">
        <v>0</v>
      </c>
      <c r="AZ935" s="13">
        <v>0</v>
      </c>
      <c r="BA935" s="13">
        <v>0</v>
      </c>
      <c r="BB935" s="37" t="s">
        <v>374</v>
      </c>
      <c r="BC935" s="11">
        <v>0</v>
      </c>
      <c r="BD935" s="11">
        <v>0</v>
      </c>
      <c r="BE935" s="11">
        <v>0</v>
      </c>
      <c r="BF935" s="11">
        <v>0</v>
      </c>
      <c r="BG935" s="11">
        <v>0</v>
      </c>
      <c r="BH935" s="11">
        <v>0</v>
      </c>
      <c r="BI935" s="9">
        <v>0</v>
      </c>
      <c r="BJ935" s="6">
        <v>0</v>
      </c>
      <c r="BK935" s="6">
        <v>0</v>
      </c>
      <c r="BL935" s="6">
        <v>0</v>
      </c>
      <c r="BM935" s="6">
        <v>0</v>
      </c>
      <c r="BN935" s="6">
        <v>0</v>
      </c>
      <c r="BO935" s="6">
        <v>0</v>
      </c>
    </row>
    <row r="936" ht="20.1" customHeight="1" spans="3:67">
      <c r="C936" s="18">
        <v>70101001</v>
      </c>
      <c r="D936" s="12" t="s">
        <v>381</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153</v>
      </c>
      <c r="AT936" s="12" t="s">
        <v>154</v>
      </c>
      <c r="AU936" s="11" t="s">
        <v>355</v>
      </c>
      <c r="AV936" s="18">
        <v>0</v>
      </c>
      <c r="AW936" s="18">
        <v>0</v>
      </c>
      <c r="AX936" s="12" t="s">
        <v>343</v>
      </c>
      <c r="AY936" s="11" t="s">
        <v>1319</v>
      </c>
      <c r="AZ936" s="13">
        <v>0</v>
      </c>
      <c r="BA936" s="13">
        <v>0</v>
      </c>
      <c r="BB936" s="37" t="s">
        <v>1320</v>
      </c>
      <c r="BC936" s="11">
        <v>0</v>
      </c>
      <c r="BD936" s="11">
        <v>0</v>
      </c>
      <c r="BE936" s="11">
        <v>0</v>
      </c>
      <c r="BF936" s="11">
        <v>0</v>
      </c>
      <c r="BG936" s="11">
        <v>0</v>
      </c>
      <c r="BH936" s="11">
        <v>0</v>
      </c>
      <c r="BI936" s="9">
        <v>0</v>
      </c>
      <c r="BJ936" s="6">
        <v>0</v>
      </c>
      <c r="BK936" s="6">
        <v>0</v>
      </c>
      <c r="BL936" s="6">
        <v>0</v>
      </c>
      <c r="BM936" s="6">
        <v>0</v>
      </c>
      <c r="BN936" s="6">
        <v>0</v>
      </c>
      <c r="BO936" s="6">
        <v>0</v>
      </c>
    </row>
    <row r="937" ht="21.75" customHeight="1" spans="3:67">
      <c r="C937" s="18">
        <v>70102001</v>
      </c>
      <c r="D937" s="12" t="s">
        <v>346</v>
      </c>
      <c r="E937" s="18">
        <v>1</v>
      </c>
      <c r="F937" s="11">
        <v>60010100</v>
      </c>
      <c r="G937" s="18">
        <v>0</v>
      </c>
      <c r="H937" s="13">
        <v>0</v>
      </c>
      <c r="I937" s="18">
        <v>1</v>
      </c>
      <c r="J937" s="18">
        <v>0</v>
      </c>
      <c r="K937" s="18">
        <v>0</v>
      </c>
      <c r="L937" s="11">
        <v>0</v>
      </c>
      <c r="M937" s="11">
        <v>0</v>
      </c>
      <c r="N937" s="11">
        <v>2</v>
      </c>
      <c r="O937" s="11">
        <v>3</v>
      </c>
      <c r="P937" s="11">
        <v>1</v>
      </c>
      <c r="Q937" s="11">
        <v>0</v>
      </c>
      <c r="R937" s="6">
        <v>0</v>
      </c>
      <c r="S937" s="11">
        <v>0</v>
      </c>
      <c r="T937" s="11">
        <v>1</v>
      </c>
      <c r="U937" s="11">
        <v>2</v>
      </c>
      <c r="V937" s="11">
        <v>0</v>
      </c>
      <c r="W937" s="11">
        <v>3</v>
      </c>
      <c r="X937" s="11">
        <v>0</v>
      </c>
      <c r="Y937" s="11">
        <v>1</v>
      </c>
      <c r="Z937" s="11">
        <v>0</v>
      </c>
      <c r="AA937" s="11">
        <v>0</v>
      </c>
      <c r="AB937" s="11">
        <v>0</v>
      </c>
      <c r="AC937" s="11">
        <v>0</v>
      </c>
      <c r="AD937" s="11">
        <v>9</v>
      </c>
      <c r="AE937" s="11">
        <v>1</v>
      </c>
      <c r="AF937" s="11">
        <v>4</v>
      </c>
      <c r="AG937" s="6">
        <v>0</v>
      </c>
      <c r="AH937" s="6">
        <v>1</v>
      </c>
      <c r="AI937" s="6">
        <v>0</v>
      </c>
      <c r="AJ937" s="6">
        <v>2</v>
      </c>
      <c r="AK937" s="11">
        <v>0</v>
      </c>
      <c r="AL937" s="11">
        <v>0</v>
      </c>
      <c r="AM937" s="11">
        <v>0</v>
      </c>
      <c r="AN937" s="11">
        <v>3</v>
      </c>
      <c r="AO937" s="11">
        <v>5000</v>
      </c>
      <c r="AP937" s="11">
        <v>2.5</v>
      </c>
      <c r="AQ937" s="11">
        <v>0</v>
      </c>
      <c r="AR937" s="6">
        <v>0</v>
      </c>
      <c r="AS937" s="11" t="s">
        <v>347</v>
      </c>
      <c r="AT937" s="12" t="s">
        <v>213</v>
      </c>
      <c r="AU937" s="11" t="s">
        <v>348</v>
      </c>
      <c r="AV937" s="18">
        <v>10000007</v>
      </c>
      <c r="AW937" s="18">
        <v>70102001</v>
      </c>
      <c r="AX937" s="12" t="s">
        <v>155</v>
      </c>
      <c r="AY937" s="11" t="s">
        <v>1321</v>
      </c>
      <c r="AZ937" s="13">
        <v>0</v>
      </c>
      <c r="BA937" s="13">
        <v>0</v>
      </c>
      <c r="BB937" s="37" t="s">
        <v>350</v>
      </c>
      <c r="BC937" s="11">
        <v>0</v>
      </c>
      <c r="BD937" s="11">
        <v>0</v>
      </c>
      <c r="BE937" s="11">
        <v>0</v>
      </c>
      <c r="BF937" s="11">
        <v>0</v>
      </c>
      <c r="BG937" s="11">
        <v>0</v>
      </c>
      <c r="BH937" s="11">
        <v>0</v>
      </c>
      <c r="BI937" s="9">
        <v>0</v>
      </c>
      <c r="BJ937" s="6">
        <v>0</v>
      </c>
      <c r="BK937" s="6">
        <v>0</v>
      </c>
      <c r="BL937" s="6">
        <v>0</v>
      </c>
      <c r="BM937" s="6">
        <v>0</v>
      </c>
      <c r="BN937" s="6">
        <v>0</v>
      </c>
      <c r="BO937" s="6">
        <v>0</v>
      </c>
    </row>
    <row r="938" ht="20.1" customHeight="1" spans="3:67">
      <c r="C938" s="18">
        <v>70102002</v>
      </c>
      <c r="D938" s="19" t="s">
        <v>351</v>
      </c>
      <c r="E938" s="18">
        <v>1</v>
      </c>
      <c r="F938" s="18">
        <v>60010500</v>
      </c>
      <c r="G938" s="18">
        <v>0</v>
      </c>
      <c r="H938" s="13">
        <v>0</v>
      </c>
      <c r="I938" s="18">
        <v>1</v>
      </c>
      <c r="J938" s="18">
        <v>0</v>
      </c>
      <c r="K938" s="18">
        <v>0</v>
      </c>
      <c r="L938" s="18">
        <v>0</v>
      </c>
      <c r="M938" s="18">
        <v>0</v>
      </c>
      <c r="N938" s="11">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8">
        <v>20</v>
      </c>
      <c r="AE938" s="18">
        <v>0</v>
      </c>
      <c r="AF938" s="18">
        <v>0</v>
      </c>
      <c r="AG938" s="6">
        <v>2</v>
      </c>
      <c r="AH938" s="6">
        <v>0</v>
      </c>
      <c r="AI938" s="6">
        <v>0</v>
      </c>
      <c r="AJ938" s="6">
        <v>0</v>
      </c>
      <c r="AK938" s="18">
        <v>0</v>
      </c>
      <c r="AL938" s="18">
        <v>0</v>
      </c>
      <c r="AM938" s="18">
        <v>0</v>
      </c>
      <c r="AN938" s="18">
        <v>0</v>
      </c>
      <c r="AO938" s="18">
        <v>1000</v>
      </c>
      <c r="AP938" s="18">
        <v>0</v>
      </c>
      <c r="AQ938" s="18">
        <v>0</v>
      </c>
      <c r="AR938" s="6">
        <v>90102001</v>
      </c>
      <c r="AS938" s="18" t="s">
        <v>153</v>
      </c>
      <c r="AT938" s="19" t="s">
        <v>154</v>
      </c>
      <c r="AU938" s="18" t="s">
        <v>246</v>
      </c>
      <c r="AV938" s="18">
        <v>0</v>
      </c>
      <c r="AW938" s="18">
        <v>40000003</v>
      </c>
      <c r="AX938" s="19" t="s">
        <v>155</v>
      </c>
      <c r="AY938" s="19" t="s">
        <v>153</v>
      </c>
      <c r="AZ938" s="13">
        <v>0</v>
      </c>
      <c r="BA938" s="13">
        <v>0</v>
      </c>
      <c r="BB938" s="69" t="s">
        <v>352</v>
      </c>
      <c r="BC938" s="18">
        <v>0</v>
      </c>
      <c r="BD938" s="11">
        <v>0</v>
      </c>
      <c r="BE938" s="18">
        <v>0</v>
      </c>
      <c r="BF938" s="18">
        <v>0</v>
      </c>
      <c r="BG938" s="18">
        <v>0</v>
      </c>
      <c r="BH938" s="18">
        <v>0</v>
      </c>
      <c r="BI938" s="9">
        <v>0</v>
      </c>
      <c r="BJ938" s="6">
        <v>0</v>
      </c>
      <c r="BK938" s="6">
        <v>0</v>
      </c>
      <c r="BL938" s="6">
        <v>0</v>
      </c>
      <c r="BM938" s="6">
        <v>0</v>
      </c>
      <c r="BN938" s="6">
        <v>0</v>
      </c>
      <c r="BO938" s="6">
        <v>0</v>
      </c>
    </row>
    <row r="939" ht="20.1" customHeight="1" spans="3:67">
      <c r="C939" s="18">
        <v>70103001</v>
      </c>
      <c r="D939" s="12" t="s">
        <v>354</v>
      </c>
      <c r="E939" s="18">
        <v>1</v>
      </c>
      <c r="F939" s="11">
        <v>60010300</v>
      </c>
      <c r="G939" s="18">
        <v>0</v>
      </c>
      <c r="H939" s="13">
        <v>0</v>
      </c>
      <c r="I939" s="18">
        <v>1</v>
      </c>
      <c r="J939" s="18">
        <v>0</v>
      </c>
      <c r="K939" s="18">
        <v>0</v>
      </c>
      <c r="L939" s="11">
        <v>0</v>
      </c>
      <c r="M939" s="11">
        <v>0</v>
      </c>
      <c r="N939" s="11">
        <v>2</v>
      </c>
      <c r="O939" s="11">
        <v>1</v>
      </c>
      <c r="P939" s="11">
        <v>0.5</v>
      </c>
      <c r="Q939" s="11">
        <v>0</v>
      </c>
      <c r="R939" s="6">
        <v>0</v>
      </c>
      <c r="S939" s="11">
        <v>0</v>
      </c>
      <c r="T939" s="11">
        <v>1</v>
      </c>
      <c r="U939" s="11">
        <v>2</v>
      </c>
      <c r="V939" s="11">
        <v>0</v>
      </c>
      <c r="W939" s="11">
        <v>3</v>
      </c>
      <c r="X939" s="11">
        <v>0</v>
      </c>
      <c r="Y939" s="11">
        <v>0</v>
      </c>
      <c r="Z939" s="11">
        <v>0</v>
      </c>
      <c r="AA939" s="11">
        <v>0</v>
      </c>
      <c r="AB939" s="11">
        <v>0</v>
      </c>
      <c r="AC939" s="11">
        <v>0</v>
      </c>
      <c r="AD939" s="11">
        <v>12</v>
      </c>
      <c r="AE939" s="11">
        <v>2</v>
      </c>
      <c r="AF939" s="11" t="s">
        <v>163</v>
      </c>
      <c r="AG939" s="6">
        <v>0</v>
      </c>
      <c r="AH939" s="6">
        <v>2</v>
      </c>
      <c r="AI939" s="6">
        <v>0</v>
      </c>
      <c r="AJ939" s="6">
        <v>1.5</v>
      </c>
      <c r="AK939" s="11">
        <v>0</v>
      </c>
      <c r="AL939" s="11">
        <v>0</v>
      </c>
      <c r="AM939" s="11">
        <v>0</v>
      </c>
      <c r="AN939" s="11">
        <v>1.1</v>
      </c>
      <c r="AO939" s="11">
        <v>3000</v>
      </c>
      <c r="AP939" s="11">
        <v>1.1</v>
      </c>
      <c r="AQ939" s="11">
        <v>0</v>
      </c>
      <c r="AR939" s="6">
        <v>0</v>
      </c>
      <c r="AS939" s="11" t="s">
        <v>153</v>
      </c>
      <c r="AT939" s="19" t="s">
        <v>213</v>
      </c>
      <c r="AU939" s="11" t="s">
        <v>355</v>
      </c>
      <c r="AV939" s="18">
        <v>10001007</v>
      </c>
      <c r="AW939" s="18">
        <v>70103001</v>
      </c>
      <c r="AX939" s="12" t="s">
        <v>155</v>
      </c>
      <c r="AY939" s="11">
        <v>0</v>
      </c>
      <c r="AZ939" s="13">
        <v>0</v>
      </c>
      <c r="BA939" s="13">
        <v>0</v>
      </c>
      <c r="BB939" s="37" t="s">
        <v>356</v>
      </c>
      <c r="BC939" s="11">
        <v>0</v>
      </c>
      <c r="BD939" s="11">
        <v>0</v>
      </c>
      <c r="BE939" s="11">
        <v>0</v>
      </c>
      <c r="BF939" s="11">
        <v>0</v>
      </c>
      <c r="BG939" s="11">
        <v>0</v>
      </c>
      <c r="BH939" s="11">
        <v>0</v>
      </c>
      <c r="BI939" s="9">
        <v>0</v>
      </c>
      <c r="BJ939" s="6">
        <v>0</v>
      </c>
      <c r="BK939" s="6">
        <v>0</v>
      </c>
      <c r="BL939" s="6">
        <v>0</v>
      </c>
      <c r="BM939" s="6">
        <v>0</v>
      </c>
      <c r="BN939" s="6">
        <v>0</v>
      </c>
      <c r="BO939" s="6">
        <v>0</v>
      </c>
    </row>
    <row r="940" ht="20.1" customHeight="1" spans="3:67">
      <c r="C940" s="18">
        <v>70103002</v>
      </c>
      <c r="D940" s="19" t="s">
        <v>351</v>
      </c>
      <c r="E940" s="18">
        <v>1</v>
      </c>
      <c r="F940" s="18">
        <v>60010500</v>
      </c>
      <c r="G940" s="18">
        <v>0</v>
      </c>
      <c r="H940" s="13">
        <v>0</v>
      </c>
      <c r="I940" s="18">
        <v>1</v>
      </c>
      <c r="J940" s="18">
        <v>0</v>
      </c>
      <c r="K940" s="18">
        <v>0</v>
      </c>
      <c r="L940" s="18">
        <v>0</v>
      </c>
      <c r="M940" s="18">
        <v>0</v>
      </c>
      <c r="N940" s="11">
        <v>2</v>
      </c>
      <c r="O940" s="18">
        <v>2</v>
      </c>
      <c r="P940" s="18">
        <v>0.6</v>
      </c>
      <c r="Q940" s="18">
        <v>0</v>
      </c>
      <c r="R940" s="6">
        <v>0</v>
      </c>
      <c r="S940" s="13">
        <v>0</v>
      </c>
      <c r="T940" s="11">
        <v>1</v>
      </c>
      <c r="U940" s="18">
        <v>2</v>
      </c>
      <c r="V940" s="18">
        <v>0</v>
      </c>
      <c r="W940" s="18">
        <v>0</v>
      </c>
      <c r="X940" s="18">
        <v>0</v>
      </c>
      <c r="Y940" s="18">
        <v>0</v>
      </c>
      <c r="Z940" s="18">
        <v>0</v>
      </c>
      <c r="AA940" s="18">
        <v>0</v>
      </c>
      <c r="AB940" s="18">
        <v>0</v>
      </c>
      <c r="AC940" s="18">
        <v>0</v>
      </c>
      <c r="AD940" s="18">
        <v>20</v>
      </c>
      <c r="AE940" s="18">
        <v>0</v>
      </c>
      <c r="AF940" s="18">
        <v>0</v>
      </c>
      <c r="AG940" s="6">
        <v>0</v>
      </c>
      <c r="AH940" s="6">
        <v>0</v>
      </c>
      <c r="AI940" s="6">
        <v>0</v>
      </c>
      <c r="AJ940" s="6">
        <v>0</v>
      </c>
      <c r="AK940" s="18">
        <v>0</v>
      </c>
      <c r="AL940" s="18">
        <v>0</v>
      </c>
      <c r="AM940" s="18">
        <v>0</v>
      </c>
      <c r="AN940" s="18">
        <v>0</v>
      </c>
      <c r="AO940" s="18">
        <v>1000</v>
      </c>
      <c r="AP940" s="18">
        <v>0</v>
      </c>
      <c r="AQ940" s="18">
        <v>0</v>
      </c>
      <c r="AR940" s="6">
        <v>90103001</v>
      </c>
      <c r="AS940" s="18" t="s">
        <v>153</v>
      </c>
      <c r="AT940" s="19" t="s">
        <v>153</v>
      </c>
      <c r="AU940" s="18" t="s">
        <v>246</v>
      </c>
      <c r="AV940" s="18">
        <v>0</v>
      </c>
      <c r="AW940" s="18">
        <v>40000003</v>
      </c>
      <c r="AX940" s="19" t="s">
        <v>155</v>
      </c>
      <c r="AY940" s="19" t="s">
        <v>153</v>
      </c>
      <c r="AZ940" s="13">
        <v>0</v>
      </c>
      <c r="BA940" s="13">
        <v>0</v>
      </c>
      <c r="BB940" s="69" t="s">
        <v>357</v>
      </c>
      <c r="BC940" s="18">
        <v>0</v>
      </c>
      <c r="BD940" s="11">
        <v>0</v>
      </c>
      <c r="BE940" s="18">
        <v>0</v>
      </c>
      <c r="BF940" s="18">
        <v>0</v>
      </c>
      <c r="BG940" s="18">
        <v>0</v>
      </c>
      <c r="BH940" s="18">
        <v>0</v>
      </c>
      <c r="BI940" s="9">
        <v>0</v>
      </c>
      <c r="BJ940" s="6">
        <v>0</v>
      </c>
      <c r="BK940" s="6">
        <v>0</v>
      </c>
      <c r="BL940" s="6">
        <v>0</v>
      </c>
      <c r="BM940" s="6">
        <v>0</v>
      </c>
      <c r="BN940" s="6">
        <v>0</v>
      </c>
      <c r="BO940" s="6">
        <v>0</v>
      </c>
    </row>
    <row r="941" ht="20.1" customHeight="1" spans="3:67">
      <c r="C941" s="18">
        <v>70103003</v>
      </c>
      <c r="D941" s="12" t="s">
        <v>921</v>
      </c>
      <c r="E941" s="18">
        <v>1</v>
      </c>
      <c r="F941" s="11">
        <v>60010100</v>
      </c>
      <c r="G941" s="18">
        <v>0</v>
      </c>
      <c r="H941" s="13">
        <v>0</v>
      </c>
      <c r="I941" s="18">
        <v>1</v>
      </c>
      <c r="J941" s="18">
        <v>0</v>
      </c>
      <c r="K941" s="18">
        <v>0</v>
      </c>
      <c r="L941" s="11">
        <v>0</v>
      </c>
      <c r="M941" s="11">
        <v>0</v>
      </c>
      <c r="N941" s="11">
        <v>2</v>
      </c>
      <c r="O941" s="11">
        <v>1</v>
      </c>
      <c r="P941" s="11">
        <v>0.5</v>
      </c>
      <c r="Q941" s="11">
        <v>0</v>
      </c>
      <c r="R941" s="6">
        <v>0</v>
      </c>
      <c r="S941" s="11">
        <v>0</v>
      </c>
      <c r="T941" s="11">
        <v>1</v>
      </c>
      <c r="U941" s="11">
        <v>2</v>
      </c>
      <c r="V941" s="11">
        <v>0</v>
      </c>
      <c r="W941" s="11">
        <v>3</v>
      </c>
      <c r="X941" s="11">
        <v>0</v>
      </c>
      <c r="Y941" s="11">
        <v>1</v>
      </c>
      <c r="Z941" s="11">
        <v>0</v>
      </c>
      <c r="AA941" s="11">
        <v>0</v>
      </c>
      <c r="AB941" s="11">
        <v>0</v>
      </c>
      <c r="AC941" s="11">
        <v>0</v>
      </c>
      <c r="AD941" s="11">
        <v>8</v>
      </c>
      <c r="AE941" s="11">
        <v>1</v>
      </c>
      <c r="AF941" s="11">
        <v>3</v>
      </c>
      <c r="AG941" s="6">
        <v>1</v>
      </c>
      <c r="AH941" s="6">
        <v>1</v>
      </c>
      <c r="AI941" s="6">
        <v>0</v>
      </c>
      <c r="AJ941" s="6">
        <v>1.5</v>
      </c>
      <c r="AK941" s="11">
        <v>0</v>
      </c>
      <c r="AL941" s="11">
        <v>0</v>
      </c>
      <c r="AM941" s="11">
        <v>0</v>
      </c>
      <c r="AN941" s="11">
        <v>0.5</v>
      </c>
      <c r="AO941" s="11">
        <v>5000</v>
      </c>
      <c r="AP941" s="11">
        <v>3</v>
      </c>
      <c r="AQ941" s="11">
        <v>0</v>
      </c>
      <c r="AR941" s="6">
        <v>0</v>
      </c>
      <c r="AS941" s="11" t="s">
        <v>153</v>
      </c>
      <c r="AT941" s="19" t="s">
        <v>154</v>
      </c>
      <c r="AU941" s="11" t="s">
        <v>348</v>
      </c>
      <c r="AV941" s="18">
        <v>10000007</v>
      </c>
      <c r="AW941" s="18">
        <v>70103003</v>
      </c>
      <c r="AX941" s="12" t="s">
        <v>155</v>
      </c>
      <c r="AY941" s="11" t="s">
        <v>922</v>
      </c>
      <c r="AZ941" s="13">
        <v>0</v>
      </c>
      <c r="BA941" s="13">
        <v>0</v>
      </c>
      <c r="BB941" s="37" t="s">
        <v>923</v>
      </c>
      <c r="BC941" s="11">
        <v>0</v>
      </c>
      <c r="BD941" s="11">
        <v>0</v>
      </c>
      <c r="BE941" s="11">
        <v>0</v>
      </c>
      <c r="BF941" s="11">
        <v>0</v>
      </c>
      <c r="BG941" s="11">
        <v>0</v>
      </c>
      <c r="BH941" s="11">
        <v>0</v>
      </c>
      <c r="BI941" s="9">
        <v>0</v>
      </c>
      <c r="BJ941" s="6">
        <v>0</v>
      </c>
      <c r="BK941" s="6">
        <v>0</v>
      </c>
      <c r="BL941" s="6">
        <v>0</v>
      </c>
      <c r="BM941" s="6">
        <v>0</v>
      </c>
      <c r="BN941" s="6">
        <v>0</v>
      </c>
      <c r="BO941" s="6">
        <v>0</v>
      </c>
    </row>
    <row r="942" ht="20.1" customHeight="1" spans="3:67">
      <c r="C942" s="18">
        <v>70104001</v>
      </c>
      <c r="D942" s="12" t="s">
        <v>523</v>
      </c>
      <c r="E942" s="18">
        <v>1</v>
      </c>
      <c r="F942" s="11">
        <v>60010100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0</v>
      </c>
      <c r="Y942" s="11">
        <v>1</v>
      </c>
      <c r="Z942" s="11">
        <v>0</v>
      </c>
      <c r="AA942" s="11">
        <v>0</v>
      </c>
      <c r="AB942" s="11">
        <v>0</v>
      </c>
      <c r="AC942" s="11">
        <v>0</v>
      </c>
      <c r="AD942" s="11">
        <v>5</v>
      </c>
      <c r="AE942" s="11">
        <v>1</v>
      </c>
      <c r="AF942" s="11" t="s">
        <v>507</v>
      </c>
      <c r="AG942" s="6">
        <v>1</v>
      </c>
      <c r="AH942" s="6">
        <v>1</v>
      </c>
      <c r="AI942" s="6">
        <v>0</v>
      </c>
      <c r="AJ942" s="6">
        <v>1.5</v>
      </c>
      <c r="AK942" s="11">
        <v>0</v>
      </c>
      <c r="AL942" s="11">
        <v>0</v>
      </c>
      <c r="AM942" s="11">
        <v>0</v>
      </c>
      <c r="AN942" s="11">
        <v>0.5</v>
      </c>
      <c r="AO942" s="11">
        <v>5000</v>
      </c>
      <c r="AP942" s="11">
        <v>2</v>
      </c>
      <c r="AQ942" s="11">
        <v>0</v>
      </c>
      <c r="AR942" s="6">
        <v>0</v>
      </c>
      <c r="AS942" s="11" t="s">
        <v>153</v>
      </c>
      <c r="AT942" s="12" t="s">
        <v>213</v>
      </c>
      <c r="AU942" s="11" t="s">
        <v>348</v>
      </c>
      <c r="AV942" s="18">
        <v>10000007</v>
      </c>
      <c r="AW942" s="18">
        <v>70104001</v>
      </c>
      <c r="AX942" s="12" t="s">
        <v>155</v>
      </c>
      <c r="AY942" s="11" t="s">
        <v>1322</v>
      </c>
      <c r="AZ942" s="13">
        <v>0</v>
      </c>
      <c r="BA942" s="13">
        <v>0</v>
      </c>
      <c r="BB942" s="37" t="s">
        <v>525</v>
      </c>
      <c r="BC942" s="11">
        <v>0</v>
      </c>
      <c r="BD942" s="11">
        <v>0</v>
      </c>
      <c r="BE942" s="11">
        <v>0</v>
      </c>
      <c r="BF942" s="11">
        <v>0</v>
      </c>
      <c r="BG942" s="11">
        <v>0</v>
      </c>
      <c r="BH942" s="11">
        <v>0</v>
      </c>
      <c r="BI942" s="9">
        <v>0</v>
      </c>
      <c r="BJ942" s="6">
        <v>0</v>
      </c>
      <c r="BK942" s="6">
        <v>0</v>
      </c>
      <c r="BL942" s="6">
        <v>0</v>
      </c>
      <c r="BM942" s="6">
        <v>0</v>
      </c>
      <c r="BN942" s="6">
        <v>0</v>
      </c>
      <c r="BO942" s="6">
        <v>0</v>
      </c>
    </row>
    <row r="943" ht="20.1" customHeight="1" spans="3:67">
      <c r="C943" s="18">
        <v>70104002</v>
      </c>
      <c r="D943" s="19" t="s">
        <v>368</v>
      </c>
      <c r="E943" s="18">
        <v>1</v>
      </c>
      <c r="F943" s="18">
        <v>60010500</v>
      </c>
      <c r="G943" s="18">
        <v>0</v>
      </c>
      <c r="H943" s="13">
        <v>0</v>
      </c>
      <c r="I943" s="18">
        <v>1</v>
      </c>
      <c r="J943" s="18">
        <v>0</v>
      </c>
      <c r="K943" s="18">
        <v>0</v>
      </c>
      <c r="L943" s="18">
        <v>0</v>
      </c>
      <c r="M943" s="18">
        <v>0</v>
      </c>
      <c r="N943" s="11">
        <v>2</v>
      </c>
      <c r="O943" s="18">
        <v>2</v>
      </c>
      <c r="P943" s="18">
        <v>0.3</v>
      </c>
      <c r="Q943" s="18">
        <v>0</v>
      </c>
      <c r="R943" s="6">
        <v>0</v>
      </c>
      <c r="S943" s="13">
        <v>0</v>
      </c>
      <c r="T943" s="11">
        <v>1</v>
      </c>
      <c r="U943" s="18">
        <v>2</v>
      </c>
      <c r="V943" s="18">
        <v>0</v>
      </c>
      <c r="W943" s="18">
        <v>0</v>
      </c>
      <c r="X943" s="18">
        <v>0</v>
      </c>
      <c r="Y943" s="18">
        <v>0</v>
      </c>
      <c r="Z943" s="18">
        <v>0</v>
      </c>
      <c r="AA943" s="18">
        <v>0</v>
      </c>
      <c r="AB943" s="18">
        <v>0</v>
      </c>
      <c r="AC943" s="18">
        <v>0</v>
      </c>
      <c r="AD943" s="18">
        <v>99999</v>
      </c>
      <c r="AE943" s="18">
        <v>0</v>
      </c>
      <c r="AF943" s="18">
        <v>0</v>
      </c>
      <c r="AG943" s="6">
        <v>2</v>
      </c>
      <c r="AH943" s="6">
        <v>0</v>
      </c>
      <c r="AI943" s="6">
        <v>0</v>
      </c>
      <c r="AJ943" s="6">
        <v>0</v>
      </c>
      <c r="AK943" s="18">
        <v>0</v>
      </c>
      <c r="AL943" s="18">
        <v>0</v>
      </c>
      <c r="AM943" s="18">
        <v>0</v>
      </c>
      <c r="AN943" s="18">
        <v>0</v>
      </c>
      <c r="AO943" s="18">
        <v>1000</v>
      </c>
      <c r="AP943" s="18">
        <v>0</v>
      </c>
      <c r="AQ943" s="18">
        <v>0</v>
      </c>
      <c r="AR943" s="6">
        <v>90104002</v>
      </c>
      <c r="AS943" s="18" t="s">
        <v>153</v>
      </c>
      <c r="AT943" s="19" t="s">
        <v>154</v>
      </c>
      <c r="AU943" s="18" t="s">
        <v>246</v>
      </c>
      <c r="AV943" s="18">
        <v>0</v>
      </c>
      <c r="AW943" s="18">
        <v>0</v>
      </c>
      <c r="AX943" s="19" t="s">
        <v>155</v>
      </c>
      <c r="AY943" s="19" t="s">
        <v>153</v>
      </c>
      <c r="AZ943" s="13">
        <v>0</v>
      </c>
      <c r="BA943" s="13">
        <v>0</v>
      </c>
      <c r="BB943" s="69" t="s">
        <v>435</v>
      </c>
      <c r="BC943" s="18">
        <v>0</v>
      </c>
      <c r="BD943" s="11">
        <v>0</v>
      </c>
      <c r="BE943" s="18">
        <v>0</v>
      </c>
      <c r="BF943" s="18">
        <v>0</v>
      </c>
      <c r="BG943" s="18">
        <v>0</v>
      </c>
      <c r="BH943" s="18">
        <v>0</v>
      </c>
      <c r="BI943" s="9">
        <v>0</v>
      </c>
      <c r="BJ943" s="6">
        <v>0</v>
      </c>
      <c r="BK943" s="6">
        <v>0</v>
      </c>
      <c r="BL943" s="6">
        <v>0</v>
      </c>
      <c r="BM943" s="6">
        <v>0</v>
      </c>
      <c r="BN943" s="6">
        <v>0</v>
      </c>
      <c r="BO943" s="6">
        <v>0</v>
      </c>
    </row>
    <row r="944" ht="20.1" customHeight="1" spans="3:67">
      <c r="C944" s="18">
        <v>70104003</v>
      </c>
      <c r="D944" s="12" t="s">
        <v>457</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5</v>
      </c>
      <c r="X944" s="11">
        <v>0</v>
      </c>
      <c r="Y944" s="11">
        <v>1</v>
      </c>
      <c r="Z944" s="11">
        <v>0</v>
      </c>
      <c r="AA944" s="11">
        <v>0</v>
      </c>
      <c r="AB944" s="11">
        <v>0</v>
      </c>
      <c r="AC944" s="11">
        <v>0</v>
      </c>
      <c r="AD944" s="11">
        <v>10</v>
      </c>
      <c r="AE944" s="11">
        <v>1</v>
      </c>
      <c r="AF944" s="11" t="s">
        <v>391</v>
      </c>
      <c r="AG944" s="6">
        <v>0</v>
      </c>
      <c r="AH944" s="6">
        <v>1</v>
      </c>
      <c r="AI944" s="6">
        <v>0</v>
      </c>
      <c r="AJ944" s="6">
        <v>3</v>
      </c>
      <c r="AK944" s="11">
        <v>0</v>
      </c>
      <c r="AL944" s="11">
        <v>0</v>
      </c>
      <c r="AM944" s="11">
        <v>0</v>
      </c>
      <c r="AN944" s="11">
        <v>3.5</v>
      </c>
      <c r="AO944" s="11">
        <v>5000</v>
      </c>
      <c r="AP944" s="11">
        <v>3</v>
      </c>
      <c r="AQ944" s="11">
        <v>0</v>
      </c>
      <c r="AR944" s="6">
        <v>0</v>
      </c>
      <c r="AS944" s="11" t="s">
        <v>153</v>
      </c>
      <c r="AT944" s="12" t="s">
        <v>196</v>
      </c>
      <c r="AU944" s="11" t="s">
        <v>348</v>
      </c>
      <c r="AV944" s="18">
        <v>10000007</v>
      </c>
      <c r="AW944" s="18">
        <v>70104003</v>
      </c>
      <c r="AX944" s="12" t="s">
        <v>155</v>
      </c>
      <c r="AY944" s="11" t="s">
        <v>1323</v>
      </c>
      <c r="AZ944" s="13">
        <v>0</v>
      </c>
      <c r="BA944" s="13">
        <v>0</v>
      </c>
      <c r="BB944" s="37" t="s">
        <v>1324</v>
      </c>
      <c r="BC944" s="11">
        <v>0</v>
      </c>
      <c r="BD944" s="11">
        <v>0</v>
      </c>
      <c r="BE944" s="11">
        <v>0</v>
      </c>
      <c r="BF944" s="11">
        <v>0</v>
      </c>
      <c r="BG944" s="11">
        <v>0</v>
      </c>
      <c r="BH944" s="11">
        <v>0</v>
      </c>
      <c r="BI944" s="9">
        <v>0</v>
      </c>
      <c r="BJ944" s="6">
        <v>0</v>
      </c>
      <c r="BK944" s="6">
        <v>0</v>
      </c>
      <c r="BL944" s="6">
        <v>0</v>
      </c>
      <c r="BM944" s="6">
        <v>0</v>
      </c>
      <c r="BN944" s="6">
        <v>0</v>
      </c>
      <c r="BO944" s="6">
        <v>0</v>
      </c>
    </row>
    <row r="945" ht="20.1" customHeight="1" spans="3:67">
      <c r="C945" s="18">
        <v>70105001</v>
      </c>
      <c r="D945" s="12" t="s">
        <v>346</v>
      </c>
      <c r="E945" s="18">
        <v>1</v>
      </c>
      <c r="F945" s="11">
        <v>60010100</v>
      </c>
      <c r="G945" s="18">
        <v>0</v>
      </c>
      <c r="H945" s="13">
        <v>0</v>
      </c>
      <c r="I945" s="18">
        <v>1</v>
      </c>
      <c r="J945" s="18">
        <v>0</v>
      </c>
      <c r="K945" s="18">
        <v>0</v>
      </c>
      <c r="L945" s="11">
        <v>0</v>
      </c>
      <c r="M945" s="11">
        <v>0</v>
      </c>
      <c r="N945" s="11">
        <v>2</v>
      </c>
      <c r="O945" s="11">
        <v>1</v>
      </c>
      <c r="P945" s="11">
        <v>1</v>
      </c>
      <c r="Q945" s="11">
        <v>0</v>
      </c>
      <c r="R945" s="6">
        <v>0</v>
      </c>
      <c r="S945" s="11">
        <v>0</v>
      </c>
      <c r="T945" s="11">
        <v>1</v>
      </c>
      <c r="U945" s="11">
        <v>2</v>
      </c>
      <c r="V945" s="11">
        <v>0</v>
      </c>
      <c r="W945" s="11">
        <v>2</v>
      </c>
      <c r="X945" s="11">
        <v>0</v>
      </c>
      <c r="Y945" s="11">
        <v>1</v>
      </c>
      <c r="Z945" s="11">
        <v>0</v>
      </c>
      <c r="AA945" s="11">
        <v>0</v>
      </c>
      <c r="AB945" s="11">
        <v>0</v>
      </c>
      <c r="AC945" s="11">
        <v>0</v>
      </c>
      <c r="AD945" s="11">
        <v>6</v>
      </c>
      <c r="AE945" s="11">
        <v>1</v>
      </c>
      <c r="AF945" s="11">
        <v>3</v>
      </c>
      <c r="AG945" s="6">
        <v>0</v>
      </c>
      <c r="AH945" s="6">
        <v>0</v>
      </c>
      <c r="AI945" s="6">
        <v>0</v>
      </c>
      <c r="AJ945" s="6">
        <v>1.5</v>
      </c>
      <c r="AK945" s="11">
        <v>0</v>
      </c>
      <c r="AL945" s="11">
        <v>0</v>
      </c>
      <c r="AM945" s="11">
        <v>0</v>
      </c>
      <c r="AN945" s="11">
        <v>1</v>
      </c>
      <c r="AO945" s="11">
        <v>5000</v>
      </c>
      <c r="AP945" s="11">
        <v>0.5</v>
      </c>
      <c r="AQ945" s="11">
        <v>0</v>
      </c>
      <c r="AR945" s="6">
        <v>0</v>
      </c>
      <c r="AS945" s="11" t="s">
        <v>153</v>
      </c>
      <c r="AT945" s="19" t="s">
        <v>154</v>
      </c>
      <c r="AU945" s="11" t="s">
        <v>348</v>
      </c>
      <c r="AV945" s="18">
        <v>10000007</v>
      </c>
      <c r="AW945" s="18">
        <v>70105001</v>
      </c>
      <c r="AX945" s="12" t="s">
        <v>155</v>
      </c>
      <c r="AY945" s="11" t="s">
        <v>1325</v>
      </c>
      <c r="AZ945" s="13">
        <v>0</v>
      </c>
      <c r="BA945" s="13">
        <v>0</v>
      </c>
      <c r="BB945" s="37" t="s">
        <v>1326</v>
      </c>
      <c r="BC945" s="11">
        <v>0</v>
      </c>
      <c r="BD945" s="11">
        <v>0</v>
      </c>
      <c r="BE945" s="11">
        <v>0</v>
      </c>
      <c r="BF945" s="11">
        <v>0</v>
      </c>
      <c r="BG945" s="11">
        <v>0</v>
      </c>
      <c r="BH945" s="11">
        <v>0</v>
      </c>
      <c r="BI945" s="9">
        <v>0</v>
      </c>
      <c r="BJ945" s="6">
        <v>0</v>
      </c>
      <c r="BK945" s="6">
        <v>0</v>
      </c>
      <c r="BL945" s="6">
        <v>0</v>
      </c>
      <c r="BM945" s="6">
        <v>0</v>
      </c>
      <c r="BN945" s="6">
        <v>0</v>
      </c>
      <c r="BO945" s="6">
        <v>0</v>
      </c>
    </row>
    <row r="946" ht="20.1" customHeight="1" spans="3:67">
      <c r="C946" s="18">
        <v>70105002</v>
      </c>
      <c r="D946" s="19" t="s">
        <v>368</v>
      </c>
      <c r="E946" s="18">
        <v>1</v>
      </c>
      <c r="F946" s="18">
        <v>60010500</v>
      </c>
      <c r="G946" s="18">
        <v>0</v>
      </c>
      <c r="H946" s="13">
        <v>0</v>
      </c>
      <c r="I946" s="18">
        <v>1</v>
      </c>
      <c r="J946" s="18">
        <v>0</v>
      </c>
      <c r="K946" s="18">
        <v>0</v>
      </c>
      <c r="L946" s="18">
        <v>0</v>
      </c>
      <c r="M946" s="18">
        <v>0</v>
      </c>
      <c r="N946" s="11">
        <v>2</v>
      </c>
      <c r="O946" s="18">
        <v>2</v>
      </c>
      <c r="P946" s="18">
        <v>0.6</v>
      </c>
      <c r="Q946" s="18">
        <v>0</v>
      </c>
      <c r="R946" s="6">
        <v>0</v>
      </c>
      <c r="S946" s="13">
        <v>0</v>
      </c>
      <c r="T946" s="11">
        <v>1</v>
      </c>
      <c r="U946" s="18">
        <v>2</v>
      </c>
      <c r="V946" s="18">
        <v>0</v>
      </c>
      <c r="W946" s="18">
        <v>0</v>
      </c>
      <c r="X946" s="18">
        <v>0</v>
      </c>
      <c r="Y946" s="18">
        <v>0</v>
      </c>
      <c r="Z946" s="18">
        <v>0</v>
      </c>
      <c r="AA946" s="18">
        <v>0</v>
      </c>
      <c r="AB946" s="18">
        <v>0</v>
      </c>
      <c r="AC946" s="18">
        <v>0</v>
      </c>
      <c r="AD946" s="11">
        <v>99999</v>
      </c>
      <c r="AE946" s="18">
        <v>0</v>
      </c>
      <c r="AF946" s="18">
        <v>0</v>
      </c>
      <c r="AG946" s="6">
        <v>2</v>
      </c>
      <c r="AH946" s="6">
        <v>0</v>
      </c>
      <c r="AI946" s="6">
        <v>0</v>
      </c>
      <c r="AJ946" s="6">
        <v>0</v>
      </c>
      <c r="AK946" s="18">
        <v>0</v>
      </c>
      <c r="AL946" s="18">
        <v>0</v>
      </c>
      <c r="AM946" s="18">
        <v>0</v>
      </c>
      <c r="AN946" s="18">
        <v>0</v>
      </c>
      <c r="AO946" s="18">
        <v>1000</v>
      </c>
      <c r="AP946" s="18">
        <v>0</v>
      </c>
      <c r="AQ946" s="18">
        <v>0</v>
      </c>
      <c r="AR946" s="6">
        <v>90104002</v>
      </c>
      <c r="AS946" s="18" t="s">
        <v>153</v>
      </c>
      <c r="AT946" s="19" t="s">
        <v>154</v>
      </c>
      <c r="AU946" s="18" t="s">
        <v>246</v>
      </c>
      <c r="AV946" s="18">
        <v>0</v>
      </c>
      <c r="AW946" s="18">
        <v>0</v>
      </c>
      <c r="AX946" s="19" t="s">
        <v>155</v>
      </c>
      <c r="AY946" s="19" t="s">
        <v>153</v>
      </c>
      <c r="AZ946" s="13">
        <v>0</v>
      </c>
      <c r="BA946" s="13">
        <v>0</v>
      </c>
      <c r="BB946" s="69" t="s">
        <v>435</v>
      </c>
      <c r="BC946" s="18">
        <v>0</v>
      </c>
      <c r="BD946" s="11">
        <v>0</v>
      </c>
      <c r="BE946" s="18">
        <v>0</v>
      </c>
      <c r="BF946" s="18">
        <v>0</v>
      </c>
      <c r="BG946" s="18">
        <v>0</v>
      </c>
      <c r="BH946" s="18">
        <v>0</v>
      </c>
      <c r="BI946" s="9">
        <v>0</v>
      </c>
      <c r="BJ946" s="6">
        <v>0</v>
      </c>
      <c r="BK946" s="6">
        <v>0</v>
      </c>
      <c r="BL946" s="6">
        <v>0</v>
      </c>
      <c r="BM946" s="6">
        <v>0</v>
      </c>
      <c r="BN946" s="6">
        <v>0</v>
      </c>
      <c r="BO946" s="6">
        <v>0</v>
      </c>
    </row>
    <row r="947" ht="20.1" customHeight="1" spans="3:67">
      <c r="C947" s="18">
        <v>70105003</v>
      </c>
      <c r="D947" s="12" t="s">
        <v>1327</v>
      </c>
      <c r="E947" s="18">
        <v>1</v>
      </c>
      <c r="F947" s="11">
        <v>60010300</v>
      </c>
      <c r="G947" s="18">
        <v>0</v>
      </c>
      <c r="H947" s="13">
        <v>0</v>
      </c>
      <c r="I947" s="18">
        <v>1</v>
      </c>
      <c r="J947" s="18">
        <v>0</v>
      </c>
      <c r="K947" s="18">
        <v>0</v>
      </c>
      <c r="L947" s="11">
        <v>0</v>
      </c>
      <c r="M947" s="11">
        <v>0</v>
      </c>
      <c r="N947" s="11">
        <v>2</v>
      </c>
      <c r="O947" s="11">
        <v>2</v>
      </c>
      <c r="P947" s="11">
        <v>0.8</v>
      </c>
      <c r="Q947" s="11">
        <v>0</v>
      </c>
      <c r="R947" s="6">
        <v>0</v>
      </c>
      <c r="S947" s="11">
        <v>0</v>
      </c>
      <c r="T947" s="11">
        <v>1</v>
      </c>
      <c r="U947" s="11">
        <v>2</v>
      </c>
      <c r="V947" s="11">
        <v>0</v>
      </c>
      <c r="W947" s="11">
        <v>0</v>
      </c>
      <c r="X947" s="11">
        <v>0</v>
      </c>
      <c r="Y947" s="11">
        <v>0</v>
      </c>
      <c r="Z947" s="11">
        <v>0</v>
      </c>
      <c r="AA947" s="11">
        <v>0</v>
      </c>
      <c r="AB947" s="11">
        <v>0</v>
      </c>
      <c r="AC947" s="11">
        <v>0</v>
      </c>
      <c r="AD947" s="11">
        <v>20</v>
      </c>
      <c r="AE947" s="11">
        <v>0</v>
      </c>
      <c r="AF947" s="11">
        <v>0</v>
      </c>
      <c r="AG947" s="6">
        <v>2</v>
      </c>
      <c r="AH947" s="6">
        <v>2</v>
      </c>
      <c r="AI947" s="6">
        <v>0</v>
      </c>
      <c r="AJ947" s="6">
        <v>1.5</v>
      </c>
      <c r="AK947" s="11">
        <v>0</v>
      </c>
      <c r="AL947" s="11">
        <v>0</v>
      </c>
      <c r="AM947" s="11">
        <v>0</v>
      </c>
      <c r="AN947" s="11">
        <v>1</v>
      </c>
      <c r="AO947" s="11">
        <v>3000</v>
      </c>
      <c r="AP947" s="11">
        <v>0.5</v>
      </c>
      <c r="AQ947" s="11">
        <v>0</v>
      </c>
      <c r="AR947" s="6">
        <v>0</v>
      </c>
      <c r="AS947" s="11" t="s">
        <v>153</v>
      </c>
      <c r="AT947" s="19" t="s">
        <v>154</v>
      </c>
      <c r="AU947" s="11" t="s">
        <v>355</v>
      </c>
      <c r="AV947" s="18">
        <v>0</v>
      </c>
      <c r="AW947" s="18">
        <v>0</v>
      </c>
      <c r="AX947" s="12" t="s">
        <v>343</v>
      </c>
      <c r="AY947" s="11" t="s">
        <v>1328</v>
      </c>
      <c r="AZ947" s="13">
        <v>0</v>
      </c>
      <c r="BA947" s="13">
        <v>0</v>
      </c>
      <c r="BB947" s="37" t="s">
        <v>1329</v>
      </c>
      <c r="BC947" s="11">
        <v>0</v>
      </c>
      <c r="BD947" s="11">
        <v>0</v>
      </c>
      <c r="BE947" s="11">
        <v>0</v>
      </c>
      <c r="BF947" s="11">
        <v>0</v>
      </c>
      <c r="BG947" s="11">
        <v>0</v>
      </c>
      <c r="BH947" s="11">
        <v>0</v>
      </c>
      <c r="BI947" s="9">
        <v>0</v>
      </c>
      <c r="BJ947" s="6">
        <v>0</v>
      </c>
      <c r="BK947" s="6">
        <v>0</v>
      </c>
      <c r="BL947" s="6">
        <v>0</v>
      </c>
      <c r="BM947" s="6">
        <v>0</v>
      </c>
      <c r="BN947" s="6">
        <v>0</v>
      </c>
      <c r="BO947" s="6">
        <v>0</v>
      </c>
    </row>
    <row r="948" ht="20.1" customHeight="1" spans="3:67">
      <c r="C948" s="18">
        <v>70105004</v>
      </c>
      <c r="D948" s="19" t="s">
        <v>351</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90103001</v>
      </c>
      <c r="AS948" s="18" t="s">
        <v>153</v>
      </c>
      <c r="AT948" s="19" t="s">
        <v>153</v>
      </c>
      <c r="AU948" s="18" t="s">
        <v>246</v>
      </c>
      <c r="AV948" s="18">
        <v>0</v>
      </c>
      <c r="AW948" s="18">
        <v>40000003</v>
      </c>
      <c r="AX948" s="19" t="s">
        <v>155</v>
      </c>
      <c r="AY948" s="19" t="s">
        <v>153</v>
      </c>
      <c r="AZ948" s="13">
        <v>0</v>
      </c>
      <c r="BA948" s="13">
        <v>0</v>
      </c>
      <c r="BB948" s="69" t="s">
        <v>357</v>
      </c>
      <c r="BC948" s="18">
        <v>0</v>
      </c>
      <c r="BD948" s="11">
        <v>0</v>
      </c>
      <c r="BE948" s="18">
        <v>0</v>
      </c>
      <c r="BF948" s="18">
        <v>0</v>
      </c>
      <c r="BG948" s="18">
        <v>0</v>
      </c>
      <c r="BH948" s="18">
        <v>0</v>
      </c>
      <c r="BI948" s="9">
        <v>0</v>
      </c>
      <c r="BJ948" s="6">
        <v>0</v>
      </c>
      <c r="BK948" s="6">
        <v>0</v>
      </c>
      <c r="BL948" s="6">
        <v>0</v>
      </c>
      <c r="BM948" s="6">
        <v>0</v>
      </c>
      <c r="BN948" s="6">
        <v>0</v>
      </c>
      <c r="BO948" s="6">
        <v>0</v>
      </c>
    </row>
    <row r="949" ht="20.1" customHeight="1" spans="3:67">
      <c r="C949" s="18">
        <v>70106001</v>
      </c>
      <c r="D949" s="19" t="s">
        <v>371</v>
      </c>
      <c r="E949" s="18">
        <v>1</v>
      </c>
      <c r="F949" s="18">
        <v>60010300</v>
      </c>
      <c r="G949" s="18">
        <v>0</v>
      </c>
      <c r="H949" s="13">
        <v>0</v>
      </c>
      <c r="I949" s="18">
        <v>1</v>
      </c>
      <c r="J949" s="18">
        <v>0</v>
      </c>
      <c r="K949" s="18">
        <v>0</v>
      </c>
      <c r="L949" s="18">
        <v>0</v>
      </c>
      <c r="M949" s="18">
        <v>0</v>
      </c>
      <c r="N949" s="11">
        <v>2</v>
      </c>
      <c r="O949" s="18">
        <v>1</v>
      </c>
      <c r="P949" s="18">
        <v>0.5</v>
      </c>
      <c r="Q949" s="18">
        <v>0</v>
      </c>
      <c r="R949" s="6">
        <v>0</v>
      </c>
      <c r="S949" s="13">
        <v>0</v>
      </c>
      <c r="T949" s="11">
        <v>1</v>
      </c>
      <c r="U949" s="18">
        <v>2</v>
      </c>
      <c r="V949" s="18">
        <v>0</v>
      </c>
      <c r="W949" s="18">
        <v>0.5</v>
      </c>
      <c r="X949" s="18">
        <v>0</v>
      </c>
      <c r="Y949" s="18">
        <v>0</v>
      </c>
      <c r="Z949" s="18">
        <v>0</v>
      </c>
      <c r="AA949" s="18">
        <v>0</v>
      </c>
      <c r="AB949" s="18">
        <v>0</v>
      </c>
      <c r="AC949" s="18">
        <v>0</v>
      </c>
      <c r="AD949" s="18">
        <v>15</v>
      </c>
      <c r="AE949" s="18">
        <v>1</v>
      </c>
      <c r="AF949" s="18">
        <v>3</v>
      </c>
      <c r="AG949" s="6">
        <v>1</v>
      </c>
      <c r="AH949" s="6">
        <v>0</v>
      </c>
      <c r="AI949" s="6">
        <v>0</v>
      </c>
      <c r="AJ949" s="6">
        <v>1.5</v>
      </c>
      <c r="AK949" s="18">
        <v>0</v>
      </c>
      <c r="AL949" s="18">
        <v>0</v>
      </c>
      <c r="AM949" s="18">
        <v>0</v>
      </c>
      <c r="AN949" s="18">
        <v>1</v>
      </c>
      <c r="AO949" s="18">
        <v>360000</v>
      </c>
      <c r="AP949" s="18">
        <v>0.5</v>
      </c>
      <c r="AQ949" s="18">
        <v>0</v>
      </c>
      <c r="AR949" s="6">
        <v>0</v>
      </c>
      <c r="AS949" s="18" t="s">
        <v>372</v>
      </c>
      <c r="AT949" s="19" t="s">
        <v>154</v>
      </c>
      <c r="AU949" s="18" t="s">
        <v>355</v>
      </c>
      <c r="AV949" s="18">
        <v>10002001</v>
      </c>
      <c r="AW949" s="18">
        <v>70106001</v>
      </c>
      <c r="AX949" s="19" t="s">
        <v>229</v>
      </c>
      <c r="AY949" s="19" t="s">
        <v>373</v>
      </c>
      <c r="AZ949" s="13">
        <v>0</v>
      </c>
      <c r="BA949" s="13">
        <v>0</v>
      </c>
      <c r="BB949" s="69" t="s">
        <v>374</v>
      </c>
      <c r="BC949" s="18">
        <v>0</v>
      </c>
      <c r="BD949" s="11">
        <v>0</v>
      </c>
      <c r="BE949" s="18">
        <v>0</v>
      </c>
      <c r="BF949" s="18">
        <v>0</v>
      </c>
      <c r="BG949" s="18">
        <v>0</v>
      </c>
      <c r="BH949" s="18">
        <v>0</v>
      </c>
      <c r="BI949" s="9">
        <v>0</v>
      </c>
      <c r="BJ949" s="6">
        <v>0</v>
      </c>
      <c r="BK949" s="6">
        <v>0</v>
      </c>
      <c r="BL949" s="6">
        <v>0</v>
      </c>
      <c r="BM949" s="6">
        <v>0</v>
      </c>
      <c r="BN949" s="6">
        <v>0</v>
      </c>
      <c r="BO949" s="6">
        <v>0</v>
      </c>
    </row>
    <row r="950" ht="20.1" customHeight="1" spans="3:67">
      <c r="C950" s="18">
        <v>70106002</v>
      </c>
      <c r="D950" s="12" t="s">
        <v>375</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0</v>
      </c>
      <c r="Z950" s="11">
        <v>0</v>
      </c>
      <c r="AA950" s="11">
        <v>0</v>
      </c>
      <c r="AB950" s="11">
        <v>0</v>
      </c>
      <c r="AC950" s="11">
        <v>0</v>
      </c>
      <c r="AD950" s="11">
        <v>12</v>
      </c>
      <c r="AE950" s="11">
        <v>1</v>
      </c>
      <c r="AF950" s="11">
        <v>3</v>
      </c>
      <c r="AG950" s="6">
        <v>6</v>
      </c>
      <c r="AH950" s="6">
        <v>1</v>
      </c>
      <c r="AI950" s="6">
        <v>0</v>
      </c>
      <c r="AJ950" s="6">
        <v>1.5</v>
      </c>
      <c r="AK950" s="11">
        <v>0</v>
      </c>
      <c r="AL950" s="11">
        <v>0</v>
      </c>
      <c r="AM950" s="11">
        <v>0</v>
      </c>
      <c r="AN950" s="11">
        <v>3</v>
      </c>
      <c r="AO950" s="11">
        <v>5000</v>
      </c>
      <c r="AP950" s="11">
        <v>3</v>
      </c>
      <c r="AQ950" s="11">
        <v>0</v>
      </c>
      <c r="AR950" s="6">
        <v>0</v>
      </c>
      <c r="AS950" s="11" t="s">
        <v>153</v>
      </c>
      <c r="AT950" s="19" t="s">
        <v>154</v>
      </c>
      <c r="AU950" s="11" t="s">
        <v>348</v>
      </c>
      <c r="AV950" s="18">
        <v>10000007</v>
      </c>
      <c r="AW950" s="18">
        <v>70106004</v>
      </c>
      <c r="AX950" s="12" t="s">
        <v>155</v>
      </c>
      <c r="AY950" s="11" t="s">
        <v>1330</v>
      </c>
      <c r="AZ950" s="13">
        <v>0</v>
      </c>
      <c r="BA950" s="13">
        <v>0</v>
      </c>
      <c r="BB950" s="37" t="s">
        <v>377</v>
      </c>
      <c r="BC950" s="11">
        <v>0</v>
      </c>
      <c r="BD950" s="11">
        <v>0</v>
      </c>
      <c r="BE950" s="11">
        <v>0</v>
      </c>
      <c r="BF950" s="11">
        <v>0</v>
      </c>
      <c r="BG950" s="11">
        <v>0</v>
      </c>
      <c r="BH950" s="11">
        <v>0</v>
      </c>
      <c r="BI950" s="9">
        <v>0</v>
      </c>
      <c r="BJ950" s="6">
        <v>0</v>
      </c>
      <c r="BK950" s="6">
        <v>0</v>
      </c>
      <c r="BL950" s="6">
        <v>0</v>
      </c>
      <c r="BM950" s="6">
        <v>0</v>
      </c>
      <c r="BN950" s="6">
        <v>0</v>
      </c>
      <c r="BO950" s="6">
        <v>0</v>
      </c>
    </row>
    <row r="951" ht="19.5" customHeight="1" spans="3:67">
      <c r="C951" s="18">
        <v>70106003</v>
      </c>
      <c r="D951" s="19" t="s">
        <v>378</v>
      </c>
      <c r="E951" s="18">
        <v>1</v>
      </c>
      <c r="F951" s="18">
        <v>60010300</v>
      </c>
      <c r="G951" s="18">
        <v>0</v>
      </c>
      <c r="H951" s="13">
        <v>0</v>
      </c>
      <c r="I951" s="18">
        <v>1</v>
      </c>
      <c r="J951" s="18">
        <v>0</v>
      </c>
      <c r="K951" s="18">
        <v>0</v>
      </c>
      <c r="L951" s="18">
        <v>0</v>
      </c>
      <c r="M951" s="18">
        <v>0</v>
      </c>
      <c r="N951" s="11">
        <v>2</v>
      </c>
      <c r="O951" s="18">
        <v>1</v>
      </c>
      <c r="P951" s="18">
        <v>0.5</v>
      </c>
      <c r="Q951" s="18">
        <v>0</v>
      </c>
      <c r="R951" s="6">
        <v>0</v>
      </c>
      <c r="S951" s="13">
        <v>0</v>
      </c>
      <c r="T951" s="11">
        <v>1</v>
      </c>
      <c r="U951" s="18">
        <v>2</v>
      </c>
      <c r="V951" s="18">
        <v>0</v>
      </c>
      <c r="W951" s="18">
        <v>3</v>
      </c>
      <c r="X951" s="18">
        <v>0</v>
      </c>
      <c r="Y951" s="18">
        <v>0</v>
      </c>
      <c r="Z951" s="18">
        <v>0</v>
      </c>
      <c r="AA951" s="18">
        <v>0</v>
      </c>
      <c r="AB951" s="18">
        <v>0</v>
      </c>
      <c r="AC951" s="18">
        <v>0</v>
      </c>
      <c r="AD951" s="18">
        <v>9</v>
      </c>
      <c r="AE951" s="18">
        <v>1</v>
      </c>
      <c r="AF951" s="18">
        <v>2</v>
      </c>
      <c r="AG951" s="6">
        <v>2</v>
      </c>
      <c r="AH951" s="6">
        <v>2</v>
      </c>
      <c r="AI951" s="6">
        <v>0</v>
      </c>
      <c r="AJ951" s="6">
        <v>3</v>
      </c>
      <c r="AK951" s="18">
        <v>0</v>
      </c>
      <c r="AL951" s="18">
        <v>0</v>
      </c>
      <c r="AM951" s="18">
        <v>0</v>
      </c>
      <c r="AN951" s="18">
        <v>2</v>
      </c>
      <c r="AO951" s="18">
        <v>30000</v>
      </c>
      <c r="AP951" s="18">
        <v>2</v>
      </c>
      <c r="AQ951" s="18">
        <v>4</v>
      </c>
      <c r="AR951" s="6">
        <v>0</v>
      </c>
      <c r="AS951" s="18" t="s">
        <v>153</v>
      </c>
      <c r="AT951" s="19" t="s">
        <v>154</v>
      </c>
      <c r="AU951" s="18" t="s">
        <v>355</v>
      </c>
      <c r="AV951" s="18">
        <v>10003002</v>
      </c>
      <c r="AW951" s="18">
        <v>70106005</v>
      </c>
      <c r="AX951" s="19" t="s">
        <v>379</v>
      </c>
      <c r="AY951" s="19">
        <v>0</v>
      </c>
      <c r="AZ951" s="13">
        <v>0</v>
      </c>
      <c r="BA951" s="13">
        <v>0</v>
      </c>
      <c r="BB951" s="69" t="s">
        <v>374</v>
      </c>
      <c r="BC951" s="18">
        <v>0</v>
      </c>
      <c r="BD951" s="11">
        <v>0</v>
      </c>
      <c r="BE951" s="18">
        <v>0</v>
      </c>
      <c r="BF951" s="18">
        <v>0</v>
      </c>
      <c r="BG951" s="18">
        <v>0</v>
      </c>
      <c r="BH951" s="18">
        <v>0</v>
      </c>
      <c r="BI951" s="9">
        <v>0</v>
      </c>
      <c r="BJ951" s="6">
        <v>0</v>
      </c>
      <c r="BK951" s="6">
        <v>0</v>
      </c>
      <c r="BL951" s="6">
        <v>0</v>
      </c>
      <c r="BM951" s="6">
        <v>0</v>
      </c>
      <c r="BN951" s="6">
        <v>0</v>
      </c>
      <c r="BO951" s="6">
        <v>0</v>
      </c>
    </row>
    <row r="952" ht="20.1" customHeight="1" spans="3:67">
      <c r="C952" s="18">
        <v>70106004</v>
      </c>
      <c r="D952" s="19" t="s">
        <v>368</v>
      </c>
      <c r="E952" s="18">
        <v>1</v>
      </c>
      <c r="F952" s="18">
        <v>60010500</v>
      </c>
      <c r="G952" s="18">
        <v>0</v>
      </c>
      <c r="H952" s="13">
        <v>0</v>
      </c>
      <c r="I952" s="18">
        <v>1</v>
      </c>
      <c r="J952" s="18">
        <v>0</v>
      </c>
      <c r="K952" s="18">
        <v>0</v>
      </c>
      <c r="L952" s="18">
        <v>0</v>
      </c>
      <c r="M952" s="18">
        <v>0</v>
      </c>
      <c r="N952" s="11">
        <v>2</v>
      </c>
      <c r="O952" s="18">
        <v>2</v>
      </c>
      <c r="P952" s="18">
        <v>0.6</v>
      </c>
      <c r="Q952" s="18">
        <v>0</v>
      </c>
      <c r="R952" s="6">
        <v>0</v>
      </c>
      <c r="S952" s="13">
        <v>0</v>
      </c>
      <c r="T952" s="11">
        <v>1</v>
      </c>
      <c r="U952" s="18">
        <v>2</v>
      </c>
      <c r="V952" s="18">
        <v>0</v>
      </c>
      <c r="W952" s="18">
        <v>0</v>
      </c>
      <c r="X952" s="18">
        <v>0</v>
      </c>
      <c r="Y952" s="18">
        <v>0</v>
      </c>
      <c r="Z952" s="18">
        <v>0</v>
      </c>
      <c r="AA952" s="18">
        <v>0</v>
      </c>
      <c r="AB952" s="18">
        <v>0</v>
      </c>
      <c r="AC952" s="18">
        <v>0</v>
      </c>
      <c r="AD952" s="11">
        <v>30</v>
      </c>
      <c r="AE952" s="18">
        <v>0</v>
      </c>
      <c r="AF952" s="18">
        <v>0</v>
      </c>
      <c r="AG952" s="6">
        <v>2</v>
      </c>
      <c r="AH952" s="6">
        <v>0</v>
      </c>
      <c r="AI952" s="6">
        <v>0</v>
      </c>
      <c r="AJ952" s="6">
        <v>0</v>
      </c>
      <c r="AK952" s="18">
        <v>0</v>
      </c>
      <c r="AL952" s="18">
        <v>0</v>
      </c>
      <c r="AM952" s="18">
        <v>0</v>
      </c>
      <c r="AN952" s="18">
        <v>0</v>
      </c>
      <c r="AO952" s="18">
        <v>1000</v>
      </c>
      <c r="AP952" s="18">
        <v>0</v>
      </c>
      <c r="AQ952" s="18">
        <v>0</v>
      </c>
      <c r="AR952" s="6">
        <v>90104002</v>
      </c>
      <c r="AS952" s="18" t="s">
        <v>153</v>
      </c>
      <c r="AT952" s="19" t="s">
        <v>154</v>
      </c>
      <c r="AU952" s="18" t="s">
        <v>246</v>
      </c>
      <c r="AV952" s="18">
        <v>0</v>
      </c>
      <c r="AW952" s="18">
        <v>0</v>
      </c>
      <c r="AX952" s="19" t="s">
        <v>155</v>
      </c>
      <c r="AY952" s="19" t="s">
        <v>153</v>
      </c>
      <c r="AZ952" s="13">
        <v>0</v>
      </c>
      <c r="BA952" s="13">
        <v>0</v>
      </c>
      <c r="BB952" s="69" t="s">
        <v>380</v>
      </c>
      <c r="BC952" s="18">
        <v>0</v>
      </c>
      <c r="BD952" s="11">
        <v>0</v>
      </c>
      <c r="BE952" s="18">
        <v>0</v>
      </c>
      <c r="BF952" s="18">
        <v>0</v>
      </c>
      <c r="BG952" s="18">
        <v>0</v>
      </c>
      <c r="BH952" s="18">
        <v>0</v>
      </c>
      <c r="BI952" s="9">
        <v>0</v>
      </c>
      <c r="BJ952" s="6">
        <v>0</v>
      </c>
      <c r="BK952" s="6">
        <v>0</v>
      </c>
      <c r="BL952" s="6">
        <v>0</v>
      </c>
      <c r="BM952" s="6">
        <v>0</v>
      </c>
      <c r="BN952" s="6">
        <v>0</v>
      </c>
      <c r="BO952" s="6">
        <v>0</v>
      </c>
    </row>
    <row r="953" ht="20.1" customHeight="1" spans="3:67">
      <c r="C953" s="18">
        <v>70106005</v>
      </c>
      <c r="D953" s="12" t="s">
        <v>381</v>
      </c>
      <c r="E953" s="18">
        <v>1</v>
      </c>
      <c r="F953" s="11">
        <v>60010300</v>
      </c>
      <c r="G953" s="18">
        <v>0</v>
      </c>
      <c r="H953" s="13">
        <v>0</v>
      </c>
      <c r="I953" s="18">
        <v>1</v>
      </c>
      <c r="J953" s="18">
        <v>0</v>
      </c>
      <c r="K953" s="18">
        <v>0</v>
      </c>
      <c r="L953" s="11">
        <v>0</v>
      </c>
      <c r="M953" s="11">
        <v>0</v>
      </c>
      <c r="N953" s="11">
        <v>2</v>
      </c>
      <c r="O953" s="11">
        <v>1</v>
      </c>
      <c r="P953" s="11">
        <v>0.6</v>
      </c>
      <c r="Q953" s="11">
        <v>0</v>
      </c>
      <c r="R953" s="6">
        <v>0</v>
      </c>
      <c r="S953" s="11">
        <v>0</v>
      </c>
      <c r="T953" s="11">
        <v>1</v>
      </c>
      <c r="U953" s="11">
        <v>2</v>
      </c>
      <c r="V953" s="11">
        <v>0</v>
      </c>
      <c r="W953" s="11">
        <v>0</v>
      </c>
      <c r="X953" s="11">
        <v>0</v>
      </c>
      <c r="Y953" s="11">
        <v>0</v>
      </c>
      <c r="Z953" s="11">
        <v>0</v>
      </c>
      <c r="AA953" s="11">
        <v>0</v>
      </c>
      <c r="AB953" s="11">
        <v>0</v>
      </c>
      <c r="AC953" s="11">
        <v>0</v>
      </c>
      <c r="AD953" s="11">
        <v>20</v>
      </c>
      <c r="AE953" s="11">
        <v>0</v>
      </c>
      <c r="AF953" s="11">
        <v>0</v>
      </c>
      <c r="AG953" s="6">
        <v>2</v>
      </c>
      <c r="AH953" s="6">
        <v>2</v>
      </c>
      <c r="AI953" s="6">
        <v>0</v>
      </c>
      <c r="AJ953" s="6">
        <v>1.5</v>
      </c>
      <c r="AK953" s="11">
        <v>0</v>
      </c>
      <c r="AL953" s="11">
        <v>0</v>
      </c>
      <c r="AM953" s="11">
        <v>0</v>
      </c>
      <c r="AN953" s="11">
        <v>1</v>
      </c>
      <c r="AO953" s="11">
        <v>3000</v>
      </c>
      <c r="AP953" s="11">
        <v>0.5</v>
      </c>
      <c r="AQ953" s="11">
        <v>0</v>
      </c>
      <c r="AR953" s="6">
        <v>0</v>
      </c>
      <c r="AS953" s="11" t="s">
        <v>153</v>
      </c>
      <c r="AT953" s="19" t="s">
        <v>154</v>
      </c>
      <c r="AU953" s="11" t="s">
        <v>355</v>
      </c>
      <c r="AV953" s="18">
        <v>0</v>
      </c>
      <c r="AW953" s="18">
        <v>0</v>
      </c>
      <c r="AX953" s="12" t="s">
        <v>343</v>
      </c>
      <c r="AY953" s="11" t="s">
        <v>382</v>
      </c>
      <c r="AZ953" s="13">
        <v>0</v>
      </c>
      <c r="BA953" s="13">
        <v>0</v>
      </c>
      <c r="BB953" s="37" t="s">
        <v>383</v>
      </c>
      <c r="BC953" s="11">
        <v>0</v>
      </c>
      <c r="BD953" s="11">
        <v>0</v>
      </c>
      <c r="BE953" s="11">
        <v>0</v>
      </c>
      <c r="BF953" s="11">
        <v>0</v>
      </c>
      <c r="BG953" s="11">
        <v>0</v>
      </c>
      <c r="BH953" s="11">
        <v>0</v>
      </c>
      <c r="BI953" s="9">
        <v>0</v>
      </c>
      <c r="BJ953" s="6">
        <v>0</v>
      </c>
      <c r="BK953" s="6">
        <v>0</v>
      </c>
      <c r="BL953" s="6">
        <v>0</v>
      </c>
      <c r="BM953" s="6">
        <v>0</v>
      </c>
      <c r="BN953" s="6">
        <v>0</v>
      </c>
      <c r="BO953" s="6">
        <v>0</v>
      </c>
    </row>
    <row r="954" ht="19.5" customHeight="1" spans="3:67">
      <c r="C954" s="18">
        <v>70107001</v>
      </c>
      <c r="D954" s="12" t="s">
        <v>390</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3</v>
      </c>
      <c r="X954" s="11">
        <v>0</v>
      </c>
      <c r="Y954" s="11">
        <v>1</v>
      </c>
      <c r="Z954" s="11">
        <v>0</v>
      </c>
      <c r="AA954" s="11">
        <v>0</v>
      </c>
      <c r="AB954" s="11">
        <v>0</v>
      </c>
      <c r="AC954" s="11">
        <v>0</v>
      </c>
      <c r="AD954" s="11">
        <v>12</v>
      </c>
      <c r="AE954" s="11">
        <v>1</v>
      </c>
      <c r="AF954" s="11" t="s">
        <v>391</v>
      </c>
      <c r="AG954" s="6">
        <v>1</v>
      </c>
      <c r="AH954" s="6">
        <v>1</v>
      </c>
      <c r="AI954" s="6">
        <v>0</v>
      </c>
      <c r="AJ954" s="6">
        <v>3</v>
      </c>
      <c r="AK954" s="11">
        <v>0</v>
      </c>
      <c r="AL954" s="11">
        <v>0</v>
      </c>
      <c r="AM954" s="11">
        <v>0</v>
      </c>
      <c r="AN954" s="11">
        <v>3</v>
      </c>
      <c r="AO954" s="11">
        <v>5000</v>
      </c>
      <c r="AP954" s="11">
        <v>2.5</v>
      </c>
      <c r="AQ954" s="11">
        <v>0</v>
      </c>
      <c r="AR954" s="6">
        <v>0</v>
      </c>
      <c r="AS954" s="11" t="s">
        <v>153</v>
      </c>
      <c r="AT954" s="19" t="s">
        <v>213</v>
      </c>
      <c r="AU954" s="11" t="s">
        <v>348</v>
      </c>
      <c r="AV954" s="18">
        <v>10000007</v>
      </c>
      <c r="AW954" s="18">
        <v>70107001</v>
      </c>
      <c r="AX954" s="12" t="s">
        <v>155</v>
      </c>
      <c r="AY954" s="11">
        <v>0</v>
      </c>
      <c r="AZ954" s="13">
        <v>0</v>
      </c>
      <c r="BA954" s="13">
        <v>0</v>
      </c>
      <c r="BB954" s="37" t="s">
        <v>392</v>
      </c>
      <c r="BC954" s="11">
        <v>0</v>
      </c>
      <c r="BD954" s="11">
        <v>0</v>
      </c>
      <c r="BE954" s="11">
        <v>0</v>
      </c>
      <c r="BF954" s="11">
        <v>0</v>
      </c>
      <c r="BG954" s="11">
        <v>0</v>
      </c>
      <c r="BH954" s="11">
        <v>0</v>
      </c>
      <c r="BI954" s="9">
        <v>0</v>
      </c>
      <c r="BJ954" s="6">
        <v>0</v>
      </c>
      <c r="BK954" s="6">
        <v>0</v>
      </c>
      <c r="BL954" s="6">
        <v>0</v>
      </c>
      <c r="BM954" s="6">
        <v>0</v>
      </c>
      <c r="BN954" s="6">
        <v>0</v>
      </c>
      <c r="BO954" s="6">
        <v>0</v>
      </c>
    </row>
    <row r="955" ht="20.1" customHeight="1" spans="3:67">
      <c r="C955" s="18">
        <v>70107002</v>
      </c>
      <c r="D955" s="12" t="s">
        <v>426</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3</v>
      </c>
      <c r="X955" s="11">
        <v>0</v>
      </c>
      <c r="Y955" s="11">
        <v>1</v>
      </c>
      <c r="Z955" s="11">
        <v>0</v>
      </c>
      <c r="AA955" s="11">
        <v>0</v>
      </c>
      <c r="AB955" s="11">
        <v>0</v>
      </c>
      <c r="AC955" s="11">
        <v>0</v>
      </c>
      <c r="AD955" s="11">
        <v>12</v>
      </c>
      <c r="AE955" s="11">
        <v>1</v>
      </c>
      <c r="AF955" s="11">
        <v>3</v>
      </c>
      <c r="AG955" s="6">
        <v>4</v>
      </c>
      <c r="AH955" s="6">
        <v>1</v>
      </c>
      <c r="AI955" s="6">
        <v>0</v>
      </c>
      <c r="AJ955" s="6">
        <v>1.5</v>
      </c>
      <c r="AK955" s="11">
        <v>0</v>
      </c>
      <c r="AL955" s="11">
        <v>0</v>
      </c>
      <c r="AM955" s="11">
        <v>0</v>
      </c>
      <c r="AN955" s="11">
        <v>3</v>
      </c>
      <c r="AO955" s="11">
        <v>5000</v>
      </c>
      <c r="AP955" s="11">
        <v>3</v>
      </c>
      <c r="AQ955" s="11">
        <v>0</v>
      </c>
      <c r="AR955" s="6">
        <v>0</v>
      </c>
      <c r="AS955" s="11" t="s">
        <v>153</v>
      </c>
      <c r="AT955" s="19" t="s">
        <v>154</v>
      </c>
      <c r="AU955" s="11" t="s">
        <v>348</v>
      </c>
      <c r="AV955" s="18">
        <v>10000007</v>
      </c>
      <c r="AW955" s="18">
        <v>70103003</v>
      </c>
      <c r="AX955" s="12" t="s">
        <v>155</v>
      </c>
      <c r="AY955" s="11" t="s">
        <v>1331</v>
      </c>
      <c r="AZ955" s="13">
        <v>0</v>
      </c>
      <c r="BA955" s="13">
        <v>0</v>
      </c>
      <c r="BB955" s="37" t="s">
        <v>428</v>
      </c>
      <c r="BC955" s="11">
        <v>0</v>
      </c>
      <c r="BD955" s="11">
        <v>0</v>
      </c>
      <c r="BE955" s="11">
        <v>0</v>
      </c>
      <c r="BF955" s="11">
        <v>0</v>
      </c>
      <c r="BG955" s="11">
        <v>0</v>
      </c>
      <c r="BH955" s="11">
        <v>0</v>
      </c>
      <c r="BI955" s="9">
        <v>0</v>
      </c>
      <c r="BJ955" s="6">
        <v>0</v>
      </c>
      <c r="BK955" s="6">
        <v>0</v>
      </c>
      <c r="BL955" s="6">
        <v>0</v>
      </c>
      <c r="BM955" s="6">
        <v>0</v>
      </c>
      <c r="BN955" s="6">
        <v>0</v>
      </c>
      <c r="BO955" s="6">
        <v>0</v>
      </c>
    </row>
    <row r="956" ht="20.1" customHeight="1" spans="3:67">
      <c r="C956" s="18">
        <v>70107003</v>
      </c>
      <c r="D956" s="12" t="s">
        <v>429</v>
      </c>
      <c r="E956" s="11">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3</v>
      </c>
      <c r="X956" s="11">
        <v>0</v>
      </c>
      <c r="Y956" s="11">
        <v>0</v>
      </c>
      <c r="Z956" s="11">
        <v>0</v>
      </c>
      <c r="AA956" s="11">
        <v>0</v>
      </c>
      <c r="AB956" s="11">
        <v>0</v>
      </c>
      <c r="AC956" s="11">
        <v>0</v>
      </c>
      <c r="AD956" s="11">
        <v>12</v>
      </c>
      <c r="AE956" s="11">
        <v>1</v>
      </c>
      <c r="AF956" s="11">
        <v>3</v>
      </c>
      <c r="AG956" s="6">
        <v>6</v>
      </c>
      <c r="AH956" s="6">
        <v>1</v>
      </c>
      <c r="AI956" s="6">
        <v>0</v>
      </c>
      <c r="AJ956" s="6">
        <v>1.5</v>
      </c>
      <c r="AK956" s="11">
        <v>0</v>
      </c>
      <c r="AL956" s="11">
        <v>0</v>
      </c>
      <c r="AM956" s="11">
        <v>0</v>
      </c>
      <c r="AN956" s="11">
        <v>3</v>
      </c>
      <c r="AO956" s="11">
        <v>5000</v>
      </c>
      <c r="AP956" s="11">
        <v>3</v>
      </c>
      <c r="AQ956" s="11">
        <v>0</v>
      </c>
      <c r="AR956" s="6">
        <v>0</v>
      </c>
      <c r="AS956" s="11" t="s">
        <v>153</v>
      </c>
      <c r="AT956" s="19" t="s">
        <v>196</v>
      </c>
      <c r="AU956" s="11" t="s">
        <v>348</v>
      </c>
      <c r="AV956" s="18">
        <v>10000007</v>
      </c>
      <c r="AW956" s="18">
        <v>70103003</v>
      </c>
      <c r="AX956" s="12" t="s">
        <v>155</v>
      </c>
      <c r="AY956" s="11" t="s">
        <v>1332</v>
      </c>
      <c r="AZ956" s="13">
        <v>0</v>
      </c>
      <c r="BA956" s="13">
        <v>0</v>
      </c>
      <c r="BB956" s="37" t="s">
        <v>431</v>
      </c>
      <c r="BC956" s="11">
        <v>0</v>
      </c>
      <c r="BD956" s="11">
        <v>0</v>
      </c>
      <c r="BE956" s="11">
        <v>0</v>
      </c>
      <c r="BF956" s="11">
        <v>0</v>
      </c>
      <c r="BG956" s="11">
        <v>0</v>
      </c>
      <c r="BH956" s="11">
        <v>0</v>
      </c>
      <c r="BI956" s="9">
        <v>0</v>
      </c>
      <c r="BJ956" s="6">
        <v>0</v>
      </c>
      <c r="BK956" s="6">
        <v>0</v>
      </c>
      <c r="BL956" s="6">
        <v>0</v>
      </c>
      <c r="BM956" s="6">
        <v>0</v>
      </c>
      <c r="BN956" s="6">
        <v>0</v>
      </c>
      <c r="BO956" s="6">
        <v>0</v>
      </c>
    </row>
    <row r="957" ht="19.5" customHeight="1" spans="3:67">
      <c r="C957" s="18">
        <v>70107004</v>
      </c>
      <c r="D957" s="19" t="s">
        <v>432</v>
      </c>
      <c r="E957" s="18">
        <v>1</v>
      </c>
      <c r="F957" s="18">
        <v>60010500</v>
      </c>
      <c r="G957" s="18">
        <v>0</v>
      </c>
      <c r="H957" s="13">
        <v>0</v>
      </c>
      <c r="I957" s="18">
        <v>1</v>
      </c>
      <c r="J957" s="18">
        <v>0</v>
      </c>
      <c r="K957" s="18">
        <v>0</v>
      </c>
      <c r="L957" s="18">
        <v>0</v>
      </c>
      <c r="M957" s="18">
        <v>0</v>
      </c>
      <c r="N957" s="11">
        <v>2</v>
      </c>
      <c r="O957" s="18">
        <v>2</v>
      </c>
      <c r="P957" s="18">
        <v>0.6</v>
      </c>
      <c r="Q957" s="18">
        <v>0</v>
      </c>
      <c r="R957" s="6">
        <v>0</v>
      </c>
      <c r="S957" s="13">
        <v>0</v>
      </c>
      <c r="T957" s="11">
        <v>1</v>
      </c>
      <c r="U957" s="18">
        <v>2</v>
      </c>
      <c r="V957" s="18">
        <v>0</v>
      </c>
      <c r="W957" s="18">
        <v>0</v>
      </c>
      <c r="X957" s="18">
        <v>0</v>
      </c>
      <c r="Y957" s="18">
        <v>0</v>
      </c>
      <c r="Z957" s="18">
        <v>0</v>
      </c>
      <c r="AA957" s="18">
        <v>0</v>
      </c>
      <c r="AB957" s="18">
        <v>0</v>
      </c>
      <c r="AC957" s="18">
        <v>0</v>
      </c>
      <c r="AD957" s="18">
        <v>20</v>
      </c>
      <c r="AE957" s="18">
        <v>0</v>
      </c>
      <c r="AF957" s="18">
        <v>0</v>
      </c>
      <c r="AG957" s="6">
        <v>2</v>
      </c>
      <c r="AH957" s="6">
        <v>0</v>
      </c>
      <c r="AI957" s="6">
        <v>0</v>
      </c>
      <c r="AJ957" s="6">
        <v>0</v>
      </c>
      <c r="AK957" s="18">
        <v>0</v>
      </c>
      <c r="AL957" s="18">
        <v>0</v>
      </c>
      <c r="AM957" s="18">
        <v>0</v>
      </c>
      <c r="AN957" s="18">
        <v>0</v>
      </c>
      <c r="AO957" s="18">
        <v>1000</v>
      </c>
      <c r="AP957" s="18">
        <v>0</v>
      </c>
      <c r="AQ957" s="18">
        <v>0</v>
      </c>
      <c r="AR957" s="6">
        <v>90102001</v>
      </c>
      <c r="AS957" s="18" t="s">
        <v>153</v>
      </c>
      <c r="AT957" s="19" t="s">
        <v>154</v>
      </c>
      <c r="AU957" s="18" t="s">
        <v>246</v>
      </c>
      <c r="AV957" s="18">
        <v>0</v>
      </c>
      <c r="AW957" s="18">
        <v>40000003</v>
      </c>
      <c r="AX957" s="19" t="s">
        <v>155</v>
      </c>
      <c r="AY957" s="19" t="s">
        <v>153</v>
      </c>
      <c r="AZ957" s="13">
        <v>0</v>
      </c>
      <c r="BA957" s="13">
        <v>0</v>
      </c>
      <c r="BB957" s="69" t="s">
        <v>433</v>
      </c>
      <c r="BC957" s="18">
        <v>0</v>
      </c>
      <c r="BD957" s="11">
        <v>0</v>
      </c>
      <c r="BE957" s="18">
        <v>0</v>
      </c>
      <c r="BF957" s="18">
        <v>0</v>
      </c>
      <c r="BG957" s="18">
        <v>0</v>
      </c>
      <c r="BH957" s="18">
        <v>0</v>
      </c>
      <c r="BI957" s="9">
        <v>0</v>
      </c>
      <c r="BJ957" s="6">
        <v>0</v>
      </c>
      <c r="BK957" s="6">
        <v>0</v>
      </c>
      <c r="BL957" s="6">
        <v>0</v>
      </c>
      <c r="BM957" s="6">
        <v>0</v>
      </c>
      <c r="BN957" s="6">
        <v>0</v>
      </c>
      <c r="BO957" s="6">
        <v>0</v>
      </c>
    </row>
    <row r="958" ht="20.1" customHeight="1" spans="3:67">
      <c r="C958" s="18">
        <v>70107005</v>
      </c>
      <c r="D958" s="19" t="s">
        <v>434</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1">
        <v>99999</v>
      </c>
      <c r="AE958" s="18">
        <v>0</v>
      </c>
      <c r="AF958" s="18">
        <v>0</v>
      </c>
      <c r="AG958" s="6">
        <v>2</v>
      </c>
      <c r="AH958" s="6">
        <v>0</v>
      </c>
      <c r="AI958" s="6">
        <v>0</v>
      </c>
      <c r="AJ958" s="6">
        <v>0</v>
      </c>
      <c r="AK958" s="18">
        <v>0</v>
      </c>
      <c r="AL958" s="18">
        <v>0</v>
      </c>
      <c r="AM958" s="18">
        <v>0</v>
      </c>
      <c r="AN958" s="18">
        <v>0</v>
      </c>
      <c r="AO958" s="18">
        <v>1000</v>
      </c>
      <c r="AP958" s="18">
        <v>0</v>
      </c>
      <c r="AQ958" s="18">
        <v>0</v>
      </c>
      <c r="AR958" s="6">
        <v>90104002</v>
      </c>
      <c r="AS958" s="18" t="s">
        <v>153</v>
      </c>
      <c r="AT958" s="19" t="s">
        <v>154</v>
      </c>
      <c r="AU958" s="18" t="s">
        <v>246</v>
      </c>
      <c r="AV958" s="18">
        <v>0</v>
      </c>
      <c r="AW958" s="18">
        <v>0</v>
      </c>
      <c r="AX958" s="19" t="s">
        <v>155</v>
      </c>
      <c r="AY958" s="19" t="s">
        <v>153</v>
      </c>
      <c r="AZ958" s="13">
        <v>0</v>
      </c>
      <c r="BA958" s="13">
        <v>0</v>
      </c>
      <c r="BB958" s="69" t="s">
        <v>435</v>
      </c>
      <c r="BC958" s="18">
        <v>0</v>
      </c>
      <c r="BD958" s="11">
        <v>0</v>
      </c>
      <c r="BE958" s="18">
        <v>0</v>
      </c>
      <c r="BF958" s="18">
        <v>0</v>
      </c>
      <c r="BG958" s="18">
        <v>0</v>
      </c>
      <c r="BH958" s="18">
        <v>0</v>
      </c>
      <c r="BI958" s="9">
        <v>0</v>
      </c>
      <c r="BJ958" s="6">
        <v>0</v>
      </c>
      <c r="BK958" s="6">
        <v>0</v>
      </c>
      <c r="BL958" s="6">
        <v>0</v>
      </c>
      <c r="BM958" s="6">
        <v>0</v>
      </c>
      <c r="BN958" s="6">
        <v>0</v>
      </c>
      <c r="BO958" s="6">
        <v>0</v>
      </c>
    </row>
    <row r="959" ht="20.1" customHeight="1" spans="3:67">
      <c r="C959" s="18">
        <v>70107006</v>
      </c>
      <c r="D959" s="12" t="s">
        <v>1327</v>
      </c>
      <c r="E959" s="11">
        <v>1</v>
      </c>
      <c r="F959" s="11">
        <v>60010300</v>
      </c>
      <c r="G959" s="18">
        <v>0</v>
      </c>
      <c r="H959" s="13">
        <v>0</v>
      </c>
      <c r="I959" s="18">
        <v>1</v>
      </c>
      <c r="J959" s="18">
        <v>0</v>
      </c>
      <c r="K959" s="18">
        <v>0</v>
      </c>
      <c r="L959" s="11">
        <v>0</v>
      </c>
      <c r="M959" s="11">
        <v>0</v>
      </c>
      <c r="N959" s="11">
        <v>2</v>
      </c>
      <c r="O959" s="11">
        <v>2</v>
      </c>
      <c r="P959" s="11">
        <v>0.8</v>
      </c>
      <c r="Q959" s="11">
        <v>0</v>
      </c>
      <c r="R959" s="6">
        <v>0</v>
      </c>
      <c r="S959" s="11">
        <v>0</v>
      </c>
      <c r="T959" s="11">
        <v>1</v>
      </c>
      <c r="U959" s="11">
        <v>2</v>
      </c>
      <c r="V959" s="11">
        <v>0</v>
      </c>
      <c r="W959" s="11">
        <v>0</v>
      </c>
      <c r="X959" s="11">
        <v>0</v>
      </c>
      <c r="Y959" s="11">
        <v>0</v>
      </c>
      <c r="Z959" s="11">
        <v>0</v>
      </c>
      <c r="AA959" s="11">
        <v>0</v>
      </c>
      <c r="AB959" s="11">
        <v>0</v>
      </c>
      <c r="AC959" s="11">
        <v>0</v>
      </c>
      <c r="AD959" s="11">
        <v>30</v>
      </c>
      <c r="AE959" s="11">
        <v>0</v>
      </c>
      <c r="AF959" s="11">
        <v>0</v>
      </c>
      <c r="AG959" s="6">
        <v>2</v>
      </c>
      <c r="AH959" s="6">
        <v>2</v>
      </c>
      <c r="AI959" s="6">
        <v>0</v>
      </c>
      <c r="AJ959" s="6">
        <v>1.5</v>
      </c>
      <c r="AK959" s="11">
        <v>0</v>
      </c>
      <c r="AL959" s="11">
        <v>0</v>
      </c>
      <c r="AM959" s="11">
        <v>0</v>
      </c>
      <c r="AN959" s="11">
        <v>1</v>
      </c>
      <c r="AO959" s="11">
        <v>3000</v>
      </c>
      <c r="AP959" s="11">
        <v>0.5</v>
      </c>
      <c r="AQ959" s="11">
        <v>0</v>
      </c>
      <c r="AR959" s="6">
        <v>0</v>
      </c>
      <c r="AS959" s="11" t="s">
        <v>153</v>
      </c>
      <c r="AT959" s="19" t="s">
        <v>154</v>
      </c>
      <c r="AU959" s="11" t="s">
        <v>355</v>
      </c>
      <c r="AV959" s="18">
        <v>0</v>
      </c>
      <c r="AW959" s="18">
        <v>0</v>
      </c>
      <c r="AX959" s="12" t="s">
        <v>343</v>
      </c>
      <c r="AY959" s="11" t="s">
        <v>1333</v>
      </c>
      <c r="AZ959" s="13">
        <v>0</v>
      </c>
      <c r="BA959" s="13">
        <v>0</v>
      </c>
      <c r="BB959" s="37" t="s">
        <v>1334</v>
      </c>
      <c r="BC959" s="11">
        <v>0</v>
      </c>
      <c r="BD959" s="11">
        <v>0</v>
      </c>
      <c r="BE959" s="11">
        <v>0</v>
      </c>
      <c r="BF959" s="11">
        <v>0</v>
      </c>
      <c r="BG959" s="11">
        <v>0</v>
      </c>
      <c r="BH959" s="11">
        <v>0</v>
      </c>
      <c r="BI959" s="9">
        <v>0</v>
      </c>
      <c r="BJ959" s="6">
        <v>0</v>
      </c>
      <c r="BK959" s="6">
        <v>0</v>
      </c>
      <c r="BL959" s="6">
        <v>0</v>
      </c>
      <c r="BM959" s="6">
        <v>0</v>
      </c>
      <c r="BN959" s="6">
        <v>0</v>
      </c>
      <c r="BO959" s="6">
        <v>0</v>
      </c>
    </row>
    <row r="960" ht="20.1" customHeight="1" spans="3:67">
      <c r="C960" s="18">
        <v>70201001</v>
      </c>
      <c r="D960" s="12" t="s">
        <v>460</v>
      </c>
      <c r="E960" s="18">
        <v>1</v>
      </c>
      <c r="F960" s="11">
        <v>60010100</v>
      </c>
      <c r="G960" s="18">
        <v>0</v>
      </c>
      <c r="H960" s="13">
        <v>0</v>
      </c>
      <c r="I960" s="18">
        <v>1</v>
      </c>
      <c r="J960" s="18">
        <v>0</v>
      </c>
      <c r="K960" s="18">
        <v>0</v>
      </c>
      <c r="L960" s="11">
        <v>0</v>
      </c>
      <c r="M960" s="11">
        <v>0</v>
      </c>
      <c r="N960" s="11">
        <v>2</v>
      </c>
      <c r="O960" s="11">
        <v>1</v>
      </c>
      <c r="P960" s="11">
        <v>1</v>
      </c>
      <c r="Q960" s="11">
        <v>0</v>
      </c>
      <c r="R960" s="6">
        <v>0</v>
      </c>
      <c r="S960" s="11">
        <v>0</v>
      </c>
      <c r="T960" s="11">
        <v>1</v>
      </c>
      <c r="U960" s="11">
        <v>2</v>
      </c>
      <c r="V960" s="11">
        <v>0</v>
      </c>
      <c r="W960" s="11">
        <v>2</v>
      </c>
      <c r="X960" s="11">
        <v>0</v>
      </c>
      <c r="Y960" s="11">
        <v>1</v>
      </c>
      <c r="Z960" s="11">
        <v>0</v>
      </c>
      <c r="AA960" s="11">
        <v>0</v>
      </c>
      <c r="AB960" s="11">
        <v>0</v>
      </c>
      <c r="AC960" s="11">
        <v>0</v>
      </c>
      <c r="AD960" s="11">
        <v>12</v>
      </c>
      <c r="AE960" s="11">
        <v>2</v>
      </c>
      <c r="AF960" s="11" t="s">
        <v>163</v>
      </c>
      <c r="AG960" s="6">
        <v>0</v>
      </c>
      <c r="AH960" s="6">
        <v>0</v>
      </c>
      <c r="AI960" s="6">
        <v>0</v>
      </c>
      <c r="AJ960" s="6">
        <v>1.5</v>
      </c>
      <c r="AK960" s="11">
        <v>0</v>
      </c>
      <c r="AL960" s="11">
        <v>0</v>
      </c>
      <c r="AM960" s="11">
        <v>0</v>
      </c>
      <c r="AN960" s="11">
        <v>1</v>
      </c>
      <c r="AO960" s="11">
        <v>5000</v>
      </c>
      <c r="AP960" s="11">
        <v>0.5</v>
      </c>
      <c r="AQ960" s="11">
        <v>0</v>
      </c>
      <c r="AR960" s="6">
        <v>0</v>
      </c>
      <c r="AS960" s="11" t="s">
        <v>153</v>
      </c>
      <c r="AT960" s="19" t="s">
        <v>213</v>
      </c>
      <c r="AU960" s="11" t="s">
        <v>348</v>
      </c>
      <c r="AV960" s="18">
        <v>10000007</v>
      </c>
      <c r="AW960" s="18">
        <v>70201001</v>
      </c>
      <c r="AX960" s="12" t="s">
        <v>155</v>
      </c>
      <c r="AY960" s="11">
        <v>0</v>
      </c>
      <c r="AZ960" s="13">
        <v>0</v>
      </c>
      <c r="BA960" s="13">
        <v>0</v>
      </c>
      <c r="BB960" s="37" t="s">
        <v>461</v>
      </c>
      <c r="BC960" s="11">
        <v>0</v>
      </c>
      <c r="BD960" s="11">
        <v>0</v>
      </c>
      <c r="BE960" s="11">
        <v>0</v>
      </c>
      <c r="BF960" s="11">
        <v>0</v>
      </c>
      <c r="BG960" s="11">
        <v>0</v>
      </c>
      <c r="BH960" s="11">
        <v>0</v>
      </c>
      <c r="BI960" s="9">
        <v>0</v>
      </c>
      <c r="BJ960" s="6">
        <v>0</v>
      </c>
      <c r="BK960" s="6">
        <v>0</v>
      </c>
      <c r="BL960" s="6">
        <v>0</v>
      </c>
      <c r="BM960" s="6">
        <v>0</v>
      </c>
      <c r="BN960" s="6">
        <v>0</v>
      </c>
      <c r="BO960" s="6">
        <v>0</v>
      </c>
    </row>
    <row r="961" ht="20.1" customHeight="1" spans="3:67">
      <c r="C961" s="18">
        <v>70201002</v>
      </c>
      <c r="D961" s="12" t="s">
        <v>387</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30</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153</v>
      </c>
      <c r="AT961" s="19" t="s">
        <v>196</v>
      </c>
      <c r="AU961" s="11" t="s">
        <v>355</v>
      </c>
      <c r="AV961" s="18">
        <v>0</v>
      </c>
      <c r="AW961" s="18">
        <v>0</v>
      </c>
      <c r="AX961" s="12" t="s">
        <v>343</v>
      </c>
      <c r="AY961" s="11" t="s">
        <v>1335</v>
      </c>
      <c r="AZ961" s="13">
        <v>0</v>
      </c>
      <c r="BA961" s="13">
        <v>0</v>
      </c>
      <c r="BB961" s="37" t="s">
        <v>389</v>
      </c>
      <c r="BC961" s="11">
        <v>0</v>
      </c>
      <c r="BD961" s="11">
        <v>0</v>
      </c>
      <c r="BE961" s="11">
        <v>0</v>
      </c>
      <c r="BF961" s="11">
        <v>0</v>
      </c>
      <c r="BG961" s="11">
        <v>0</v>
      </c>
      <c r="BH961" s="11">
        <v>0</v>
      </c>
      <c r="BI961" s="9">
        <v>0</v>
      </c>
      <c r="BJ961" s="6">
        <v>0</v>
      </c>
      <c r="BK961" s="6">
        <v>0</v>
      </c>
      <c r="BL961" s="6">
        <v>0</v>
      </c>
      <c r="BM961" s="6">
        <v>0</v>
      </c>
      <c r="BN961" s="6">
        <v>0</v>
      </c>
      <c r="BO961" s="6">
        <v>0</v>
      </c>
    </row>
    <row r="962" ht="20.1" customHeight="1" spans="3:67">
      <c r="C962" s="18">
        <v>70201003</v>
      </c>
      <c r="D962" s="12" t="s">
        <v>1336</v>
      </c>
      <c r="E962" s="18">
        <v>1</v>
      </c>
      <c r="F962" s="11">
        <v>60010100</v>
      </c>
      <c r="G962" s="18">
        <v>0</v>
      </c>
      <c r="H962" s="13">
        <v>0</v>
      </c>
      <c r="I962" s="18">
        <v>1</v>
      </c>
      <c r="J962" s="18">
        <v>0</v>
      </c>
      <c r="K962" s="18">
        <v>0</v>
      </c>
      <c r="L962" s="11">
        <v>0</v>
      </c>
      <c r="M962" s="11">
        <v>0</v>
      </c>
      <c r="N962" s="11">
        <v>2</v>
      </c>
      <c r="O962" s="11">
        <v>1</v>
      </c>
      <c r="P962" s="11">
        <v>1</v>
      </c>
      <c r="Q962" s="11">
        <v>0</v>
      </c>
      <c r="R962" s="6">
        <v>0</v>
      </c>
      <c r="S962" s="11">
        <v>0</v>
      </c>
      <c r="T962" s="11">
        <v>1</v>
      </c>
      <c r="U962" s="11">
        <v>2</v>
      </c>
      <c r="V962" s="11">
        <v>0</v>
      </c>
      <c r="W962" s="11">
        <v>2</v>
      </c>
      <c r="X962" s="11">
        <v>0</v>
      </c>
      <c r="Y962" s="11">
        <v>1</v>
      </c>
      <c r="Z962" s="11">
        <v>0</v>
      </c>
      <c r="AA962" s="11">
        <v>0</v>
      </c>
      <c r="AB962" s="11">
        <v>0</v>
      </c>
      <c r="AC962" s="11">
        <v>0</v>
      </c>
      <c r="AD962" s="11">
        <v>15</v>
      </c>
      <c r="AE962" s="11">
        <v>1</v>
      </c>
      <c r="AF962" s="11" t="s">
        <v>1337</v>
      </c>
      <c r="AG962" s="6">
        <v>0</v>
      </c>
      <c r="AH962" s="6">
        <v>1</v>
      </c>
      <c r="AI962" s="6">
        <v>0</v>
      </c>
      <c r="AJ962" s="6">
        <v>2.5</v>
      </c>
      <c r="AK962" s="11">
        <v>0</v>
      </c>
      <c r="AL962" s="11">
        <v>0</v>
      </c>
      <c r="AM962" s="11">
        <v>0</v>
      </c>
      <c r="AN962" s="11">
        <v>4</v>
      </c>
      <c r="AO962" s="11">
        <v>5000</v>
      </c>
      <c r="AP962" s="11">
        <v>3</v>
      </c>
      <c r="AQ962" s="11">
        <v>0</v>
      </c>
      <c r="AR962" s="6">
        <v>0</v>
      </c>
      <c r="AS962" s="11" t="s">
        <v>153</v>
      </c>
      <c r="AT962" s="19" t="s">
        <v>397</v>
      </c>
      <c r="AU962" s="11" t="s">
        <v>348</v>
      </c>
      <c r="AV962" s="18">
        <v>10000007</v>
      </c>
      <c r="AW962" s="18">
        <v>70201003</v>
      </c>
      <c r="AX962" s="12" t="s">
        <v>155</v>
      </c>
      <c r="AY962" s="11">
        <v>0</v>
      </c>
      <c r="AZ962" s="13">
        <v>0</v>
      </c>
      <c r="BA962" s="13">
        <v>0</v>
      </c>
      <c r="BB962" s="37" t="s">
        <v>1338</v>
      </c>
      <c r="BC962" s="11">
        <v>0</v>
      </c>
      <c r="BD962" s="11">
        <v>0</v>
      </c>
      <c r="BE962" s="11">
        <v>0</v>
      </c>
      <c r="BF962" s="11">
        <v>0</v>
      </c>
      <c r="BG962" s="11">
        <v>0</v>
      </c>
      <c r="BH962" s="11">
        <v>0</v>
      </c>
      <c r="BI962" s="9">
        <v>0</v>
      </c>
      <c r="BJ962" s="6">
        <v>0</v>
      </c>
      <c r="BK962" s="6">
        <v>0</v>
      </c>
      <c r="BL962" s="6">
        <v>0</v>
      </c>
      <c r="BM962" s="6">
        <v>0</v>
      </c>
      <c r="BN962" s="6">
        <v>0</v>
      </c>
      <c r="BO962" s="6">
        <v>0</v>
      </c>
    </row>
    <row r="963" ht="20.1" customHeight="1" spans="3:67">
      <c r="C963" s="18">
        <v>70201004</v>
      </c>
      <c r="D963" s="19" t="s">
        <v>462</v>
      </c>
      <c r="E963" s="18">
        <v>1</v>
      </c>
      <c r="F963" s="18">
        <v>60010500</v>
      </c>
      <c r="G963" s="18">
        <v>0</v>
      </c>
      <c r="H963" s="13">
        <v>0</v>
      </c>
      <c r="I963" s="18">
        <v>1</v>
      </c>
      <c r="J963" s="18">
        <v>0</v>
      </c>
      <c r="K963" s="18">
        <v>0</v>
      </c>
      <c r="L963" s="18">
        <v>0</v>
      </c>
      <c r="M963" s="18">
        <v>0</v>
      </c>
      <c r="N963" s="11">
        <v>2</v>
      </c>
      <c r="O963" s="18">
        <v>2</v>
      </c>
      <c r="P963" s="18">
        <v>0.3</v>
      </c>
      <c r="Q963" s="18">
        <v>0</v>
      </c>
      <c r="R963" s="6">
        <v>0</v>
      </c>
      <c r="S963" s="13">
        <v>0</v>
      </c>
      <c r="T963" s="11">
        <v>1</v>
      </c>
      <c r="U963" s="18">
        <v>2</v>
      </c>
      <c r="V963" s="18">
        <v>0</v>
      </c>
      <c r="W963" s="18">
        <v>0</v>
      </c>
      <c r="X963" s="18">
        <v>0</v>
      </c>
      <c r="Y963" s="18">
        <v>0</v>
      </c>
      <c r="Z963" s="18">
        <v>0</v>
      </c>
      <c r="AA963" s="18">
        <v>0</v>
      </c>
      <c r="AB963" s="11">
        <v>0</v>
      </c>
      <c r="AC963" s="18">
        <v>0</v>
      </c>
      <c r="AD963" s="11">
        <v>99999</v>
      </c>
      <c r="AE963" s="18">
        <v>0</v>
      </c>
      <c r="AF963" s="18">
        <v>0</v>
      </c>
      <c r="AG963" s="6">
        <v>2</v>
      </c>
      <c r="AH963" s="6">
        <v>0</v>
      </c>
      <c r="AI963" s="6">
        <v>0</v>
      </c>
      <c r="AJ963" s="6">
        <v>0</v>
      </c>
      <c r="AK963" s="18">
        <v>0</v>
      </c>
      <c r="AL963" s="18">
        <v>0</v>
      </c>
      <c r="AM963" s="18">
        <v>0</v>
      </c>
      <c r="AN963" s="18">
        <v>0</v>
      </c>
      <c r="AO963" s="18">
        <v>1000</v>
      </c>
      <c r="AP963" s="18">
        <v>0</v>
      </c>
      <c r="AQ963" s="18">
        <v>0</v>
      </c>
      <c r="AR963" s="6" t="s">
        <v>463</v>
      </c>
      <c r="AS963" s="18" t="s">
        <v>153</v>
      </c>
      <c r="AT963" s="19" t="s">
        <v>154</v>
      </c>
      <c r="AU963" s="18" t="s">
        <v>246</v>
      </c>
      <c r="AV963" s="18">
        <v>0</v>
      </c>
      <c r="AW963" s="18">
        <v>0</v>
      </c>
      <c r="AX963" s="19" t="s">
        <v>155</v>
      </c>
      <c r="AY963" s="19" t="s">
        <v>153</v>
      </c>
      <c r="AZ963" s="13">
        <v>0</v>
      </c>
      <c r="BA963" s="13">
        <v>0</v>
      </c>
      <c r="BB963" s="69" t="s">
        <v>464</v>
      </c>
      <c r="BC963" s="18">
        <v>0</v>
      </c>
      <c r="BD963" s="11">
        <v>0</v>
      </c>
      <c r="BE963" s="18">
        <v>0</v>
      </c>
      <c r="BF963" s="18">
        <v>0</v>
      </c>
      <c r="BG963" s="18">
        <v>0</v>
      </c>
      <c r="BH963" s="18">
        <v>0</v>
      </c>
      <c r="BI963" s="9">
        <v>0</v>
      </c>
      <c r="BJ963" s="6">
        <v>0</v>
      </c>
      <c r="BK963" s="6">
        <v>0</v>
      </c>
      <c r="BL963" s="6">
        <v>0</v>
      </c>
      <c r="BM963" s="6">
        <v>0</v>
      </c>
      <c r="BN963" s="6">
        <v>0</v>
      </c>
      <c r="BO963" s="6">
        <v>0</v>
      </c>
    </row>
    <row r="964" ht="19.5" customHeight="1" spans="3:67">
      <c r="C964" s="18">
        <v>70202001</v>
      </c>
      <c r="D964" s="12" t="s">
        <v>585</v>
      </c>
      <c r="E964" s="18">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1</v>
      </c>
      <c r="Z964" s="11">
        <v>0</v>
      </c>
      <c r="AA964" s="11">
        <v>0</v>
      </c>
      <c r="AB964" s="11">
        <v>0</v>
      </c>
      <c r="AC964" s="11">
        <v>0</v>
      </c>
      <c r="AD964" s="11">
        <v>15</v>
      </c>
      <c r="AE964" s="11">
        <v>1</v>
      </c>
      <c r="AF964" s="11" t="s">
        <v>391</v>
      </c>
      <c r="AG964" s="6">
        <v>1</v>
      </c>
      <c r="AH964" s="6">
        <v>1</v>
      </c>
      <c r="AI964" s="6">
        <v>0</v>
      </c>
      <c r="AJ964" s="6">
        <v>3</v>
      </c>
      <c r="AK964" s="11">
        <v>0</v>
      </c>
      <c r="AL964" s="11">
        <v>0</v>
      </c>
      <c r="AM964" s="11">
        <v>0</v>
      </c>
      <c r="AN964" s="11">
        <v>3</v>
      </c>
      <c r="AO964" s="11">
        <v>5000</v>
      </c>
      <c r="AP964" s="11">
        <v>2.5</v>
      </c>
      <c r="AQ964" s="11">
        <v>0</v>
      </c>
      <c r="AR964" s="6">
        <v>0</v>
      </c>
      <c r="AS964" s="11" t="s">
        <v>153</v>
      </c>
      <c r="AT964" s="19" t="s">
        <v>397</v>
      </c>
      <c r="AU964" s="11" t="s">
        <v>348</v>
      </c>
      <c r="AV964" s="18">
        <v>10000007</v>
      </c>
      <c r="AW964" s="18">
        <v>70202001</v>
      </c>
      <c r="AX964" s="12" t="s">
        <v>155</v>
      </c>
      <c r="AY964" s="11">
        <v>0</v>
      </c>
      <c r="AZ964" s="13">
        <v>0</v>
      </c>
      <c r="BA964" s="13">
        <v>0</v>
      </c>
      <c r="BB964" s="37" t="s">
        <v>587</v>
      </c>
      <c r="BC964" s="11">
        <v>0</v>
      </c>
      <c r="BD964" s="11">
        <v>0</v>
      </c>
      <c r="BE964" s="11">
        <v>0</v>
      </c>
      <c r="BF964" s="11">
        <v>0</v>
      </c>
      <c r="BG964" s="11">
        <v>0</v>
      </c>
      <c r="BH964" s="11">
        <v>0</v>
      </c>
      <c r="BI964" s="9">
        <v>0</v>
      </c>
      <c r="BJ964" s="6">
        <v>0</v>
      </c>
      <c r="BK964" s="6">
        <v>0</v>
      </c>
      <c r="BL964" s="6">
        <v>0</v>
      </c>
      <c r="BM964" s="6">
        <v>0</v>
      </c>
      <c r="BN964" s="6">
        <v>0</v>
      </c>
      <c r="BO964" s="6">
        <v>0</v>
      </c>
    </row>
    <row r="965" ht="20.1" customHeight="1" spans="3:67">
      <c r="C965" s="18">
        <v>70202002</v>
      </c>
      <c r="D965" s="12" t="s">
        <v>588</v>
      </c>
      <c r="E965" s="18">
        <v>1</v>
      </c>
      <c r="F965" s="11">
        <v>60010100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0</v>
      </c>
      <c r="Y965" s="11">
        <v>1</v>
      </c>
      <c r="Z965" s="11">
        <v>0</v>
      </c>
      <c r="AA965" s="11">
        <v>0</v>
      </c>
      <c r="AB965" s="11">
        <v>0</v>
      </c>
      <c r="AC965" s="11">
        <v>0</v>
      </c>
      <c r="AD965" s="11">
        <v>20</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153</v>
      </c>
      <c r="AT965" s="19" t="s">
        <v>196</v>
      </c>
      <c r="AU965" s="11" t="s">
        <v>348</v>
      </c>
      <c r="AV965" s="18">
        <v>10000007</v>
      </c>
      <c r="AW965" s="18">
        <v>70202002</v>
      </c>
      <c r="AX965" s="12" t="s">
        <v>155</v>
      </c>
      <c r="AY965" s="11" t="s">
        <v>1339</v>
      </c>
      <c r="AZ965" s="13">
        <v>0</v>
      </c>
      <c r="BA965" s="13">
        <v>0</v>
      </c>
      <c r="BB965" s="37" t="s">
        <v>1340</v>
      </c>
      <c r="BC965" s="11">
        <v>0</v>
      </c>
      <c r="BD965" s="11">
        <v>0</v>
      </c>
      <c r="BE965" s="11">
        <v>0</v>
      </c>
      <c r="BF965" s="11">
        <v>0</v>
      </c>
      <c r="BG965" s="11">
        <v>0</v>
      </c>
      <c r="BH965" s="11">
        <v>0</v>
      </c>
      <c r="BI965" s="9">
        <v>0</v>
      </c>
      <c r="BJ965" s="6">
        <v>0</v>
      </c>
      <c r="BK965" s="6">
        <v>0</v>
      </c>
      <c r="BL965" s="6">
        <v>0</v>
      </c>
      <c r="BM965" s="6">
        <v>0</v>
      </c>
      <c r="BN965" s="6">
        <v>0</v>
      </c>
      <c r="BO965" s="6">
        <v>0</v>
      </c>
    </row>
    <row r="966" ht="20.1" customHeight="1" spans="3:67">
      <c r="C966" s="18">
        <v>70202003</v>
      </c>
      <c r="D966" s="19" t="s">
        <v>759</v>
      </c>
      <c r="E966" s="18">
        <v>1</v>
      </c>
      <c r="F966" s="18">
        <v>60010500</v>
      </c>
      <c r="G966" s="18">
        <v>0</v>
      </c>
      <c r="H966" s="13">
        <v>0</v>
      </c>
      <c r="I966" s="18">
        <v>1</v>
      </c>
      <c r="J966" s="18">
        <v>0</v>
      </c>
      <c r="K966" s="18">
        <v>0</v>
      </c>
      <c r="L966" s="18">
        <v>0</v>
      </c>
      <c r="M966" s="18">
        <v>0</v>
      </c>
      <c r="N966" s="11">
        <v>2</v>
      </c>
      <c r="O966" s="18">
        <v>0</v>
      </c>
      <c r="P966" s="18">
        <v>0</v>
      </c>
      <c r="Q966" s="18">
        <v>0</v>
      </c>
      <c r="R966" s="6">
        <v>0</v>
      </c>
      <c r="S966" s="13">
        <v>0</v>
      </c>
      <c r="T966" s="11">
        <v>1</v>
      </c>
      <c r="U966" s="18">
        <v>1</v>
      </c>
      <c r="V966" s="18">
        <v>0</v>
      </c>
      <c r="W966" s="18">
        <v>1</v>
      </c>
      <c r="X966" s="18">
        <v>0</v>
      </c>
      <c r="Y966" s="18">
        <v>0</v>
      </c>
      <c r="Z966" s="18">
        <v>0</v>
      </c>
      <c r="AA966" s="18">
        <v>0</v>
      </c>
      <c r="AB966" s="11">
        <v>0</v>
      </c>
      <c r="AC966" s="18">
        <v>0</v>
      </c>
      <c r="AD966" s="18">
        <v>15</v>
      </c>
      <c r="AE966" s="18">
        <v>0</v>
      </c>
      <c r="AF966" s="18">
        <v>0</v>
      </c>
      <c r="AG966" s="6">
        <v>7</v>
      </c>
      <c r="AH966" s="6">
        <v>0</v>
      </c>
      <c r="AI966" s="6">
        <v>0</v>
      </c>
      <c r="AJ966" s="6">
        <v>0</v>
      </c>
      <c r="AK966" s="18">
        <v>0</v>
      </c>
      <c r="AL966" s="18">
        <v>0</v>
      </c>
      <c r="AM966" s="18">
        <v>0</v>
      </c>
      <c r="AN966" s="18">
        <v>0</v>
      </c>
      <c r="AO966" s="18">
        <v>1000</v>
      </c>
      <c r="AP966" s="18">
        <v>0.5</v>
      </c>
      <c r="AQ966" s="18">
        <v>0</v>
      </c>
      <c r="AR966" s="6">
        <v>0</v>
      </c>
      <c r="AS966" s="6">
        <v>90202001</v>
      </c>
      <c r="AT966" s="19" t="s">
        <v>458</v>
      </c>
      <c r="AU966" s="18">
        <v>0</v>
      </c>
      <c r="AV966" s="18">
        <v>10007001</v>
      </c>
      <c r="AW966" s="18">
        <v>0</v>
      </c>
      <c r="AX966" s="19" t="s">
        <v>155</v>
      </c>
      <c r="AY966" s="19" t="s">
        <v>153</v>
      </c>
      <c r="AZ966" s="13">
        <v>0</v>
      </c>
      <c r="BA966" s="13">
        <v>0</v>
      </c>
      <c r="BB966" s="69" t="s">
        <v>925</v>
      </c>
      <c r="BC966" s="18">
        <v>0</v>
      </c>
      <c r="BD966" s="11">
        <v>0</v>
      </c>
      <c r="BE966" s="18">
        <v>0</v>
      </c>
      <c r="BF966" s="18">
        <v>0</v>
      </c>
      <c r="BG966" s="18">
        <v>0</v>
      </c>
      <c r="BH966" s="18">
        <v>0</v>
      </c>
      <c r="BI966" s="9">
        <v>0</v>
      </c>
      <c r="BJ966" s="6">
        <v>0</v>
      </c>
      <c r="BK966" s="6">
        <v>0</v>
      </c>
      <c r="BL966" s="6">
        <v>0</v>
      </c>
      <c r="BM966" s="6">
        <v>0</v>
      </c>
      <c r="BN966" s="6">
        <v>0</v>
      </c>
      <c r="BO966" s="6">
        <v>0</v>
      </c>
    </row>
    <row r="967" ht="19.5" customHeight="1" spans="3:67">
      <c r="C967" s="18">
        <v>70202004</v>
      </c>
      <c r="D967" s="12" t="s">
        <v>591</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1</v>
      </c>
      <c r="X967" s="11">
        <v>0</v>
      </c>
      <c r="Y967" s="11">
        <v>1</v>
      </c>
      <c r="Z967" s="11">
        <v>0</v>
      </c>
      <c r="AA967" s="11">
        <v>0</v>
      </c>
      <c r="AB967" s="11">
        <v>0</v>
      </c>
      <c r="AC967" s="11">
        <v>0</v>
      </c>
      <c r="AD967" s="11">
        <v>30</v>
      </c>
      <c r="AE967" s="11">
        <v>1</v>
      </c>
      <c r="AF967" s="11" t="s">
        <v>507</v>
      </c>
      <c r="AG967" s="6">
        <v>0</v>
      </c>
      <c r="AH967" s="6">
        <v>0</v>
      </c>
      <c r="AI967" s="6">
        <v>0</v>
      </c>
      <c r="AJ967" s="6">
        <v>0</v>
      </c>
      <c r="AK967" s="11">
        <v>0</v>
      </c>
      <c r="AL967" s="11">
        <v>0</v>
      </c>
      <c r="AM967" s="11">
        <v>0</v>
      </c>
      <c r="AN967" s="11">
        <v>0.5</v>
      </c>
      <c r="AO967" s="11">
        <v>999999</v>
      </c>
      <c r="AP967" s="11">
        <v>0.5</v>
      </c>
      <c r="AQ967" s="11">
        <v>0</v>
      </c>
      <c r="AR967" s="6">
        <v>0</v>
      </c>
      <c r="AS967" s="137" t="s">
        <v>586</v>
      </c>
      <c r="AT967" s="19" t="s">
        <v>213</v>
      </c>
      <c r="AU967" s="11" t="s">
        <v>348</v>
      </c>
      <c r="AV967" s="18">
        <v>10000007</v>
      </c>
      <c r="AW967" s="18">
        <v>70202004</v>
      </c>
      <c r="AX967" s="19" t="s">
        <v>229</v>
      </c>
      <c r="AY967" s="19" t="s">
        <v>259</v>
      </c>
      <c r="AZ967" s="13">
        <v>0</v>
      </c>
      <c r="BA967" s="13">
        <v>0</v>
      </c>
      <c r="BB967" s="37" t="s">
        <v>1341</v>
      </c>
      <c r="BC967" s="11">
        <v>0</v>
      </c>
      <c r="BD967" s="11">
        <v>0</v>
      </c>
      <c r="BE967" s="11">
        <v>0</v>
      </c>
      <c r="BF967" s="11">
        <v>0</v>
      </c>
      <c r="BG967" s="11">
        <v>0</v>
      </c>
      <c r="BH967" s="11">
        <v>0</v>
      </c>
      <c r="BI967" s="9">
        <v>0</v>
      </c>
      <c r="BJ967" s="6">
        <v>0</v>
      </c>
      <c r="BK967" s="6">
        <v>0</v>
      </c>
      <c r="BL967" s="6">
        <v>0</v>
      </c>
      <c r="BM967" s="6">
        <v>0</v>
      </c>
      <c r="BN967" s="6">
        <v>0</v>
      </c>
      <c r="BO967" s="6">
        <v>0</v>
      </c>
    </row>
    <row r="968" ht="19.5" customHeight="1" spans="3:67">
      <c r="C968" s="18">
        <v>70203001</v>
      </c>
      <c r="D968" s="12" t="s">
        <v>1342</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2</v>
      </c>
      <c r="X968" s="11">
        <v>0</v>
      </c>
      <c r="Y968" s="11">
        <v>1</v>
      </c>
      <c r="Z968" s="11">
        <v>0</v>
      </c>
      <c r="AA968" s="11">
        <v>0</v>
      </c>
      <c r="AB968" s="11">
        <v>0</v>
      </c>
      <c r="AC968" s="11">
        <v>0</v>
      </c>
      <c r="AD968" s="11">
        <v>20</v>
      </c>
      <c r="AE968" s="11">
        <v>1</v>
      </c>
      <c r="AF968" s="11" t="s">
        <v>507</v>
      </c>
      <c r="AG968" s="6">
        <v>1</v>
      </c>
      <c r="AH968" s="6">
        <v>1</v>
      </c>
      <c r="AI968" s="6">
        <v>0</v>
      </c>
      <c r="AJ968" s="6">
        <v>1.5</v>
      </c>
      <c r="AK968" s="11">
        <v>0</v>
      </c>
      <c r="AL968" s="11">
        <v>0</v>
      </c>
      <c r="AM968" s="11">
        <v>0</v>
      </c>
      <c r="AN968" s="11">
        <v>0.5</v>
      </c>
      <c r="AO968" s="11">
        <v>999999</v>
      </c>
      <c r="AP968" s="11">
        <v>2</v>
      </c>
      <c r="AQ968" s="11">
        <v>0</v>
      </c>
      <c r="AR968" s="6">
        <v>0</v>
      </c>
      <c r="AS968" s="11" t="s">
        <v>153</v>
      </c>
      <c r="AT968" s="19" t="s">
        <v>154</v>
      </c>
      <c r="AU968" s="11" t="s">
        <v>348</v>
      </c>
      <c r="AV968" s="18">
        <v>10000007</v>
      </c>
      <c r="AW968" s="18">
        <v>70203001</v>
      </c>
      <c r="AX968" s="19" t="s">
        <v>229</v>
      </c>
      <c r="AY968" s="19" t="s">
        <v>259</v>
      </c>
      <c r="AZ968" s="13">
        <v>0</v>
      </c>
      <c r="BA968" s="13">
        <v>0</v>
      </c>
      <c r="BB968" s="37" t="s">
        <v>1343</v>
      </c>
      <c r="BC968" s="11">
        <v>0</v>
      </c>
      <c r="BD968" s="11">
        <v>0</v>
      </c>
      <c r="BE968" s="11">
        <v>0</v>
      </c>
      <c r="BF968" s="11">
        <v>0</v>
      </c>
      <c r="BG968" s="11">
        <v>0</v>
      </c>
      <c r="BH968" s="11">
        <v>0</v>
      </c>
      <c r="BI968" s="9">
        <v>0</v>
      </c>
      <c r="BJ968" s="6">
        <v>0</v>
      </c>
      <c r="BK968" s="6">
        <v>0</v>
      </c>
      <c r="BL968" s="6">
        <v>0</v>
      </c>
      <c r="BM968" s="6">
        <v>0</v>
      </c>
      <c r="BN968" s="6">
        <v>0</v>
      </c>
      <c r="BO968" s="6">
        <v>0</v>
      </c>
    </row>
    <row r="969" ht="20.1" customHeight="1" spans="3:67">
      <c r="C969" s="18">
        <v>70203002</v>
      </c>
      <c r="D969" s="12" t="s">
        <v>457</v>
      </c>
      <c r="E969" s="18">
        <v>1</v>
      </c>
      <c r="F969" s="18">
        <v>60010500</v>
      </c>
      <c r="G969" s="18">
        <v>0</v>
      </c>
      <c r="H969" s="13">
        <v>0</v>
      </c>
      <c r="I969" s="18">
        <v>1</v>
      </c>
      <c r="J969" s="18">
        <v>0</v>
      </c>
      <c r="K969" s="18">
        <v>0</v>
      </c>
      <c r="L969" s="18">
        <v>0</v>
      </c>
      <c r="M969" s="18">
        <v>0</v>
      </c>
      <c r="N969" s="11">
        <v>2</v>
      </c>
      <c r="O969" s="18">
        <v>1</v>
      </c>
      <c r="P969" s="18">
        <v>0.05</v>
      </c>
      <c r="Q969" s="18">
        <v>0</v>
      </c>
      <c r="R969" s="6">
        <v>0</v>
      </c>
      <c r="S969" s="13">
        <v>0</v>
      </c>
      <c r="T969" s="11">
        <v>1</v>
      </c>
      <c r="U969" s="18">
        <v>1</v>
      </c>
      <c r="V969" s="18">
        <v>0</v>
      </c>
      <c r="W969" s="18">
        <v>2</v>
      </c>
      <c r="X969" s="18">
        <v>0</v>
      </c>
      <c r="Y969" s="18">
        <v>0</v>
      </c>
      <c r="Z969" s="18">
        <v>0</v>
      </c>
      <c r="AA969" s="18">
        <v>0</v>
      </c>
      <c r="AB969" s="11">
        <v>0</v>
      </c>
      <c r="AC969" s="18">
        <v>0</v>
      </c>
      <c r="AD969" s="18">
        <v>10</v>
      </c>
      <c r="AE969" s="18">
        <v>0</v>
      </c>
      <c r="AF969" s="18">
        <v>0</v>
      </c>
      <c r="AG969" s="6">
        <v>7</v>
      </c>
      <c r="AH969" s="6">
        <v>0</v>
      </c>
      <c r="AI969" s="6">
        <v>0</v>
      </c>
      <c r="AJ969" s="6">
        <v>0</v>
      </c>
      <c r="AK969" s="18">
        <v>0</v>
      </c>
      <c r="AL969" s="18">
        <v>0</v>
      </c>
      <c r="AM969" s="18">
        <v>0</v>
      </c>
      <c r="AN969" s="18">
        <v>0</v>
      </c>
      <c r="AO969" s="18">
        <v>1000</v>
      </c>
      <c r="AP969" s="18">
        <v>0.5</v>
      </c>
      <c r="AQ969" s="18">
        <v>0</v>
      </c>
      <c r="AR969" s="6">
        <v>0</v>
      </c>
      <c r="AS969" s="18" t="s">
        <v>425</v>
      </c>
      <c r="AT969" s="19" t="s">
        <v>458</v>
      </c>
      <c r="AU969" s="18">
        <v>0</v>
      </c>
      <c r="AV969" s="18">
        <v>10007001</v>
      </c>
      <c r="AW969" s="18">
        <v>0</v>
      </c>
      <c r="AX969" s="19" t="s">
        <v>155</v>
      </c>
      <c r="AY969" s="19" t="s">
        <v>153</v>
      </c>
      <c r="AZ969" s="13">
        <v>0</v>
      </c>
      <c r="BA969" s="13">
        <v>0</v>
      </c>
      <c r="BB969" s="69" t="s">
        <v>459</v>
      </c>
      <c r="BC969" s="18">
        <v>0</v>
      </c>
      <c r="BD969" s="11">
        <v>0</v>
      </c>
      <c r="BE969" s="18">
        <v>0</v>
      </c>
      <c r="BF969" s="18">
        <v>0</v>
      </c>
      <c r="BG969" s="18">
        <v>0</v>
      </c>
      <c r="BH969" s="18">
        <v>0</v>
      </c>
      <c r="BI969" s="9">
        <v>0</v>
      </c>
      <c r="BJ969" s="6">
        <v>0</v>
      </c>
      <c r="BK969" s="6">
        <v>0</v>
      </c>
      <c r="BL969" s="6">
        <v>0</v>
      </c>
      <c r="BM969" s="6">
        <v>0</v>
      </c>
      <c r="BN969" s="6">
        <v>0</v>
      </c>
      <c r="BO969" s="6">
        <v>0</v>
      </c>
    </row>
    <row r="970" ht="20.1" customHeight="1" spans="3:67">
      <c r="C970" s="18">
        <v>70203003</v>
      </c>
      <c r="D970" s="12" t="s">
        <v>1344</v>
      </c>
      <c r="E970" s="18">
        <v>1</v>
      </c>
      <c r="F970" s="11">
        <v>60010100</v>
      </c>
      <c r="G970" s="18">
        <v>0</v>
      </c>
      <c r="H970" s="13">
        <v>0</v>
      </c>
      <c r="I970" s="18">
        <v>1</v>
      </c>
      <c r="J970" s="18">
        <v>0</v>
      </c>
      <c r="K970" s="18">
        <v>0</v>
      </c>
      <c r="L970" s="11">
        <v>0</v>
      </c>
      <c r="M970" s="11">
        <v>0</v>
      </c>
      <c r="N970" s="11">
        <v>2</v>
      </c>
      <c r="O970" s="11">
        <v>1</v>
      </c>
      <c r="P970" s="11">
        <v>0.3</v>
      </c>
      <c r="Q970" s="11">
        <v>0</v>
      </c>
      <c r="R970" s="6">
        <v>0</v>
      </c>
      <c r="S970" s="11">
        <v>0</v>
      </c>
      <c r="T970" s="11">
        <v>1</v>
      </c>
      <c r="U970" s="11">
        <v>2</v>
      </c>
      <c r="V970" s="11">
        <v>0</v>
      </c>
      <c r="W970" s="11">
        <v>2.5</v>
      </c>
      <c r="X970" s="11">
        <v>0</v>
      </c>
      <c r="Y970" s="11">
        <v>1</v>
      </c>
      <c r="Z970" s="11">
        <v>0</v>
      </c>
      <c r="AA970" s="11">
        <v>0</v>
      </c>
      <c r="AB970" s="11">
        <v>0</v>
      </c>
      <c r="AC970" s="11">
        <v>0</v>
      </c>
      <c r="AD970" s="11">
        <v>15</v>
      </c>
      <c r="AE970" s="11">
        <v>1</v>
      </c>
      <c r="AF970" s="11">
        <v>3</v>
      </c>
      <c r="AG970" s="6">
        <v>4</v>
      </c>
      <c r="AH970" s="6">
        <v>1</v>
      </c>
      <c r="AI970" s="6">
        <v>0</v>
      </c>
      <c r="AJ970" s="6">
        <v>1.5</v>
      </c>
      <c r="AK970" s="11">
        <v>0</v>
      </c>
      <c r="AL970" s="11">
        <v>0</v>
      </c>
      <c r="AM970" s="11">
        <v>0</v>
      </c>
      <c r="AN970" s="11">
        <v>3</v>
      </c>
      <c r="AO970" s="11">
        <v>5000</v>
      </c>
      <c r="AP970" s="11">
        <v>3</v>
      </c>
      <c r="AQ970" s="11">
        <v>0</v>
      </c>
      <c r="AR970" s="6">
        <v>0</v>
      </c>
      <c r="AS970" s="11" t="s">
        <v>153</v>
      </c>
      <c r="AT970" s="19" t="s">
        <v>196</v>
      </c>
      <c r="AU970" s="11" t="s">
        <v>348</v>
      </c>
      <c r="AV970" s="18">
        <v>10000007</v>
      </c>
      <c r="AW970" s="18">
        <v>70203003</v>
      </c>
      <c r="AX970" s="12" t="s">
        <v>155</v>
      </c>
      <c r="AY970" s="11" t="s">
        <v>1345</v>
      </c>
      <c r="AZ970" s="13">
        <v>0</v>
      </c>
      <c r="BA970" s="13">
        <v>0</v>
      </c>
      <c r="BB970" s="37" t="s">
        <v>1346</v>
      </c>
      <c r="BC970" s="11">
        <v>0</v>
      </c>
      <c r="BD970" s="11">
        <v>0</v>
      </c>
      <c r="BE970" s="11">
        <v>0</v>
      </c>
      <c r="BF970" s="11">
        <v>0</v>
      </c>
      <c r="BG970" s="11">
        <v>0</v>
      </c>
      <c r="BH970" s="11">
        <v>0</v>
      </c>
      <c r="BI970" s="9">
        <v>0</v>
      </c>
      <c r="BJ970" s="6">
        <v>0</v>
      </c>
      <c r="BK970" s="6">
        <v>0</v>
      </c>
      <c r="BL970" s="6">
        <v>0</v>
      </c>
      <c r="BM970" s="6">
        <v>0</v>
      </c>
      <c r="BN970" s="6">
        <v>0</v>
      </c>
      <c r="BO970" s="6">
        <v>0</v>
      </c>
    </row>
    <row r="971" ht="19.5" customHeight="1" spans="3:67">
      <c r="C971" s="18">
        <v>70203004</v>
      </c>
      <c r="D971" s="12" t="s">
        <v>632</v>
      </c>
      <c r="E971" s="18">
        <v>1</v>
      </c>
      <c r="F971" s="11">
        <v>60010100</v>
      </c>
      <c r="G971" s="18">
        <v>0</v>
      </c>
      <c r="H971" s="13">
        <v>0</v>
      </c>
      <c r="I971" s="18">
        <v>1</v>
      </c>
      <c r="J971" s="18">
        <v>0</v>
      </c>
      <c r="K971" s="18">
        <v>0</v>
      </c>
      <c r="L971" s="11">
        <v>0</v>
      </c>
      <c r="M971" s="11">
        <v>0</v>
      </c>
      <c r="N971" s="11">
        <v>2</v>
      </c>
      <c r="O971" s="11">
        <v>1</v>
      </c>
      <c r="P971" s="11">
        <v>0.3</v>
      </c>
      <c r="Q971" s="11">
        <v>0</v>
      </c>
      <c r="R971" s="6">
        <v>0</v>
      </c>
      <c r="S971" s="11">
        <v>0</v>
      </c>
      <c r="T971" s="11">
        <v>1</v>
      </c>
      <c r="U971" s="11">
        <v>2</v>
      </c>
      <c r="V971" s="11">
        <v>0</v>
      </c>
      <c r="W971" s="11">
        <v>3</v>
      </c>
      <c r="X971" s="11">
        <v>0</v>
      </c>
      <c r="Y971" s="11">
        <v>1</v>
      </c>
      <c r="Z971" s="11">
        <v>0</v>
      </c>
      <c r="AA971" s="11">
        <v>0</v>
      </c>
      <c r="AB971" s="11">
        <v>0</v>
      </c>
      <c r="AC971" s="11">
        <v>0</v>
      </c>
      <c r="AD971" s="11">
        <v>15</v>
      </c>
      <c r="AE971" s="11">
        <v>1</v>
      </c>
      <c r="AF971" s="11" t="s">
        <v>391</v>
      </c>
      <c r="AG971" s="6">
        <v>0</v>
      </c>
      <c r="AH971" s="6">
        <v>1</v>
      </c>
      <c r="AI971" s="6">
        <v>0</v>
      </c>
      <c r="AJ971" s="6">
        <v>3</v>
      </c>
      <c r="AK971" s="11">
        <v>0</v>
      </c>
      <c r="AL971" s="11">
        <v>0</v>
      </c>
      <c r="AM971" s="11">
        <v>0</v>
      </c>
      <c r="AN971" s="11">
        <v>3</v>
      </c>
      <c r="AO971" s="11">
        <v>5000</v>
      </c>
      <c r="AP971" s="11">
        <v>2.5</v>
      </c>
      <c r="AQ971" s="11">
        <v>0</v>
      </c>
      <c r="AR971" s="6">
        <v>0</v>
      </c>
      <c r="AS971" s="11" t="s">
        <v>425</v>
      </c>
      <c r="AT971" s="19" t="s">
        <v>397</v>
      </c>
      <c r="AU971" s="11" t="s">
        <v>348</v>
      </c>
      <c r="AV971" s="18">
        <v>10000007</v>
      </c>
      <c r="AW971" s="18">
        <v>70203004</v>
      </c>
      <c r="AX971" s="12" t="s">
        <v>155</v>
      </c>
      <c r="AY971" s="11">
        <v>0</v>
      </c>
      <c r="AZ971" s="13">
        <v>0</v>
      </c>
      <c r="BA971" s="13">
        <v>0</v>
      </c>
      <c r="BB971" s="37" t="s">
        <v>1347</v>
      </c>
      <c r="BC971" s="11">
        <v>0</v>
      </c>
      <c r="BD971" s="11">
        <v>0</v>
      </c>
      <c r="BE971" s="11">
        <v>0</v>
      </c>
      <c r="BF971" s="11">
        <v>0</v>
      </c>
      <c r="BG971" s="11">
        <v>0</v>
      </c>
      <c r="BH971" s="11">
        <v>0</v>
      </c>
      <c r="BI971" s="9">
        <v>0</v>
      </c>
      <c r="BJ971" s="6">
        <v>0</v>
      </c>
      <c r="BK971" s="6">
        <v>0</v>
      </c>
      <c r="BL971" s="6">
        <v>0</v>
      </c>
      <c r="BM971" s="6">
        <v>0</v>
      </c>
      <c r="BN971" s="6">
        <v>0</v>
      </c>
      <c r="BO971" s="6">
        <v>0</v>
      </c>
    </row>
    <row r="972" ht="19.5" customHeight="1" spans="3:67">
      <c r="C972" s="18">
        <v>70204001</v>
      </c>
      <c r="D972" s="12" t="s">
        <v>1348</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3</v>
      </c>
      <c r="X972" s="11">
        <v>0</v>
      </c>
      <c r="Y972" s="11">
        <v>1</v>
      </c>
      <c r="Z972" s="11">
        <v>0</v>
      </c>
      <c r="AA972" s="11">
        <v>0</v>
      </c>
      <c r="AB972" s="11">
        <v>0</v>
      </c>
      <c r="AC972" s="11">
        <v>0</v>
      </c>
      <c r="AD972" s="11">
        <v>12</v>
      </c>
      <c r="AE972" s="11">
        <v>1</v>
      </c>
      <c r="AF972" s="11" t="s">
        <v>391</v>
      </c>
      <c r="AG972" s="6">
        <v>0</v>
      </c>
      <c r="AH972" s="6">
        <v>1</v>
      </c>
      <c r="AI972" s="6">
        <v>0</v>
      </c>
      <c r="AJ972" s="6">
        <v>3</v>
      </c>
      <c r="AK972" s="11">
        <v>0</v>
      </c>
      <c r="AL972" s="11">
        <v>0</v>
      </c>
      <c r="AM972" s="11">
        <v>0</v>
      </c>
      <c r="AN972" s="11">
        <v>3</v>
      </c>
      <c r="AO972" s="11">
        <v>5000</v>
      </c>
      <c r="AP972" s="11">
        <v>2.5</v>
      </c>
      <c r="AQ972" s="11">
        <v>0</v>
      </c>
      <c r="AR972" s="6">
        <v>0</v>
      </c>
      <c r="AS972" s="11">
        <v>80001030</v>
      </c>
      <c r="AT972" s="19" t="s">
        <v>213</v>
      </c>
      <c r="AU972" s="11" t="s">
        <v>348</v>
      </c>
      <c r="AV972" s="18">
        <v>10000007</v>
      </c>
      <c r="AW972" s="18">
        <v>70204001</v>
      </c>
      <c r="AX972" s="12" t="s">
        <v>155</v>
      </c>
      <c r="AY972" s="11">
        <v>0</v>
      </c>
      <c r="AZ972" s="13">
        <v>0</v>
      </c>
      <c r="BA972" s="13">
        <v>0</v>
      </c>
      <c r="BB972" s="37" t="s">
        <v>1349</v>
      </c>
      <c r="BC972" s="11">
        <v>0</v>
      </c>
      <c r="BD972" s="11">
        <v>0</v>
      </c>
      <c r="BE972" s="11">
        <v>0</v>
      </c>
      <c r="BF972" s="11">
        <v>0</v>
      </c>
      <c r="BG972" s="11">
        <v>0</v>
      </c>
      <c r="BH972" s="11">
        <v>0</v>
      </c>
      <c r="BI972" s="9">
        <v>0</v>
      </c>
      <c r="BJ972" s="6">
        <v>0</v>
      </c>
      <c r="BK972" s="6">
        <v>0</v>
      </c>
      <c r="BL972" s="6">
        <v>0</v>
      </c>
      <c r="BM972" s="6">
        <v>0</v>
      </c>
      <c r="BN972" s="6">
        <v>0</v>
      </c>
      <c r="BO972" s="6">
        <v>0</v>
      </c>
    </row>
    <row r="973" ht="20.1" customHeight="1" spans="3:67">
      <c r="C973" s="18">
        <v>70204002</v>
      </c>
      <c r="D973" s="12" t="s">
        <v>393</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10</v>
      </c>
      <c r="AE973" s="11">
        <v>1</v>
      </c>
      <c r="AF973" s="11">
        <v>3</v>
      </c>
      <c r="AG973" s="6">
        <v>4</v>
      </c>
      <c r="AH973" s="6">
        <v>1</v>
      </c>
      <c r="AI973" s="6">
        <v>0</v>
      </c>
      <c r="AJ973" s="6">
        <v>1.5</v>
      </c>
      <c r="AK973" s="11">
        <v>0</v>
      </c>
      <c r="AL973" s="11">
        <v>0</v>
      </c>
      <c r="AM973" s="11">
        <v>0</v>
      </c>
      <c r="AN973" s="11">
        <v>3</v>
      </c>
      <c r="AO973" s="11">
        <v>5000</v>
      </c>
      <c r="AP973" s="11">
        <v>3</v>
      </c>
      <c r="AQ973" s="11">
        <v>0</v>
      </c>
      <c r="AR973" s="6">
        <v>0</v>
      </c>
      <c r="AS973" s="11">
        <v>80001030</v>
      </c>
      <c r="AT973" s="19" t="s">
        <v>196</v>
      </c>
      <c r="AU973" s="11" t="s">
        <v>348</v>
      </c>
      <c r="AV973" s="18">
        <v>10000007</v>
      </c>
      <c r="AW973" s="18">
        <v>70204002</v>
      </c>
      <c r="AX973" s="12" t="s">
        <v>155</v>
      </c>
      <c r="AY973" s="11" t="s">
        <v>1350</v>
      </c>
      <c r="AZ973" s="13">
        <v>0</v>
      </c>
      <c r="BA973" s="13">
        <v>0</v>
      </c>
      <c r="BB973" s="37" t="s">
        <v>1351</v>
      </c>
      <c r="BC973" s="11">
        <v>0</v>
      </c>
      <c r="BD973" s="11">
        <v>0</v>
      </c>
      <c r="BE973" s="11">
        <v>0</v>
      </c>
      <c r="BF973" s="11">
        <v>0</v>
      </c>
      <c r="BG973" s="11">
        <v>0</v>
      </c>
      <c r="BH973" s="11">
        <v>0</v>
      </c>
      <c r="BI973" s="9">
        <v>0</v>
      </c>
      <c r="BJ973" s="6">
        <v>0</v>
      </c>
      <c r="BK973" s="6">
        <v>0</v>
      </c>
      <c r="BL973" s="6">
        <v>0</v>
      </c>
      <c r="BM973" s="6">
        <v>0</v>
      </c>
      <c r="BN973" s="6">
        <v>0</v>
      </c>
      <c r="BO973" s="6">
        <v>0</v>
      </c>
    </row>
    <row r="974" ht="20.1" customHeight="1" spans="3:67">
      <c r="C974" s="18">
        <v>70204003</v>
      </c>
      <c r="D974" s="12" t="s">
        <v>396</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3</v>
      </c>
      <c r="X974" s="11">
        <v>0</v>
      </c>
      <c r="Y974" s="11">
        <v>1</v>
      </c>
      <c r="Z974" s="11">
        <v>0</v>
      </c>
      <c r="AA974" s="11">
        <v>0</v>
      </c>
      <c r="AB974" s="11">
        <v>0</v>
      </c>
      <c r="AC974" s="11">
        <v>0</v>
      </c>
      <c r="AD974" s="11">
        <v>12</v>
      </c>
      <c r="AE974" s="11">
        <v>1</v>
      </c>
      <c r="AF974" s="11">
        <v>3</v>
      </c>
      <c r="AG974" s="6">
        <v>6</v>
      </c>
      <c r="AH974" s="6">
        <v>1</v>
      </c>
      <c r="AI974" s="6">
        <v>0</v>
      </c>
      <c r="AJ974" s="6">
        <v>1.5</v>
      </c>
      <c r="AK974" s="11">
        <v>0</v>
      </c>
      <c r="AL974" s="11">
        <v>0</v>
      </c>
      <c r="AM974" s="11">
        <v>0</v>
      </c>
      <c r="AN974" s="11">
        <v>3</v>
      </c>
      <c r="AO974" s="11">
        <v>5000</v>
      </c>
      <c r="AP974" s="11">
        <v>3</v>
      </c>
      <c r="AQ974" s="11">
        <v>0</v>
      </c>
      <c r="AR974" s="6">
        <v>0</v>
      </c>
      <c r="AS974" s="11">
        <v>80001030</v>
      </c>
      <c r="AT974" s="19" t="s">
        <v>397</v>
      </c>
      <c r="AU974" s="11" t="s">
        <v>348</v>
      </c>
      <c r="AV974" s="18">
        <v>10000007</v>
      </c>
      <c r="AW974" s="18">
        <v>70204003</v>
      </c>
      <c r="AX974" s="12" t="s">
        <v>155</v>
      </c>
      <c r="AY974" s="11" t="s">
        <v>1352</v>
      </c>
      <c r="AZ974" s="13">
        <v>0</v>
      </c>
      <c r="BA974" s="13">
        <v>0</v>
      </c>
      <c r="BB974" s="37" t="s">
        <v>1353</v>
      </c>
      <c r="BC974" s="11">
        <v>0</v>
      </c>
      <c r="BD974" s="11">
        <v>0</v>
      </c>
      <c r="BE974" s="11">
        <v>0</v>
      </c>
      <c r="BF974" s="11">
        <v>0</v>
      </c>
      <c r="BG974" s="11">
        <v>0</v>
      </c>
      <c r="BH974" s="11">
        <v>0</v>
      </c>
      <c r="BI974" s="9">
        <v>0</v>
      </c>
      <c r="BJ974" s="6">
        <v>0</v>
      </c>
      <c r="BK974" s="6">
        <v>0</v>
      </c>
      <c r="BL974" s="6">
        <v>0</v>
      </c>
      <c r="BM974" s="6">
        <v>0</v>
      </c>
      <c r="BN974" s="6">
        <v>0</v>
      </c>
      <c r="BO974" s="6">
        <v>0</v>
      </c>
    </row>
    <row r="975" ht="20.1" customHeight="1" spans="3:67">
      <c r="C975" s="18">
        <v>70204004</v>
      </c>
      <c r="D975" s="19" t="s">
        <v>400</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10</v>
      </c>
      <c r="AE975" s="18">
        <v>0</v>
      </c>
      <c r="AF975" s="18">
        <v>0</v>
      </c>
      <c r="AG975" s="6">
        <v>7</v>
      </c>
      <c r="AH975" s="6">
        <v>0</v>
      </c>
      <c r="AI975" s="6">
        <v>0</v>
      </c>
      <c r="AJ975" s="6">
        <v>0</v>
      </c>
      <c r="AK975" s="18">
        <v>0</v>
      </c>
      <c r="AL975" s="18">
        <v>0</v>
      </c>
      <c r="AM975" s="18">
        <v>0</v>
      </c>
      <c r="AN975" s="18">
        <v>0</v>
      </c>
      <c r="AO975" s="18">
        <v>1000</v>
      </c>
      <c r="AP975" s="18">
        <v>0</v>
      </c>
      <c r="AQ975" s="18">
        <v>0</v>
      </c>
      <c r="AR975" s="6">
        <v>0</v>
      </c>
      <c r="AS975" s="18">
        <v>90204004</v>
      </c>
      <c r="AT975" s="19" t="s">
        <v>154</v>
      </c>
      <c r="AU975" s="18" t="s">
        <v>246</v>
      </c>
      <c r="AV975" s="18">
        <v>0</v>
      </c>
      <c r="AW975" s="18">
        <v>0</v>
      </c>
      <c r="AX975" s="19" t="s">
        <v>155</v>
      </c>
      <c r="AY975" s="19" t="s">
        <v>153</v>
      </c>
      <c r="AZ975" s="13">
        <v>0</v>
      </c>
      <c r="BA975" s="13">
        <v>0</v>
      </c>
      <c r="BB975" s="69" t="s">
        <v>401</v>
      </c>
      <c r="BC975" s="18">
        <v>0</v>
      </c>
      <c r="BD975" s="11">
        <v>0</v>
      </c>
      <c r="BE975" s="18">
        <v>0</v>
      </c>
      <c r="BF975" s="18">
        <v>0</v>
      </c>
      <c r="BG975" s="18">
        <v>0</v>
      </c>
      <c r="BH975" s="18">
        <v>0</v>
      </c>
      <c r="BI975" s="9">
        <v>0</v>
      </c>
      <c r="BJ975" s="6">
        <v>0</v>
      </c>
      <c r="BK975" s="6">
        <v>0</v>
      </c>
      <c r="BL975" s="6">
        <v>0</v>
      </c>
      <c r="BM975" s="6">
        <v>0</v>
      </c>
      <c r="BN975" s="6">
        <v>0</v>
      </c>
      <c r="BO975" s="6">
        <v>0</v>
      </c>
    </row>
    <row r="976" ht="19.5" customHeight="1" spans="3:67">
      <c r="C976" s="18">
        <v>70204005</v>
      </c>
      <c r="D976" s="19" t="s">
        <v>528</v>
      </c>
      <c r="E976" s="18">
        <v>1</v>
      </c>
      <c r="F976" s="18">
        <v>60010300</v>
      </c>
      <c r="G976" s="18">
        <v>0</v>
      </c>
      <c r="H976" s="13">
        <v>0</v>
      </c>
      <c r="I976" s="18">
        <v>1</v>
      </c>
      <c r="J976" s="18">
        <v>0</v>
      </c>
      <c r="K976" s="18">
        <v>0</v>
      </c>
      <c r="L976" s="18">
        <v>0</v>
      </c>
      <c r="M976" s="18">
        <v>0</v>
      </c>
      <c r="N976" s="11">
        <v>2</v>
      </c>
      <c r="O976" s="18">
        <v>2</v>
      </c>
      <c r="P976" s="18">
        <v>0.8</v>
      </c>
      <c r="Q976" s="18">
        <v>0</v>
      </c>
      <c r="R976" s="6">
        <v>0</v>
      </c>
      <c r="S976" s="13">
        <v>0</v>
      </c>
      <c r="T976" s="11">
        <v>1</v>
      </c>
      <c r="U976" s="18">
        <v>2</v>
      </c>
      <c r="V976" s="18">
        <v>0</v>
      </c>
      <c r="W976" s="18">
        <v>3</v>
      </c>
      <c r="X976" s="18">
        <v>0</v>
      </c>
      <c r="Y976" s="18">
        <v>0</v>
      </c>
      <c r="Z976" s="18">
        <v>0</v>
      </c>
      <c r="AA976" s="18">
        <v>0</v>
      </c>
      <c r="AB976" s="11">
        <v>0</v>
      </c>
      <c r="AC976" s="18">
        <v>0</v>
      </c>
      <c r="AD976" s="18">
        <v>20</v>
      </c>
      <c r="AE976" s="18">
        <v>1</v>
      </c>
      <c r="AF976" s="18">
        <v>1</v>
      </c>
      <c r="AG976" s="6">
        <v>2</v>
      </c>
      <c r="AH976" s="6">
        <v>2</v>
      </c>
      <c r="AI976" s="6">
        <v>0</v>
      </c>
      <c r="AJ976" s="6">
        <v>1.5</v>
      </c>
      <c r="AK976" s="18">
        <v>0</v>
      </c>
      <c r="AL976" s="18">
        <v>0</v>
      </c>
      <c r="AM976" s="18">
        <v>0</v>
      </c>
      <c r="AN976" s="18">
        <v>1</v>
      </c>
      <c r="AO976" s="18">
        <v>30000</v>
      </c>
      <c r="AP976" s="18">
        <v>0</v>
      </c>
      <c r="AQ976" s="18">
        <v>4</v>
      </c>
      <c r="AR976" s="6">
        <v>0</v>
      </c>
      <c r="AS976" s="11" t="s">
        <v>425</v>
      </c>
      <c r="AT976" s="19" t="s">
        <v>154</v>
      </c>
      <c r="AU976" s="18" t="s">
        <v>355</v>
      </c>
      <c r="AV976" s="18">
        <v>10003002</v>
      </c>
      <c r="AW976" s="18">
        <v>70106005</v>
      </c>
      <c r="AX976" s="19" t="s">
        <v>379</v>
      </c>
      <c r="AY976" s="19">
        <v>0</v>
      </c>
      <c r="AZ976" s="13">
        <v>0</v>
      </c>
      <c r="BA976" s="13">
        <v>0</v>
      </c>
      <c r="BB976" s="69" t="s">
        <v>529</v>
      </c>
      <c r="BC976" s="18">
        <v>0</v>
      </c>
      <c r="BD976" s="11">
        <v>0</v>
      </c>
      <c r="BE976" s="18">
        <v>0</v>
      </c>
      <c r="BF976" s="18">
        <v>0</v>
      </c>
      <c r="BG976" s="18">
        <v>0</v>
      </c>
      <c r="BH976" s="18">
        <v>0</v>
      </c>
      <c r="BI976" s="9">
        <v>0</v>
      </c>
      <c r="BJ976" s="6">
        <v>0</v>
      </c>
      <c r="BK976" s="6">
        <v>0</v>
      </c>
      <c r="BL976" s="6">
        <v>0</v>
      </c>
      <c r="BM976" s="6">
        <v>0</v>
      </c>
      <c r="BN976" s="6">
        <v>0</v>
      </c>
      <c r="BO976" s="6">
        <v>0</v>
      </c>
    </row>
    <row r="977" ht="20.1" customHeight="1" spans="3:67">
      <c r="C977" s="18">
        <v>70205001</v>
      </c>
      <c r="D977" s="12" t="s">
        <v>570</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3</v>
      </c>
      <c r="X977" s="11">
        <v>0</v>
      </c>
      <c r="Y977" s="11">
        <v>1</v>
      </c>
      <c r="Z977" s="11">
        <v>0</v>
      </c>
      <c r="AA977" s="11">
        <v>0</v>
      </c>
      <c r="AB977" s="11">
        <v>0</v>
      </c>
      <c r="AC977" s="11">
        <v>0</v>
      </c>
      <c r="AD977" s="11">
        <v>15</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153</v>
      </c>
      <c r="AT977" s="19" t="s">
        <v>213</v>
      </c>
      <c r="AU977" s="11" t="s">
        <v>348</v>
      </c>
      <c r="AV977" s="18">
        <v>10000007</v>
      </c>
      <c r="AW977" s="18">
        <v>70205001</v>
      </c>
      <c r="AX977" s="12" t="s">
        <v>155</v>
      </c>
      <c r="AY977" s="11" t="s">
        <v>1354</v>
      </c>
      <c r="AZ977" s="13">
        <v>0</v>
      </c>
      <c r="BA977" s="13">
        <v>0</v>
      </c>
      <c r="BB977" s="37" t="s">
        <v>572</v>
      </c>
      <c r="BC977" s="11">
        <v>0</v>
      </c>
      <c r="BD977" s="11">
        <v>0</v>
      </c>
      <c r="BE977" s="11">
        <v>0</v>
      </c>
      <c r="BF977" s="11">
        <v>0</v>
      </c>
      <c r="BG977" s="11">
        <v>0</v>
      </c>
      <c r="BH977" s="11">
        <v>0</v>
      </c>
      <c r="BI977" s="9">
        <v>0</v>
      </c>
      <c r="BJ977" s="6">
        <v>0</v>
      </c>
      <c r="BK977" s="6">
        <v>0</v>
      </c>
      <c r="BL977" s="6">
        <v>0</v>
      </c>
      <c r="BM977" s="6">
        <v>0</v>
      </c>
      <c r="BN977" s="6">
        <v>0</v>
      </c>
      <c r="BO977" s="6">
        <v>0</v>
      </c>
    </row>
    <row r="978" ht="20.1" customHeight="1" spans="3:67">
      <c r="C978" s="18">
        <v>70205002</v>
      </c>
      <c r="D978" s="19" t="s">
        <v>368</v>
      </c>
      <c r="E978" s="18">
        <v>1</v>
      </c>
      <c r="F978" s="18">
        <v>60010500</v>
      </c>
      <c r="G978" s="18">
        <v>0</v>
      </c>
      <c r="H978" s="13">
        <v>0</v>
      </c>
      <c r="I978" s="18">
        <v>1</v>
      </c>
      <c r="J978" s="18">
        <v>0</v>
      </c>
      <c r="K978" s="18">
        <v>0</v>
      </c>
      <c r="L978" s="18">
        <v>0</v>
      </c>
      <c r="M978" s="18">
        <v>0</v>
      </c>
      <c r="N978" s="11">
        <v>2</v>
      </c>
      <c r="O978" s="18">
        <v>2</v>
      </c>
      <c r="P978" s="18">
        <v>0.3</v>
      </c>
      <c r="Q978" s="18">
        <v>0</v>
      </c>
      <c r="R978" s="6">
        <v>0</v>
      </c>
      <c r="S978" s="13">
        <v>0</v>
      </c>
      <c r="T978" s="11">
        <v>1</v>
      </c>
      <c r="U978" s="18">
        <v>2</v>
      </c>
      <c r="V978" s="18">
        <v>0</v>
      </c>
      <c r="W978" s="18">
        <v>0</v>
      </c>
      <c r="X978" s="18">
        <v>0</v>
      </c>
      <c r="Y978" s="18">
        <v>0</v>
      </c>
      <c r="Z978" s="18">
        <v>0</v>
      </c>
      <c r="AA978" s="18">
        <v>0</v>
      </c>
      <c r="AB978" s="11">
        <v>0</v>
      </c>
      <c r="AC978" s="18">
        <v>0</v>
      </c>
      <c r="AD978" s="11">
        <v>99999</v>
      </c>
      <c r="AE978" s="18">
        <v>0</v>
      </c>
      <c r="AF978" s="18">
        <v>0</v>
      </c>
      <c r="AG978" s="6">
        <v>8</v>
      </c>
      <c r="AH978" s="6">
        <v>0</v>
      </c>
      <c r="AI978" s="6">
        <v>0</v>
      </c>
      <c r="AJ978" s="6">
        <v>0</v>
      </c>
      <c r="AK978" s="18">
        <v>0</v>
      </c>
      <c r="AL978" s="18">
        <v>0</v>
      </c>
      <c r="AM978" s="18">
        <v>0</v>
      </c>
      <c r="AN978" s="18">
        <v>0</v>
      </c>
      <c r="AO978" s="18">
        <v>1000</v>
      </c>
      <c r="AP978" s="18">
        <v>0</v>
      </c>
      <c r="AQ978" s="18">
        <v>0</v>
      </c>
      <c r="AR978" s="6">
        <v>90105002</v>
      </c>
      <c r="AS978" s="18" t="s">
        <v>153</v>
      </c>
      <c r="AT978" s="19" t="s">
        <v>154</v>
      </c>
      <c r="AU978" s="18" t="s">
        <v>246</v>
      </c>
      <c r="AV978" s="18">
        <v>0</v>
      </c>
      <c r="AW978" s="18">
        <v>0</v>
      </c>
      <c r="AX978" s="19" t="s">
        <v>155</v>
      </c>
      <c r="AY978" s="19" t="s">
        <v>153</v>
      </c>
      <c r="AZ978" s="13">
        <v>0</v>
      </c>
      <c r="BA978" s="13">
        <v>0</v>
      </c>
      <c r="BB978" s="69" t="s">
        <v>500</v>
      </c>
      <c r="BC978" s="18">
        <v>0</v>
      </c>
      <c r="BD978" s="11">
        <v>0</v>
      </c>
      <c r="BE978" s="18">
        <v>0</v>
      </c>
      <c r="BF978" s="18">
        <v>0</v>
      </c>
      <c r="BG978" s="18">
        <v>0</v>
      </c>
      <c r="BH978" s="18">
        <v>0</v>
      </c>
      <c r="BI978" s="9">
        <v>0</v>
      </c>
      <c r="BJ978" s="6">
        <v>0</v>
      </c>
      <c r="BK978" s="6">
        <v>0</v>
      </c>
      <c r="BL978" s="6">
        <v>0</v>
      </c>
      <c r="BM978" s="6">
        <v>0</v>
      </c>
      <c r="BN978" s="6">
        <v>0</v>
      </c>
      <c r="BO978" s="6">
        <v>0</v>
      </c>
    </row>
    <row r="979" ht="20.1" customHeight="1" spans="3:67">
      <c r="C979" s="18">
        <v>70205003</v>
      </c>
      <c r="D979" s="19" t="s">
        <v>432</v>
      </c>
      <c r="E979" s="18">
        <v>1</v>
      </c>
      <c r="F979" s="18">
        <v>60010500</v>
      </c>
      <c r="G979" s="18">
        <v>0</v>
      </c>
      <c r="H979" s="13">
        <v>0</v>
      </c>
      <c r="I979" s="18">
        <v>1</v>
      </c>
      <c r="J979" s="18">
        <v>0</v>
      </c>
      <c r="K979" s="18">
        <v>0</v>
      </c>
      <c r="L979" s="18">
        <v>0</v>
      </c>
      <c r="M979" s="18">
        <v>0</v>
      </c>
      <c r="N979" s="11">
        <v>2</v>
      </c>
      <c r="O979" s="18">
        <v>2</v>
      </c>
      <c r="P979" s="18">
        <v>0.3</v>
      </c>
      <c r="Q979" s="18">
        <v>0</v>
      </c>
      <c r="R979" s="6">
        <v>0</v>
      </c>
      <c r="S979" s="13">
        <v>0</v>
      </c>
      <c r="T979" s="11">
        <v>1</v>
      </c>
      <c r="U979" s="18">
        <v>2</v>
      </c>
      <c r="V979" s="18">
        <v>0</v>
      </c>
      <c r="W979" s="18">
        <v>0</v>
      </c>
      <c r="X979" s="18">
        <v>0</v>
      </c>
      <c r="Y979" s="18">
        <v>0</v>
      </c>
      <c r="Z979" s="18">
        <v>0</v>
      </c>
      <c r="AA979" s="18">
        <v>0</v>
      </c>
      <c r="AB979" s="11">
        <v>0</v>
      </c>
      <c r="AC979" s="18">
        <v>0</v>
      </c>
      <c r="AD979" s="11">
        <v>99999</v>
      </c>
      <c r="AE979" s="18">
        <v>0</v>
      </c>
      <c r="AF979" s="18">
        <v>0</v>
      </c>
      <c r="AG979" s="6">
        <v>8</v>
      </c>
      <c r="AH979" s="6">
        <v>0</v>
      </c>
      <c r="AI979" s="6">
        <v>0</v>
      </c>
      <c r="AJ979" s="6">
        <v>0</v>
      </c>
      <c r="AK979" s="18">
        <v>0</v>
      </c>
      <c r="AL979" s="18">
        <v>0</v>
      </c>
      <c r="AM979" s="18">
        <v>0</v>
      </c>
      <c r="AN979" s="18">
        <v>0</v>
      </c>
      <c r="AO979" s="18">
        <v>1000</v>
      </c>
      <c r="AP979" s="18">
        <v>0</v>
      </c>
      <c r="AQ979" s="18">
        <v>0</v>
      </c>
      <c r="AR979" s="6" t="s">
        <v>573</v>
      </c>
      <c r="AS979" s="18" t="s">
        <v>153</v>
      </c>
      <c r="AT979" s="19" t="s">
        <v>154</v>
      </c>
      <c r="AU979" s="18" t="s">
        <v>246</v>
      </c>
      <c r="AV979" s="18">
        <v>0</v>
      </c>
      <c r="AW979" s="18">
        <v>0</v>
      </c>
      <c r="AX979" s="19" t="s">
        <v>155</v>
      </c>
      <c r="AY979" s="19" t="s">
        <v>153</v>
      </c>
      <c r="AZ979" s="13">
        <v>0</v>
      </c>
      <c r="BA979" s="13">
        <v>0</v>
      </c>
      <c r="BB979" s="69" t="s">
        <v>464</v>
      </c>
      <c r="BC979" s="18">
        <v>0</v>
      </c>
      <c r="BD979" s="11">
        <v>0</v>
      </c>
      <c r="BE979" s="18">
        <v>0</v>
      </c>
      <c r="BF979" s="18">
        <v>0</v>
      </c>
      <c r="BG979" s="18">
        <v>0</v>
      </c>
      <c r="BH979" s="18">
        <v>0</v>
      </c>
      <c r="BI979" s="9">
        <v>0</v>
      </c>
      <c r="BJ979" s="6">
        <v>0</v>
      </c>
      <c r="BK979" s="6">
        <v>0</v>
      </c>
      <c r="BL979" s="6">
        <v>0</v>
      </c>
      <c r="BM979" s="6">
        <v>0</v>
      </c>
      <c r="BN979" s="6">
        <v>0</v>
      </c>
      <c r="BO979" s="6">
        <v>0</v>
      </c>
    </row>
    <row r="980" ht="20.1" customHeight="1" spans="3:67">
      <c r="C980" s="18">
        <v>70205004</v>
      </c>
      <c r="D980" s="12" t="s">
        <v>387</v>
      </c>
      <c r="E980" s="11">
        <v>1</v>
      </c>
      <c r="F980" s="11">
        <v>60010300</v>
      </c>
      <c r="G980" s="18">
        <v>0</v>
      </c>
      <c r="H980" s="13">
        <v>0</v>
      </c>
      <c r="I980" s="18">
        <v>1</v>
      </c>
      <c r="J980" s="18">
        <v>0</v>
      </c>
      <c r="K980" s="18">
        <v>0</v>
      </c>
      <c r="L980" s="11">
        <v>0</v>
      </c>
      <c r="M980" s="11">
        <v>0</v>
      </c>
      <c r="N980" s="11">
        <v>2</v>
      </c>
      <c r="O980" s="11">
        <v>2</v>
      </c>
      <c r="P980" s="11">
        <v>0.9</v>
      </c>
      <c r="Q980" s="11">
        <v>0</v>
      </c>
      <c r="R980" s="6">
        <v>0</v>
      </c>
      <c r="S980" s="11">
        <v>0</v>
      </c>
      <c r="T980" s="11">
        <v>1</v>
      </c>
      <c r="U980" s="11">
        <v>2</v>
      </c>
      <c r="V980" s="11">
        <v>0</v>
      </c>
      <c r="W980" s="11">
        <v>0</v>
      </c>
      <c r="X980" s="11">
        <v>0</v>
      </c>
      <c r="Y980" s="11">
        <v>0</v>
      </c>
      <c r="Z980" s="11">
        <v>0</v>
      </c>
      <c r="AA980" s="11">
        <v>0</v>
      </c>
      <c r="AB980" s="11">
        <v>0</v>
      </c>
      <c r="AC980" s="11">
        <v>0</v>
      </c>
      <c r="AD980" s="11">
        <v>30</v>
      </c>
      <c r="AE980" s="11">
        <v>0</v>
      </c>
      <c r="AF980" s="11">
        <v>0</v>
      </c>
      <c r="AG980" s="6">
        <v>2</v>
      </c>
      <c r="AH980" s="6">
        <v>2</v>
      </c>
      <c r="AI980" s="6">
        <v>0</v>
      </c>
      <c r="AJ980" s="6">
        <v>1.5</v>
      </c>
      <c r="AK980" s="11">
        <v>0</v>
      </c>
      <c r="AL980" s="11">
        <v>0</v>
      </c>
      <c r="AM980" s="11">
        <v>0</v>
      </c>
      <c r="AN980" s="11">
        <v>1</v>
      </c>
      <c r="AO980" s="11">
        <v>3000</v>
      </c>
      <c r="AP980" s="11">
        <v>0.5</v>
      </c>
      <c r="AQ980" s="11">
        <v>0</v>
      </c>
      <c r="AR980" s="6">
        <v>0</v>
      </c>
      <c r="AS980" s="11" t="s">
        <v>153</v>
      </c>
      <c r="AT980" s="19" t="s">
        <v>213</v>
      </c>
      <c r="AU980" s="11" t="s">
        <v>355</v>
      </c>
      <c r="AV980" s="18">
        <v>0</v>
      </c>
      <c r="AW980" s="18">
        <v>0</v>
      </c>
      <c r="AX980" s="12" t="s">
        <v>343</v>
      </c>
      <c r="AY980" s="11" t="s">
        <v>1355</v>
      </c>
      <c r="AZ980" s="13">
        <v>0</v>
      </c>
      <c r="BA980" s="13">
        <v>0</v>
      </c>
      <c r="BB980" s="37" t="s">
        <v>1356</v>
      </c>
      <c r="BC980" s="11">
        <v>0</v>
      </c>
      <c r="BD980" s="11">
        <v>0</v>
      </c>
      <c r="BE980" s="11">
        <v>0</v>
      </c>
      <c r="BF980" s="11">
        <v>0</v>
      </c>
      <c r="BG980" s="11">
        <v>0</v>
      </c>
      <c r="BH980" s="11">
        <v>0</v>
      </c>
      <c r="BI980" s="9">
        <v>0</v>
      </c>
      <c r="BJ980" s="6">
        <v>0</v>
      </c>
      <c r="BK980" s="6">
        <v>0</v>
      </c>
      <c r="BL980" s="6">
        <v>0</v>
      </c>
      <c r="BM980" s="6">
        <v>0</v>
      </c>
      <c r="BN980" s="6">
        <v>0</v>
      </c>
      <c r="BO980" s="6">
        <v>0</v>
      </c>
    </row>
    <row r="981" ht="19.5" customHeight="1" spans="3:67">
      <c r="C981" s="18">
        <v>70205005</v>
      </c>
      <c r="D981" s="12" t="s">
        <v>470</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3</v>
      </c>
      <c r="X981" s="11">
        <v>0</v>
      </c>
      <c r="Y981" s="11">
        <v>1</v>
      </c>
      <c r="Z981" s="11">
        <v>0</v>
      </c>
      <c r="AA981" s="11">
        <v>0</v>
      </c>
      <c r="AB981" s="11">
        <v>0</v>
      </c>
      <c r="AC981" s="11">
        <v>0</v>
      </c>
      <c r="AD981" s="11">
        <v>15</v>
      </c>
      <c r="AE981" s="11">
        <v>1</v>
      </c>
      <c r="AF981" s="11" t="s">
        <v>391</v>
      </c>
      <c r="AG981" s="6">
        <v>0</v>
      </c>
      <c r="AH981" s="6">
        <v>1</v>
      </c>
      <c r="AI981" s="6">
        <v>0</v>
      </c>
      <c r="AJ981" s="6">
        <v>3</v>
      </c>
      <c r="AK981" s="11">
        <v>0</v>
      </c>
      <c r="AL981" s="11">
        <v>0</v>
      </c>
      <c r="AM981" s="11">
        <v>0</v>
      </c>
      <c r="AN981" s="11">
        <v>3</v>
      </c>
      <c r="AO981" s="11">
        <v>5000</v>
      </c>
      <c r="AP981" s="11">
        <v>2.5</v>
      </c>
      <c r="AQ981" s="11">
        <v>0</v>
      </c>
      <c r="AR981" s="6">
        <v>0</v>
      </c>
      <c r="AS981" s="11" t="s">
        <v>425</v>
      </c>
      <c r="AT981" s="19" t="s">
        <v>196</v>
      </c>
      <c r="AU981" s="11" t="s">
        <v>348</v>
      </c>
      <c r="AV981" s="18">
        <v>10000007</v>
      </c>
      <c r="AW981" s="18">
        <v>70205002</v>
      </c>
      <c r="AX981" s="12" t="s">
        <v>155</v>
      </c>
      <c r="AY981" s="11">
        <v>0</v>
      </c>
      <c r="AZ981" s="13">
        <v>0</v>
      </c>
      <c r="BA981" s="13">
        <v>0</v>
      </c>
      <c r="BB981" s="37" t="s">
        <v>471</v>
      </c>
      <c r="BC981" s="11">
        <v>0</v>
      </c>
      <c r="BD981" s="11">
        <v>0</v>
      </c>
      <c r="BE981" s="11">
        <v>0</v>
      </c>
      <c r="BF981" s="11">
        <v>0</v>
      </c>
      <c r="BG981" s="11">
        <v>0</v>
      </c>
      <c r="BH981" s="11">
        <v>0</v>
      </c>
      <c r="BI981" s="9">
        <v>0</v>
      </c>
      <c r="BJ981" s="6">
        <v>0</v>
      </c>
      <c r="BK981" s="6">
        <v>0</v>
      </c>
      <c r="BL981" s="6">
        <v>0</v>
      </c>
      <c r="BM981" s="6">
        <v>0</v>
      </c>
      <c r="BN981" s="6">
        <v>0</v>
      </c>
      <c r="BO981" s="6">
        <v>0</v>
      </c>
    </row>
    <row r="982" ht="19.5" customHeight="1" spans="3:67">
      <c r="C982" s="18">
        <v>70205006</v>
      </c>
      <c r="D982" s="12" t="s">
        <v>574</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1</v>
      </c>
      <c r="X982" s="11">
        <v>0</v>
      </c>
      <c r="Y982" s="11">
        <v>1</v>
      </c>
      <c r="Z982" s="11">
        <v>0</v>
      </c>
      <c r="AA982" s="11">
        <v>0</v>
      </c>
      <c r="AB982" s="11">
        <v>0</v>
      </c>
      <c r="AC982" s="11">
        <v>0</v>
      </c>
      <c r="AD982" s="11">
        <v>15</v>
      </c>
      <c r="AE982" s="11">
        <v>1</v>
      </c>
      <c r="AF982" s="11" t="s">
        <v>507</v>
      </c>
      <c r="AG982" s="6">
        <v>0</v>
      </c>
      <c r="AH982" s="6">
        <v>0</v>
      </c>
      <c r="AI982" s="6">
        <v>0</v>
      </c>
      <c r="AJ982" s="6">
        <v>0</v>
      </c>
      <c r="AK982" s="11">
        <v>0</v>
      </c>
      <c r="AL982" s="11">
        <v>0</v>
      </c>
      <c r="AM982" s="11">
        <v>0</v>
      </c>
      <c r="AN982" s="11">
        <v>0.5</v>
      </c>
      <c r="AO982" s="11">
        <v>999999</v>
      </c>
      <c r="AP982" s="11">
        <v>0.5</v>
      </c>
      <c r="AQ982" s="11">
        <v>0</v>
      </c>
      <c r="AR982" s="6">
        <v>0</v>
      </c>
      <c r="AS982" s="6">
        <v>90105006</v>
      </c>
      <c r="AT982" s="19" t="s">
        <v>397</v>
      </c>
      <c r="AU982" s="11" t="s">
        <v>348</v>
      </c>
      <c r="AV982" s="18">
        <v>10000007</v>
      </c>
      <c r="AW982" s="18">
        <v>70205003</v>
      </c>
      <c r="AX982" s="19" t="s">
        <v>229</v>
      </c>
      <c r="AY982" s="19" t="s">
        <v>259</v>
      </c>
      <c r="AZ982" s="13">
        <v>0</v>
      </c>
      <c r="BA982" s="13">
        <v>0</v>
      </c>
      <c r="BB982" s="37" t="s">
        <v>575</v>
      </c>
      <c r="BC982" s="11">
        <v>0</v>
      </c>
      <c r="BD982" s="11">
        <v>0</v>
      </c>
      <c r="BE982" s="11">
        <v>0</v>
      </c>
      <c r="BF982" s="11">
        <v>0</v>
      </c>
      <c r="BG982" s="11">
        <v>0</v>
      </c>
      <c r="BH982" s="11">
        <v>0</v>
      </c>
      <c r="BI982" s="9">
        <v>0</v>
      </c>
      <c r="BJ982" s="6">
        <v>0</v>
      </c>
      <c r="BK982" s="6">
        <v>0</v>
      </c>
      <c r="BL982" s="6">
        <v>0</v>
      </c>
      <c r="BM982" s="6">
        <v>0</v>
      </c>
      <c r="BN982" s="6">
        <v>0</v>
      </c>
      <c r="BO982" s="6">
        <v>0</v>
      </c>
    </row>
    <row r="983" ht="19.5" customHeight="1" spans="3:67">
      <c r="C983" s="18">
        <v>70205007</v>
      </c>
      <c r="D983" s="12" t="s">
        <v>1357</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15</v>
      </c>
      <c r="AE983" s="11">
        <v>1</v>
      </c>
      <c r="AF983" s="11" t="s">
        <v>507</v>
      </c>
      <c r="AG983" s="6">
        <v>0</v>
      </c>
      <c r="AH983" s="6">
        <v>0</v>
      </c>
      <c r="AI983" s="6">
        <v>0</v>
      </c>
      <c r="AJ983" s="6">
        <v>0</v>
      </c>
      <c r="AK983" s="11">
        <v>0</v>
      </c>
      <c r="AL983" s="11">
        <v>0</v>
      </c>
      <c r="AM983" s="11">
        <v>0</v>
      </c>
      <c r="AN983" s="11">
        <v>0.5</v>
      </c>
      <c r="AO983" s="11">
        <v>999999</v>
      </c>
      <c r="AP983" s="11">
        <v>0.5</v>
      </c>
      <c r="AQ983" s="11">
        <v>0</v>
      </c>
      <c r="AR983" s="6">
        <v>0</v>
      </c>
      <c r="AS983" s="6">
        <v>90205007</v>
      </c>
      <c r="AT983" s="19" t="s">
        <v>397</v>
      </c>
      <c r="AU983" s="11" t="s">
        <v>348</v>
      </c>
      <c r="AV983" s="18">
        <v>10000007</v>
      </c>
      <c r="AW983" s="18">
        <v>70205001</v>
      </c>
      <c r="AX983" s="19" t="s">
        <v>229</v>
      </c>
      <c r="AY983" s="19" t="s">
        <v>259</v>
      </c>
      <c r="AZ983" s="13">
        <v>0</v>
      </c>
      <c r="BA983" s="13">
        <v>0</v>
      </c>
      <c r="BB983" s="37"/>
      <c r="BC983" s="11">
        <v>0</v>
      </c>
      <c r="BD983" s="11">
        <v>0</v>
      </c>
      <c r="BE983" s="11">
        <v>0</v>
      </c>
      <c r="BF983" s="11">
        <v>0</v>
      </c>
      <c r="BG983" s="11">
        <v>0</v>
      </c>
      <c r="BH983" s="11">
        <v>0</v>
      </c>
      <c r="BI983" s="9">
        <v>0</v>
      </c>
      <c r="BJ983" s="6">
        <v>0</v>
      </c>
      <c r="BK983" s="6">
        <v>0</v>
      </c>
      <c r="BL983" s="6">
        <v>0</v>
      </c>
      <c r="BM983" s="6">
        <v>0</v>
      </c>
      <c r="BN983" s="6">
        <v>0</v>
      </c>
      <c r="BO983" s="6">
        <v>0</v>
      </c>
    </row>
    <row r="984" ht="19.5" customHeight="1" spans="3:67">
      <c r="C984" s="18">
        <v>70301001</v>
      </c>
      <c r="D984" s="12" t="s">
        <v>1358</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3</v>
      </c>
      <c r="X984" s="11">
        <v>0</v>
      </c>
      <c r="Y984" s="11">
        <v>1</v>
      </c>
      <c r="Z984" s="11">
        <v>0</v>
      </c>
      <c r="AA984" s="11">
        <v>0</v>
      </c>
      <c r="AB984" s="11">
        <v>0</v>
      </c>
      <c r="AC984" s="11">
        <v>0</v>
      </c>
      <c r="AD984" s="11">
        <v>15</v>
      </c>
      <c r="AE984" s="11">
        <v>1</v>
      </c>
      <c r="AF984" s="11" t="s">
        <v>391</v>
      </c>
      <c r="AG984" s="6">
        <v>0</v>
      </c>
      <c r="AH984" s="6">
        <v>1</v>
      </c>
      <c r="AI984" s="6">
        <v>0</v>
      </c>
      <c r="AJ984" s="6">
        <v>3</v>
      </c>
      <c r="AK984" s="11">
        <v>0</v>
      </c>
      <c r="AL984" s="11">
        <v>0</v>
      </c>
      <c r="AM984" s="11">
        <v>0</v>
      </c>
      <c r="AN984" s="11">
        <v>3</v>
      </c>
      <c r="AO984" s="11">
        <v>5000</v>
      </c>
      <c r="AP984" s="11">
        <v>2.5</v>
      </c>
      <c r="AQ984" s="11">
        <v>0</v>
      </c>
      <c r="AR984" s="6">
        <v>0</v>
      </c>
      <c r="AS984" s="11" t="s">
        <v>425</v>
      </c>
      <c r="AT984" s="19" t="s">
        <v>397</v>
      </c>
      <c r="AU984" s="11" t="s">
        <v>348</v>
      </c>
      <c r="AV984" s="18">
        <v>10000007</v>
      </c>
      <c r="AW984" s="18">
        <v>70301001</v>
      </c>
      <c r="AX984" s="12" t="s">
        <v>155</v>
      </c>
      <c r="AY984" s="11">
        <v>0</v>
      </c>
      <c r="AZ984" s="13">
        <v>0</v>
      </c>
      <c r="BA984" s="13">
        <v>0</v>
      </c>
      <c r="BB984" s="37" t="s">
        <v>1359</v>
      </c>
      <c r="BC984" s="11">
        <v>0</v>
      </c>
      <c r="BD984" s="11">
        <v>0</v>
      </c>
      <c r="BE984" s="11">
        <v>0</v>
      </c>
      <c r="BF984" s="11">
        <v>0</v>
      </c>
      <c r="BG984" s="11">
        <v>0</v>
      </c>
      <c r="BH984" s="11">
        <v>0</v>
      </c>
      <c r="BI984" s="9">
        <v>0</v>
      </c>
      <c r="BJ984" s="6">
        <v>0</v>
      </c>
      <c r="BK984" s="6">
        <v>0</v>
      </c>
      <c r="BL984" s="6">
        <v>0</v>
      </c>
      <c r="BM984" s="6">
        <v>0</v>
      </c>
      <c r="BN984" s="6">
        <v>0</v>
      </c>
      <c r="BO984" s="6">
        <v>0</v>
      </c>
    </row>
    <row r="985" ht="20.1" customHeight="1" spans="3:67">
      <c r="C985" s="18">
        <v>70301002</v>
      </c>
      <c r="D985" s="12" t="s">
        <v>1360</v>
      </c>
      <c r="E985" s="11">
        <v>1</v>
      </c>
      <c r="F985" s="11">
        <v>60010300</v>
      </c>
      <c r="G985" s="18">
        <v>0</v>
      </c>
      <c r="H985" s="13">
        <v>0</v>
      </c>
      <c r="I985" s="18">
        <v>1</v>
      </c>
      <c r="J985" s="18">
        <v>0</v>
      </c>
      <c r="K985" s="18">
        <v>0</v>
      </c>
      <c r="L985" s="11">
        <v>0</v>
      </c>
      <c r="M985" s="11">
        <v>0</v>
      </c>
      <c r="N985" s="11">
        <v>2</v>
      </c>
      <c r="O985" s="11">
        <v>2</v>
      </c>
      <c r="P985" s="11">
        <v>0.8</v>
      </c>
      <c r="Q985" s="11">
        <v>0</v>
      </c>
      <c r="R985" s="6">
        <v>0</v>
      </c>
      <c r="S985" s="11">
        <v>0</v>
      </c>
      <c r="T985" s="11">
        <v>1</v>
      </c>
      <c r="U985" s="11">
        <v>2</v>
      </c>
      <c r="V985" s="11">
        <v>0</v>
      </c>
      <c r="W985" s="11">
        <v>0</v>
      </c>
      <c r="X985" s="11">
        <v>0</v>
      </c>
      <c r="Y985" s="11">
        <v>0</v>
      </c>
      <c r="Z985" s="11">
        <v>0</v>
      </c>
      <c r="AA985" s="11">
        <v>0</v>
      </c>
      <c r="AB985" s="11">
        <v>0</v>
      </c>
      <c r="AC985" s="11">
        <v>0</v>
      </c>
      <c r="AD985" s="11">
        <v>20</v>
      </c>
      <c r="AE985" s="11">
        <v>0</v>
      </c>
      <c r="AF985" s="11">
        <v>0</v>
      </c>
      <c r="AG985" s="6">
        <v>2</v>
      </c>
      <c r="AH985" s="6">
        <v>2</v>
      </c>
      <c r="AI985" s="6">
        <v>0</v>
      </c>
      <c r="AJ985" s="6">
        <v>1.5</v>
      </c>
      <c r="AK985" s="11">
        <v>0</v>
      </c>
      <c r="AL985" s="11">
        <v>0</v>
      </c>
      <c r="AM985" s="11">
        <v>0</v>
      </c>
      <c r="AN985" s="11">
        <v>1</v>
      </c>
      <c r="AO985" s="11">
        <v>3000</v>
      </c>
      <c r="AP985" s="11">
        <v>0.5</v>
      </c>
      <c r="AQ985" s="11">
        <v>0</v>
      </c>
      <c r="AR985" s="6">
        <v>0</v>
      </c>
      <c r="AS985" s="11" t="s">
        <v>153</v>
      </c>
      <c r="AT985" s="19" t="s">
        <v>154</v>
      </c>
      <c r="AU985" s="11" t="s">
        <v>355</v>
      </c>
      <c r="AV985" s="18">
        <v>0</v>
      </c>
      <c r="AW985" s="18">
        <v>0</v>
      </c>
      <c r="AX985" s="12" t="s">
        <v>343</v>
      </c>
      <c r="AY985" s="11" t="s">
        <v>1361</v>
      </c>
      <c r="AZ985" s="13">
        <v>0</v>
      </c>
      <c r="BA985" s="13">
        <v>0</v>
      </c>
      <c r="BB985" s="37" t="s">
        <v>1362</v>
      </c>
      <c r="BC985" s="11">
        <v>0</v>
      </c>
      <c r="BD985" s="11">
        <v>0</v>
      </c>
      <c r="BE985" s="11">
        <v>0</v>
      </c>
      <c r="BF985" s="11">
        <v>0</v>
      </c>
      <c r="BG985" s="11">
        <v>0</v>
      </c>
      <c r="BH985" s="11">
        <v>0</v>
      </c>
      <c r="BI985" s="9">
        <v>0</v>
      </c>
      <c r="BJ985" s="6">
        <v>0</v>
      </c>
      <c r="BK985" s="6">
        <v>0</v>
      </c>
      <c r="BL985" s="6">
        <v>0</v>
      </c>
      <c r="BM985" s="6">
        <v>0</v>
      </c>
      <c r="BN985" s="6">
        <v>0</v>
      </c>
      <c r="BO985" s="6">
        <v>0</v>
      </c>
    </row>
    <row r="986" ht="20.1" customHeight="1" spans="3:67">
      <c r="C986" s="18">
        <v>70301003</v>
      </c>
      <c r="D986" s="12" t="s">
        <v>603</v>
      </c>
      <c r="E986" s="18">
        <v>1</v>
      </c>
      <c r="F986" s="11">
        <v>60010100</v>
      </c>
      <c r="G986" s="18">
        <v>0</v>
      </c>
      <c r="H986" s="13">
        <v>0</v>
      </c>
      <c r="I986" s="18">
        <v>1</v>
      </c>
      <c r="J986" s="18">
        <v>0</v>
      </c>
      <c r="K986" s="18">
        <v>0</v>
      </c>
      <c r="L986" s="11">
        <v>0</v>
      </c>
      <c r="M986" s="11">
        <v>0</v>
      </c>
      <c r="N986" s="11">
        <v>2</v>
      </c>
      <c r="O986" s="11">
        <v>1</v>
      </c>
      <c r="P986" s="11">
        <v>0.3</v>
      </c>
      <c r="Q986" s="11">
        <v>0</v>
      </c>
      <c r="R986" s="6">
        <v>0</v>
      </c>
      <c r="S986" s="11">
        <v>0</v>
      </c>
      <c r="T986" s="11">
        <v>1</v>
      </c>
      <c r="U986" s="11">
        <v>2</v>
      </c>
      <c r="V986" s="11">
        <v>0</v>
      </c>
      <c r="W986" s="11">
        <v>3</v>
      </c>
      <c r="X986" s="11">
        <v>0</v>
      </c>
      <c r="Y986" s="11">
        <v>1</v>
      </c>
      <c r="Z986" s="11">
        <v>0</v>
      </c>
      <c r="AA986" s="11">
        <v>0</v>
      </c>
      <c r="AB986" s="11">
        <v>0</v>
      </c>
      <c r="AC986" s="11">
        <v>0</v>
      </c>
      <c r="AD986" s="11">
        <v>12</v>
      </c>
      <c r="AE986" s="11">
        <v>1</v>
      </c>
      <c r="AF986" s="11">
        <v>3</v>
      </c>
      <c r="AG986" s="6">
        <v>6</v>
      </c>
      <c r="AH986" s="6">
        <v>1</v>
      </c>
      <c r="AI986" s="6">
        <v>0</v>
      </c>
      <c r="AJ986" s="6">
        <v>1.5</v>
      </c>
      <c r="AK986" s="11">
        <v>0</v>
      </c>
      <c r="AL986" s="11">
        <v>0</v>
      </c>
      <c r="AM986" s="11">
        <v>0</v>
      </c>
      <c r="AN986" s="11">
        <v>3</v>
      </c>
      <c r="AO986" s="11">
        <v>5000</v>
      </c>
      <c r="AP986" s="11">
        <v>3</v>
      </c>
      <c r="AQ986" s="11">
        <v>0</v>
      </c>
      <c r="AR986" s="6">
        <v>0</v>
      </c>
      <c r="AS986" s="11">
        <v>80001030</v>
      </c>
      <c r="AT986" s="19" t="s">
        <v>196</v>
      </c>
      <c r="AU986" s="11" t="s">
        <v>348</v>
      </c>
      <c r="AV986" s="18">
        <v>10000007</v>
      </c>
      <c r="AW986" s="18">
        <v>70301003</v>
      </c>
      <c r="AX986" s="12" t="s">
        <v>155</v>
      </c>
      <c r="AY986" s="11" t="s">
        <v>1363</v>
      </c>
      <c r="AZ986" s="13">
        <v>0</v>
      </c>
      <c r="BA986" s="13">
        <v>0</v>
      </c>
      <c r="BB986" s="37" t="s">
        <v>1364</v>
      </c>
      <c r="BC986" s="11">
        <v>0</v>
      </c>
      <c r="BD986" s="11">
        <v>0</v>
      </c>
      <c r="BE986" s="11">
        <v>0</v>
      </c>
      <c r="BF986" s="11">
        <v>0</v>
      </c>
      <c r="BG986" s="11">
        <v>0</v>
      </c>
      <c r="BH986" s="11">
        <v>0</v>
      </c>
      <c r="BI986" s="9">
        <v>0</v>
      </c>
      <c r="BJ986" s="6">
        <v>0</v>
      </c>
      <c r="BK986" s="6">
        <v>0</v>
      </c>
      <c r="BL986" s="6">
        <v>0</v>
      </c>
      <c r="BM986" s="6">
        <v>0</v>
      </c>
      <c r="BN986" s="6">
        <v>0</v>
      </c>
      <c r="BO986" s="6">
        <v>0</v>
      </c>
    </row>
    <row r="987" ht="20.1" customHeight="1" spans="3:67">
      <c r="C987" s="18">
        <v>70301004</v>
      </c>
      <c r="D987" s="19" t="s">
        <v>1365</v>
      </c>
      <c r="E987" s="18">
        <v>1</v>
      </c>
      <c r="F987" s="18">
        <v>60010500</v>
      </c>
      <c r="G987" s="18">
        <v>0</v>
      </c>
      <c r="H987" s="13">
        <v>0</v>
      </c>
      <c r="I987" s="18">
        <v>1</v>
      </c>
      <c r="J987" s="18">
        <v>0</v>
      </c>
      <c r="K987" s="18">
        <v>0</v>
      </c>
      <c r="L987" s="18">
        <v>0</v>
      </c>
      <c r="M987" s="18">
        <v>0</v>
      </c>
      <c r="N987" s="11">
        <v>2</v>
      </c>
      <c r="O987" s="18">
        <v>2</v>
      </c>
      <c r="P987" s="18">
        <v>0.3</v>
      </c>
      <c r="Q987" s="18">
        <v>0</v>
      </c>
      <c r="R987" s="6">
        <v>0</v>
      </c>
      <c r="S987" s="13">
        <v>0</v>
      </c>
      <c r="T987" s="11">
        <v>1</v>
      </c>
      <c r="U987" s="18">
        <v>2</v>
      </c>
      <c r="V987" s="18">
        <v>0</v>
      </c>
      <c r="W987" s="18">
        <v>0</v>
      </c>
      <c r="X987" s="18">
        <v>0</v>
      </c>
      <c r="Y987" s="18">
        <v>0</v>
      </c>
      <c r="Z987" s="18">
        <v>0</v>
      </c>
      <c r="AA987" s="18">
        <v>0</v>
      </c>
      <c r="AB987" s="11">
        <v>0</v>
      </c>
      <c r="AC987" s="18">
        <v>0</v>
      </c>
      <c r="AD987" s="18">
        <v>20</v>
      </c>
      <c r="AE987" s="18">
        <v>0</v>
      </c>
      <c r="AF987" s="18">
        <v>0</v>
      </c>
      <c r="AG987" s="6">
        <v>7</v>
      </c>
      <c r="AH987" s="6">
        <v>0</v>
      </c>
      <c r="AI987" s="6">
        <v>0</v>
      </c>
      <c r="AJ987" s="6">
        <v>0</v>
      </c>
      <c r="AK987" s="18">
        <v>0</v>
      </c>
      <c r="AL987" s="18">
        <v>0</v>
      </c>
      <c r="AM987" s="18">
        <v>0</v>
      </c>
      <c r="AN987" s="18">
        <v>0</v>
      </c>
      <c r="AO987" s="18">
        <v>1000</v>
      </c>
      <c r="AP987" s="18">
        <v>0</v>
      </c>
      <c r="AQ987" s="18">
        <v>0</v>
      </c>
      <c r="AR987" s="6">
        <v>0</v>
      </c>
      <c r="AS987" s="18" t="s">
        <v>1366</v>
      </c>
      <c r="AT987" s="19" t="s">
        <v>154</v>
      </c>
      <c r="AU987" s="18" t="s">
        <v>246</v>
      </c>
      <c r="AV987" s="18">
        <v>0</v>
      </c>
      <c r="AW987" s="18">
        <v>0</v>
      </c>
      <c r="AX987" s="19" t="s">
        <v>155</v>
      </c>
      <c r="AY987" s="19" t="s">
        <v>153</v>
      </c>
      <c r="AZ987" s="13">
        <v>0</v>
      </c>
      <c r="BA987" s="13">
        <v>0</v>
      </c>
      <c r="BB987" s="69" t="s">
        <v>1367</v>
      </c>
      <c r="BC987" s="18">
        <v>0</v>
      </c>
      <c r="BD987" s="11">
        <v>0</v>
      </c>
      <c r="BE987" s="18">
        <v>0</v>
      </c>
      <c r="BF987" s="18">
        <v>0</v>
      </c>
      <c r="BG987" s="18">
        <v>0</v>
      </c>
      <c r="BH987" s="18">
        <v>0</v>
      </c>
      <c r="BI987" s="9">
        <v>0</v>
      </c>
      <c r="BJ987" s="6">
        <v>0</v>
      </c>
      <c r="BK987" s="6">
        <v>0</v>
      </c>
      <c r="BL987" s="6">
        <v>0</v>
      </c>
      <c r="BM987" s="6">
        <v>0</v>
      </c>
      <c r="BN987" s="6">
        <v>0</v>
      </c>
      <c r="BO987" s="6">
        <v>0</v>
      </c>
    </row>
    <row r="988" ht="20.1" customHeight="1" spans="3:67">
      <c r="C988" s="18">
        <v>70301005</v>
      </c>
      <c r="D988" s="19" t="s">
        <v>1368</v>
      </c>
      <c r="E988" s="18">
        <v>1</v>
      </c>
      <c r="F988" s="18">
        <v>60010500</v>
      </c>
      <c r="G988" s="18">
        <v>0</v>
      </c>
      <c r="H988" s="13">
        <v>0</v>
      </c>
      <c r="I988" s="18">
        <v>1</v>
      </c>
      <c r="J988" s="18">
        <v>0</v>
      </c>
      <c r="K988" s="18">
        <v>0</v>
      </c>
      <c r="L988" s="18">
        <v>0</v>
      </c>
      <c r="M988" s="18">
        <v>0</v>
      </c>
      <c r="N988" s="11">
        <v>2</v>
      </c>
      <c r="O988" s="18">
        <v>0</v>
      </c>
      <c r="P988" s="18">
        <v>0</v>
      </c>
      <c r="Q988" s="18">
        <v>0</v>
      </c>
      <c r="R988" s="6">
        <v>0</v>
      </c>
      <c r="S988" s="13">
        <v>0</v>
      </c>
      <c r="T988" s="11">
        <v>1</v>
      </c>
      <c r="U988" s="18">
        <v>1</v>
      </c>
      <c r="V988" s="18">
        <v>0</v>
      </c>
      <c r="W988" s="18">
        <v>1</v>
      </c>
      <c r="X988" s="18">
        <v>0</v>
      </c>
      <c r="Y988" s="18">
        <v>0</v>
      </c>
      <c r="Z988" s="18">
        <v>0</v>
      </c>
      <c r="AA988" s="18">
        <v>0</v>
      </c>
      <c r="AB988" s="11">
        <v>0</v>
      </c>
      <c r="AC988" s="18">
        <v>0</v>
      </c>
      <c r="AD988" s="18">
        <v>1</v>
      </c>
      <c r="AE988" s="18">
        <v>0</v>
      </c>
      <c r="AF988" s="18">
        <v>0</v>
      </c>
      <c r="AG988" s="6">
        <v>7</v>
      </c>
      <c r="AH988" s="6">
        <v>0</v>
      </c>
      <c r="AI988" s="6">
        <v>0</v>
      </c>
      <c r="AJ988" s="6">
        <v>0</v>
      </c>
      <c r="AK988" s="18">
        <v>0</v>
      </c>
      <c r="AL988" s="18">
        <v>0</v>
      </c>
      <c r="AM988" s="18">
        <v>0</v>
      </c>
      <c r="AN988" s="18">
        <v>0</v>
      </c>
      <c r="AO988" s="18">
        <v>1000</v>
      </c>
      <c r="AP988" s="18">
        <v>0.5</v>
      </c>
      <c r="AQ988" s="18">
        <v>10</v>
      </c>
      <c r="AR988" s="6">
        <v>0</v>
      </c>
      <c r="AS988" s="18" t="s">
        <v>1369</v>
      </c>
      <c r="AT988" s="19" t="s">
        <v>458</v>
      </c>
      <c r="AU988" s="18">
        <v>0</v>
      </c>
      <c r="AV988" s="18">
        <v>10000011</v>
      </c>
      <c r="AW988" s="18">
        <v>50000001</v>
      </c>
      <c r="AX988" s="19" t="s">
        <v>194</v>
      </c>
      <c r="AY988" s="19" t="s">
        <v>153</v>
      </c>
      <c r="AZ988" s="13">
        <v>0</v>
      </c>
      <c r="BA988" s="13">
        <v>0</v>
      </c>
      <c r="BB988" s="69" t="s">
        <v>1370</v>
      </c>
      <c r="BC988" s="18">
        <v>0</v>
      </c>
      <c r="BD988" s="11">
        <v>0</v>
      </c>
      <c r="BE988" s="18">
        <v>0</v>
      </c>
      <c r="BF988" s="18">
        <v>0</v>
      </c>
      <c r="BG988" s="18">
        <v>0</v>
      </c>
      <c r="BH988" s="18">
        <v>0</v>
      </c>
      <c r="BI988" s="9">
        <v>0</v>
      </c>
      <c r="BJ988" s="6">
        <v>0</v>
      </c>
      <c r="BK988" s="6">
        <v>0</v>
      </c>
      <c r="BL988" s="6">
        <v>0</v>
      </c>
      <c r="BM988" s="6">
        <v>0</v>
      </c>
      <c r="BN988" s="6">
        <v>0</v>
      </c>
      <c r="BO988" s="6">
        <v>0</v>
      </c>
    </row>
    <row r="989" ht="19.5" customHeight="1" spans="3:67">
      <c r="C989" s="18">
        <v>70302001</v>
      </c>
      <c r="D989" s="12" t="s">
        <v>585</v>
      </c>
      <c r="E989" s="18">
        <v>1</v>
      </c>
      <c r="F989" s="11">
        <v>60010100</v>
      </c>
      <c r="G989" s="18">
        <v>0</v>
      </c>
      <c r="H989" s="13">
        <v>0</v>
      </c>
      <c r="I989" s="18">
        <v>1</v>
      </c>
      <c r="J989" s="18">
        <v>0</v>
      </c>
      <c r="K989" s="18">
        <v>0</v>
      </c>
      <c r="L989" s="11">
        <v>0</v>
      </c>
      <c r="M989" s="11">
        <v>0</v>
      </c>
      <c r="N989" s="11">
        <v>2</v>
      </c>
      <c r="O989" s="11">
        <v>1</v>
      </c>
      <c r="P989" s="11">
        <v>0.5</v>
      </c>
      <c r="Q989" s="11">
        <v>0</v>
      </c>
      <c r="R989" s="6">
        <v>0</v>
      </c>
      <c r="S989" s="11">
        <v>0</v>
      </c>
      <c r="T989" s="11">
        <v>1</v>
      </c>
      <c r="U989" s="11">
        <v>2</v>
      </c>
      <c r="V989" s="11">
        <v>0</v>
      </c>
      <c r="W989" s="11">
        <v>1</v>
      </c>
      <c r="X989" s="11">
        <v>0</v>
      </c>
      <c r="Y989" s="11">
        <v>1</v>
      </c>
      <c r="Z989" s="11">
        <v>0</v>
      </c>
      <c r="AA989" s="11">
        <v>0</v>
      </c>
      <c r="AB989" s="11">
        <v>0</v>
      </c>
      <c r="AC989" s="11">
        <v>0</v>
      </c>
      <c r="AD989" s="11">
        <v>10</v>
      </c>
      <c r="AE989" s="11">
        <v>1</v>
      </c>
      <c r="AF989" s="11" t="s">
        <v>507</v>
      </c>
      <c r="AG989" s="6">
        <v>0</v>
      </c>
      <c r="AH989" s="6">
        <v>0</v>
      </c>
      <c r="AI989" s="6">
        <v>0</v>
      </c>
      <c r="AJ989" s="6">
        <v>0</v>
      </c>
      <c r="AK989" s="11">
        <v>0</v>
      </c>
      <c r="AL989" s="11">
        <v>0</v>
      </c>
      <c r="AM989" s="11">
        <v>0</v>
      </c>
      <c r="AN989" s="11">
        <v>0.5</v>
      </c>
      <c r="AO989" s="11">
        <v>999999</v>
      </c>
      <c r="AP989" s="11">
        <v>0.5</v>
      </c>
      <c r="AQ989" s="11">
        <v>0</v>
      </c>
      <c r="AR989" s="6">
        <v>0</v>
      </c>
      <c r="AS989" s="137" t="s">
        <v>586</v>
      </c>
      <c r="AT989" s="19" t="s">
        <v>196</v>
      </c>
      <c r="AU989" s="11" t="s">
        <v>348</v>
      </c>
      <c r="AV989" s="18">
        <v>10000007</v>
      </c>
      <c r="AW989" s="18">
        <v>70302001</v>
      </c>
      <c r="AX989" s="19" t="s">
        <v>229</v>
      </c>
      <c r="AY989" s="19" t="s">
        <v>259</v>
      </c>
      <c r="AZ989" s="13">
        <v>0</v>
      </c>
      <c r="BA989" s="13">
        <v>0</v>
      </c>
      <c r="BB989" s="37" t="s">
        <v>587</v>
      </c>
      <c r="BC989" s="11">
        <v>0</v>
      </c>
      <c r="BD989" s="11">
        <v>0</v>
      </c>
      <c r="BE989" s="11">
        <v>0</v>
      </c>
      <c r="BF989" s="11">
        <v>0</v>
      </c>
      <c r="BG989" s="11">
        <v>0</v>
      </c>
      <c r="BH989" s="11">
        <v>0</v>
      </c>
      <c r="BI989" s="9">
        <v>0</v>
      </c>
      <c r="BJ989" s="6">
        <v>0</v>
      </c>
      <c r="BK989" s="6">
        <v>0</v>
      </c>
      <c r="BL989" s="6">
        <v>0</v>
      </c>
      <c r="BM989" s="6">
        <v>0</v>
      </c>
      <c r="BN989" s="6">
        <v>0</v>
      </c>
      <c r="BO989" s="6">
        <v>0</v>
      </c>
    </row>
    <row r="990" ht="20.1" customHeight="1" spans="3:67">
      <c r="C990" s="18">
        <v>70302002</v>
      </c>
      <c r="D990" s="19" t="s">
        <v>588</v>
      </c>
      <c r="E990" s="18">
        <v>1</v>
      </c>
      <c r="F990" s="18">
        <v>60010500</v>
      </c>
      <c r="G990" s="18">
        <v>0</v>
      </c>
      <c r="H990" s="13">
        <v>0</v>
      </c>
      <c r="I990" s="18">
        <v>1</v>
      </c>
      <c r="J990" s="18">
        <v>0</v>
      </c>
      <c r="K990" s="18">
        <v>0</v>
      </c>
      <c r="L990" s="18">
        <v>0</v>
      </c>
      <c r="M990" s="18">
        <v>0</v>
      </c>
      <c r="N990" s="11">
        <v>2</v>
      </c>
      <c r="O990" s="18">
        <v>2</v>
      </c>
      <c r="P990" s="18">
        <v>0.3</v>
      </c>
      <c r="Q990" s="18">
        <v>0</v>
      </c>
      <c r="R990" s="6">
        <v>0</v>
      </c>
      <c r="S990" s="13">
        <v>0</v>
      </c>
      <c r="T990" s="11">
        <v>1</v>
      </c>
      <c r="U990" s="18">
        <v>2</v>
      </c>
      <c r="V990" s="18">
        <v>0</v>
      </c>
      <c r="W990" s="18">
        <v>0</v>
      </c>
      <c r="X990" s="18">
        <v>0</v>
      </c>
      <c r="Y990" s="18">
        <v>0</v>
      </c>
      <c r="Z990" s="18">
        <v>0</v>
      </c>
      <c r="AA990" s="18">
        <v>0</v>
      </c>
      <c r="AB990" s="11">
        <v>0</v>
      </c>
      <c r="AC990" s="18">
        <v>0</v>
      </c>
      <c r="AD990" s="11">
        <v>30</v>
      </c>
      <c r="AE990" s="18">
        <v>0</v>
      </c>
      <c r="AF990" s="18">
        <v>0</v>
      </c>
      <c r="AG990" s="6">
        <v>8</v>
      </c>
      <c r="AH990" s="6">
        <v>0</v>
      </c>
      <c r="AI990" s="6">
        <v>0</v>
      </c>
      <c r="AJ990" s="6">
        <v>0</v>
      </c>
      <c r="AK990" s="18">
        <v>0</v>
      </c>
      <c r="AL990" s="18">
        <v>0</v>
      </c>
      <c r="AM990" s="18">
        <v>0</v>
      </c>
      <c r="AN990" s="18">
        <v>0</v>
      </c>
      <c r="AO990" s="18">
        <v>1000</v>
      </c>
      <c r="AP990" s="18">
        <v>0</v>
      </c>
      <c r="AQ990" s="18">
        <v>0</v>
      </c>
      <c r="AR990" s="6">
        <v>90301006</v>
      </c>
      <c r="AS990" s="18" t="s">
        <v>153</v>
      </c>
      <c r="AT990" s="19" t="s">
        <v>154</v>
      </c>
      <c r="AU990" s="18" t="s">
        <v>246</v>
      </c>
      <c r="AV990" s="18">
        <v>0</v>
      </c>
      <c r="AW990" s="18">
        <v>0</v>
      </c>
      <c r="AX990" s="19" t="s">
        <v>155</v>
      </c>
      <c r="AY990" s="19" t="s">
        <v>153</v>
      </c>
      <c r="AZ990" s="13">
        <v>0</v>
      </c>
      <c r="BA990" s="13">
        <v>0</v>
      </c>
      <c r="BB990" s="69" t="s">
        <v>1340</v>
      </c>
      <c r="BC990" s="18">
        <v>0</v>
      </c>
      <c r="BD990" s="11">
        <v>0</v>
      </c>
      <c r="BE990" s="18">
        <v>0</v>
      </c>
      <c r="BF990" s="18">
        <v>0</v>
      </c>
      <c r="BG990" s="18">
        <v>0</v>
      </c>
      <c r="BH990" s="18">
        <v>0</v>
      </c>
      <c r="BI990" s="9">
        <v>0</v>
      </c>
      <c r="BJ990" s="6">
        <v>0</v>
      </c>
      <c r="BK990" s="6">
        <v>0</v>
      </c>
      <c r="BL990" s="6">
        <v>0</v>
      </c>
      <c r="BM990" s="6">
        <v>0</v>
      </c>
      <c r="BN990" s="6">
        <v>0</v>
      </c>
      <c r="BO990" s="6">
        <v>0</v>
      </c>
    </row>
    <row r="991" ht="19.5" customHeight="1" spans="3:67">
      <c r="C991" s="18">
        <v>70302003</v>
      </c>
      <c r="D991" s="12" t="s">
        <v>759</v>
      </c>
      <c r="E991" s="18">
        <v>1</v>
      </c>
      <c r="F991" s="11">
        <v>60010100</v>
      </c>
      <c r="G991" s="18">
        <v>0</v>
      </c>
      <c r="H991" s="13">
        <v>0</v>
      </c>
      <c r="I991" s="18">
        <v>1</v>
      </c>
      <c r="J991" s="18">
        <v>0</v>
      </c>
      <c r="K991" s="18">
        <v>0</v>
      </c>
      <c r="L991" s="11">
        <v>0</v>
      </c>
      <c r="M991" s="11">
        <v>0</v>
      </c>
      <c r="N991" s="11">
        <v>2</v>
      </c>
      <c r="O991" s="11">
        <v>1</v>
      </c>
      <c r="P991" s="11">
        <v>0.5</v>
      </c>
      <c r="Q991" s="11">
        <v>0</v>
      </c>
      <c r="R991" s="6">
        <v>0</v>
      </c>
      <c r="S991" s="11">
        <v>0</v>
      </c>
      <c r="T991" s="11">
        <v>1</v>
      </c>
      <c r="U991" s="11">
        <v>2</v>
      </c>
      <c r="V991" s="11">
        <v>0</v>
      </c>
      <c r="W991" s="11">
        <v>2</v>
      </c>
      <c r="X991" s="11">
        <v>0</v>
      </c>
      <c r="Y991" s="11">
        <v>1</v>
      </c>
      <c r="Z991" s="11">
        <v>0</v>
      </c>
      <c r="AA991" s="11">
        <v>0</v>
      </c>
      <c r="AB991" s="11">
        <v>0</v>
      </c>
      <c r="AC991" s="11">
        <v>0</v>
      </c>
      <c r="AD991" s="11">
        <v>12</v>
      </c>
      <c r="AE991" s="11">
        <v>2</v>
      </c>
      <c r="AF991" s="11" t="s">
        <v>163</v>
      </c>
      <c r="AG991" s="6">
        <v>0</v>
      </c>
      <c r="AH991" s="6">
        <v>2</v>
      </c>
      <c r="AI991" s="6">
        <v>0</v>
      </c>
      <c r="AJ991" s="6">
        <v>1.5</v>
      </c>
      <c r="AK991" s="11">
        <v>0</v>
      </c>
      <c r="AL991" s="11">
        <v>0</v>
      </c>
      <c r="AM991" s="11">
        <v>0</v>
      </c>
      <c r="AN991" s="11">
        <v>1.5</v>
      </c>
      <c r="AO991" s="11">
        <v>10000</v>
      </c>
      <c r="AP991" s="11">
        <v>1</v>
      </c>
      <c r="AQ991" s="11">
        <v>5</v>
      </c>
      <c r="AR991" s="6">
        <v>0</v>
      </c>
      <c r="AS991" s="11" t="s">
        <v>153</v>
      </c>
      <c r="AT991" s="19" t="s">
        <v>397</v>
      </c>
      <c r="AU991" s="11" t="s">
        <v>348</v>
      </c>
      <c r="AV991" s="18">
        <v>10000007</v>
      </c>
      <c r="AW991" s="18">
        <v>70302003</v>
      </c>
      <c r="AX991" s="19" t="s">
        <v>379</v>
      </c>
      <c r="AY991" s="11">
        <v>0</v>
      </c>
      <c r="AZ991" s="13">
        <v>0</v>
      </c>
      <c r="BA991" s="13">
        <v>0</v>
      </c>
      <c r="BB991" s="37" t="s">
        <v>925</v>
      </c>
      <c r="BC991" s="11">
        <v>0</v>
      </c>
      <c r="BD991" s="11">
        <v>0</v>
      </c>
      <c r="BE991" s="11">
        <v>0</v>
      </c>
      <c r="BF991" s="11">
        <v>0</v>
      </c>
      <c r="BG991" s="11">
        <v>0</v>
      </c>
      <c r="BH991" s="11">
        <v>0</v>
      </c>
      <c r="BI991" s="9">
        <v>0</v>
      </c>
      <c r="BJ991" s="6">
        <v>0</v>
      </c>
      <c r="BK991" s="6">
        <v>0</v>
      </c>
      <c r="BL991" s="6">
        <v>0</v>
      </c>
      <c r="BM991" s="6">
        <v>0</v>
      </c>
      <c r="BN991" s="6">
        <v>0</v>
      </c>
      <c r="BO991" s="6">
        <v>0</v>
      </c>
    </row>
    <row r="992" ht="20.1" customHeight="1" spans="3:67">
      <c r="C992" s="18">
        <v>70302004</v>
      </c>
      <c r="D992" s="12" t="s">
        <v>591</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2</v>
      </c>
      <c r="X992" s="11">
        <v>0</v>
      </c>
      <c r="Y992" s="11">
        <v>1</v>
      </c>
      <c r="Z992" s="11">
        <v>0</v>
      </c>
      <c r="AA992" s="11">
        <v>0</v>
      </c>
      <c r="AB992" s="11">
        <v>0</v>
      </c>
      <c r="AC992" s="11">
        <v>0</v>
      </c>
      <c r="AD992" s="11">
        <v>12</v>
      </c>
      <c r="AE992" s="11">
        <v>1</v>
      </c>
      <c r="AF992" s="11">
        <v>3</v>
      </c>
      <c r="AG992" s="6">
        <v>4</v>
      </c>
      <c r="AH992" s="6">
        <v>1</v>
      </c>
      <c r="AI992" s="6">
        <v>0</v>
      </c>
      <c r="AJ992" s="6">
        <v>1.5</v>
      </c>
      <c r="AK992" s="11">
        <v>0</v>
      </c>
      <c r="AL992" s="11">
        <v>0</v>
      </c>
      <c r="AM992" s="11">
        <v>0</v>
      </c>
      <c r="AN992" s="11">
        <v>3</v>
      </c>
      <c r="AO992" s="11">
        <v>999999</v>
      </c>
      <c r="AP992" s="11">
        <v>3</v>
      </c>
      <c r="AQ992" s="11">
        <v>0</v>
      </c>
      <c r="AR992" s="6">
        <v>0</v>
      </c>
      <c r="AS992" s="11" t="s">
        <v>153</v>
      </c>
      <c r="AT992" s="19" t="s">
        <v>213</v>
      </c>
      <c r="AU992" s="11" t="s">
        <v>348</v>
      </c>
      <c r="AV992" s="18">
        <v>10000007</v>
      </c>
      <c r="AW992" s="18">
        <v>70302004</v>
      </c>
      <c r="AX992" s="12" t="s">
        <v>155</v>
      </c>
      <c r="AY992" s="11" t="s">
        <v>1371</v>
      </c>
      <c r="AZ992" s="13">
        <v>0</v>
      </c>
      <c r="BA992" s="13">
        <v>0</v>
      </c>
      <c r="BB992" s="37" t="s">
        <v>1341</v>
      </c>
      <c r="BC992" s="11">
        <v>0</v>
      </c>
      <c r="BD992" s="11">
        <v>0</v>
      </c>
      <c r="BE992" s="11">
        <v>0</v>
      </c>
      <c r="BF992" s="11">
        <v>0</v>
      </c>
      <c r="BG992" s="11">
        <v>0</v>
      </c>
      <c r="BH992" s="11">
        <v>0</v>
      </c>
      <c r="BI992" s="9">
        <v>0</v>
      </c>
      <c r="BJ992" s="6">
        <v>0</v>
      </c>
      <c r="BK992" s="6">
        <v>0</v>
      </c>
      <c r="BL992" s="6">
        <v>0</v>
      </c>
      <c r="BM992" s="6">
        <v>0</v>
      </c>
      <c r="BN992" s="6">
        <v>0</v>
      </c>
      <c r="BO992" s="6">
        <v>0</v>
      </c>
    </row>
    <row r="993" ht="20.1" customHeight="1" spans="3:67">
      <c r="C993" s="18">
        <v>70303001</v>
      </c>
      <c r="D993" s="12" t="s">
        <v>615</v>
      </c>
      <c r="E993" s="11">
        <v>1</v>
      </c>
      <c r="F993" s="11">
        <v>60010300</v>
      </c>
      <c r="G993" s="18">
        <v>0</v>
      </c>
      <c r="H993" s="13">
        <v>0</v>
      </c>
      <c r="I993" s="18">
        <v>1</v>
      </c>
      <c r="J993" s="18">
        <v>0</v>
      </c>
      <c r="K993" s="18">
        <v>0</v>
      </c>
      <c r="L993" s="11">
        <v>0</v>
      </c>
      <c r="M993" s="11">
        <v>0</v>
      </c>
      <c r="N993" s="11">
        <v>2</v>
      </c>
      <c r="O993" s="11">
        <v>2</v>
      </c>
      <c r="P993" s="11">
        <v>0.8</v>
      </c>
      <c r="Q993" s="11">
        <v>1</v>
      </c>
      <c r="R993" s="6">
        <v>0</v>
      </c>
      <c r="S993" s="11">
        <v>0</v>
      </c>
      <c r="T993" s="11">
        <v>1</v>
      </c>
      <c r="U993" s="11">
        <v>2</v>
      </c>
      <c r="V993" s="11">
        <v>0</v>
      </c>
      <c r="W993" s="11">
        <v>0</v>
      </c>
      <c r="X993" s="11">
        <v>0</v>
      </c>
      <c r="Y993" s="11">
        <v>0</v>
      </c>
      <c r="Z993" s="11">
        <v>0</v>
      </c>
      <c r="AA993" s="11">
        <v>0</v>
      </c>
      <c r="AB993" s="11">
        <v>0</v>
      </c>
      <c r="AC993" s="11">
        <v>0</v>
      </c>
      <c r="AD993" s="11">
        <v>99999</v>
      </c>
      <c r="AE993" s="11">
        <v>0</v>
      </c>
      <c r="AF993" s="11">
        <v>0</v>
      </c>
      <c r="AG993" s="6">
        <v>2</v>
      </c>
      <c r="AH993" s="6">
        <v>2</v>
      </c>
      <c r="AI993" s="6">
        <v>0</v>
      </c>
      <c r="AJ993" s="6">
        <v>1.5</v>
      </c>
      <c r="AK993" s="11">
        <v>0</v>
      </c>
      <c r="AL993" s="11">
        <v>0</v>
      </c>
      <c r="AM993" s="11">
        <v>0</v>
      </c>
      <c r="AN993" s="11">
        <v>1</v>
      </c>
      <c r="AO993" s="11">
        <v>3000</v>
      </c>
      <c r="AP993" s="11">
        <v>0.5</v>
      </c>
      <c r="AQ993" s="11">
        <v>0</v>
      </c>
      <c r="AR993" s="6">
        <v>0</v>
      </c>
      <c r="AS993" s="11" t="s">
        <v>153</v>
      </c>
      <c r="AT993" s="19" t="s">
        <v>154</v>
      </c>
      <c r="AU993" s="11" t="s">
        <v>355</v>
      </c>
      <c r="AV993" s="18">
        <v>0</v>
      </c>
      <c r="AW993" s="18">
        <v>0</v>
      </c>
      <c r="AX993" s="12" t="s">
        <v>343</v>
      </c>
      <c r="AY993" s="11" t="s">
        <v>1372</v>
      </c>
      <c r="AZ993" s="13">
        <v>0</v>
      </c>
      <c r="BA993" s="13">
        <v>0</v>
      </c>
      <c r="BB993" s="37" t="s">
        <v>617</v>
      </c>
      <c r="BC993" s="11">
        <v>0</v>
      </c>
      <c r="BD993" s="11">
        <v>0</v>
      </c>
      <c r="BE993" s="11">
        <v>0</v>
      </c>
      <c r="BF993" s="11">
        <v>0</v>
      </c>
      <c r="BG993" s="11">
        <v>0</v>
      </c>
      <c r="BH993" s="11">
        <v>0</v>
      </c>
      <c r="BI993" s="9">
        <v>0</v>
      </c>
      <c r="BJ993" s="6">
        <v>0</v>
      </c>
      <c r="BK993" s="6">
        <v>0</v>
      </c>
      <c r="BL993" s="6">
        <v>0</v>
      </c>
      <c r="BM993" s="6">
        <v>0</v>
      </c>
      <c r="BN993" s="6">
        <v>0</v>
      </c>
      <c r="BO993" s="6">
        <v>0</v>
      </c>
    </row>
    <row r="994" ht="19.5" customHeight="1" spans="3:67">
      <c r="C994" s="18">
        <v>70303002</v>
      </c>
      <c r="D994" s="12" t="s">
        <v>618</v>
      </c>
      <c r="E994" s="18">
        <v>1</v>
      </c>
      <c r="F994" s="11">
        <v>60010100</v>
      </c>
      <c r="G994" s="18">
        <v>0</v>
      </c>
      <c r="H994" s="13">
        <v>0</v>
      </c>
      <c r="I994" s="18">
        <v>1</v>
      </c>
      <c r="J994" s="18">
        <v>0</v>
      </c>
      <c r="K994" s="18">
        <v>0</v>
      </c>
      <c r="L994" s="11">
        <v>0</v>
      </c>
      <c r="M994" s="11">
        <v>0</v>
      </c>
      <c r="N994" s="11">
        <v>2</v>
      </c>
      <c r="O994" s="11">
        <v>1</v>
      </c>
      <c r="P994" s="11">
        <v>0.3</v>
      </c>
      <c r="Q994" s="11">
        <v>0</v>
      </c>
      <c r="R994" s="6">
        <v>0</v>
      </c>
      <c r="S994" s="11">
        <v>0</v>
      </c>
      <c r="T994" s="11">
        <v>1</v>
      </c>
      <c r="U994" s="11">
        <v>2</v>
      </c>
      <c r="V994" s="11">
        <v>0</v>
      </c>
      <c r="W994" s="11">
        <v>3</v>
      </c>
      <c r="X994" s="11">
        <v>0</v>
      </c>
      <c r="Y994" s="11">
        <v>1</v>
      </c>
      <c r="Z994" s="11">
        <v>0</v>
      </c>
      <c r="AA994" s="11">
        <v>0</v>
      </c>
      <c r="AB994" s="11">
        <v>0</v>
      </c>
      <c r="AC994" s="11">
        <v>0</v>
      </c>
      <c r="AD994" s="11">
        <v>12</v>
      </c>
      <c r="AE994" s="11">
        <v>1</v>
      </c>
      <c r="AF994" s="11" t="s">
        <v>391</v>
      </c>
      <c r="AG994" s="6">
        <v>0</v>
      </c>
      <c r="AH994" s="6">
        <v>1</v>
      </c>
      <c r="AI994" s="6">
        <v>0</v>
      </c>
      <c r="AJ994" s="6">
        <v>3</v>
      </c>
      <c r="AK994" s="11">
        <v>0</v>
      </c>
      <c r="AL994" s="11">
        <v>0</v>
      </c>
      <c r="AM994" s="11">
        <v>0</v>
      </c>
      <c r="AN994" s="11">
        <v>3</v>
      </c>
      <c r="AO994" s="11">
        <v>5000</v>
      </c>
      <c r="AP994" s="11">
        <v>2.5</v>
      </c>
      <c r="AQ994" s="11">
        <v>0</v>
      </c>
      <c r="AR994" s="6">
        <v>0</v>
      </c>
      <c r="AS994" s="11">
        <v>80001030</v>
      </c>
      <c r="AT994" s="19" t="s">
        <v>213</v>
      </c>
      <c r="AU994" s="11" t="s">
        <v>348</v>
      </c>
      <c r="AV994" s="18">
        <v>10000007</v>
      </c>
      <c r="AW994" s="18">
        <v>70204001</v>
      </c>
      <c r="AX994" s="12" t="s">
        <v>155</v>
      </c>
      <c r="AY994" s="11">
        <v>0</v>
      </c>
      <c r="AZ994" s="13">
        <v>0</v>
      </c>
      <c r="BA994" s="13">
        <v>0</v>
      </c>
      <c r="BB994" s="37" t="s">
        <v>619</v>
      </c>
      <c r="BC994" s="11">
        <v>0</v>
      </c>
      <c r="BD994" s="11">
        <v>0</v>
      </c>
      <c r="BE994" s="11">
        <v>0</v>
      </c>
      <c r="BF994" s="11">
        <v>0</v>
      </c>
      <c r="BG994" s="11">
        <v>0</v>
      </c>
      <c r="BH994" s="11">
        <v>0</v>
      </c>
      <c r="BI994" s="9">
        <v>0</v>
      </c>
      <c r="BJ994" s="6">
        <v>0</v>
      </c>
      <c r="BK994" s="6">
        <v>0</v>
      </c>
      <c r="BL994" s="6">
        <v>0</v>
      </c>
      <c r="BM994" s="6">
        <v>0</v>
      </c>
      <c r="BN994" s="6">
        <v>0</v>
      </c>
      <c r="BO994" s="6">
        <v>0</v>
      </c>
    </row>
    <row r="995" ht="20.1" customHeight="1" spans="3:67">
      <c r="C995" s="18">
        <v>70303003</v>
      </c>
      <c r="D995" s="12" t="s">
        <v>541</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2.5</v>
      </c>
      <c r="X995" s="11">
        <v>0</v>
      </c>
      <c r="Y995" s="11">
        <v>1</v>
      </c>
      <c r="Z995" s="11">
        <v>0</v>
      </c>
      <c r="AA995" s="11">
        <v>0</v>
      </c>
      <c r="AB995" s="11">
        <v>0</v>
      </c>
      <c r="AC995" s="11">
        <v>0</v>
      </c>
      <c r="AD995" s="11">
        <v>12</v>
      </c>
      <c r="AE995" s="11">
        <v>1</v>
      </c>
      <c r="AF995" s="11">
        <v>3</v>
      </c>
      <c r="AG995" s="6">
        <v>4</v>
      </c>
      <c r="AH995" s="6">
        <v>1</v>
      </c>
      <c r="AI995" s="6">
        <v>0</v>
      </c>
      <c r="AJ995" s="6">
        <v>1.5</v>
      </c>
      <c r="AK995" s="11">
        <v>0</v>
      </c>
      <c r="AL995" s="11">
        <v>0</v>
      </c>
      <c r="AM995" s="11">
        <v>0</v>
      </c>
      <c r="AN995" s="11">
        <v>3</v>
      </c>
      <c r="AO995" s="11">
        <v>5000</v>
      </c>
      <c r="AP995" s="11">
        <v>3</v>
      </c>
      <c r="AQ995" s="11">
        <v>0</v>
      </c>
      <c r="AR995" s="6">
        <v>0</v>
      </c>
      <c r="AS995" s="11">
        <v>80001030</v>
      </c>
      <c r="AT995" s="19" t="s">
        <v>196</v>
      </c>
      <c r="AU995" s="11" t="s">
        <v>348</v>
      </c>
      <c r="AV995" s="18">
        <v>10000007</v>
      </c>
      <c r="AW995" s="18">
        <v>70204002</v>
      </c>
      <c r="AX995" s="12" t="s">
        <v>155</v>
      </c>
      <c r="AY995" s="11" t="s">
        <v>1373</v>
      </c>
      <c r="AZ995" s="13">
        <v>0</v>
      </c>
      <c r="BA995" s="13">
        <v>0</v>
      </c>
      <c r="BB995" s="37" t="s">
        <v>621</v>
      </c>
      <c r="BC995" s="11">
        <v>0</v>
      </c>
      <c r="BD995" s="11">
        <v>0</v>
      </c>
      <c r="BE995" s="11">
        <v>0</v>
      </c>
      <c r="BF995" s="11">
        <v>0</v>
      </c>
      <c r="BG995" s="11">
        <v>0</v>
      </c>
      <c r="BH995" s="11">
        <v>0</v>
      </c>
      <c r="BI995" s="9">
        <v>0</v>
      </c>
      <c r="BJ995" s="6">
        <v>0</v>
      </c>
      <c r="BK995" s="6">
        <v>0</v>
      </c>
      <c r="BL995" s="6">
        <v>0</v>
      </c>
      <c r="BM995" s="6">
        <v>0</v>
      </c>
      <c r="BN995" s="6">
        <v>0</v>
      </c>
      <c r="BO995" s="6">
        <v>0</v>
      </c>
    </row>
    <row r="996" ht="20.1" customHeight="1" spans="3:67">
      <c r="C996" s="18">
        <v>70303004</v>
      </c>
      <c r="D996" s="12" t="s">
        <v>544</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3</v>
      </c>
      <c r="X996" s="11">
        <v>0</v>
      </c>
      <c r="Y996" s="11">
        <v>1</v>
      </c>
      <c r="Z996" s="11">
        <v>0</v>
      </c>
      <c r="AA996" s="11">
        <v>0</v>
      </c>
      <c r="AB996" s="11">
        <v>0</v>
      </c>
      <c r="AC996" s="11">
        <v>0</v>
      </c>
      <c r="AD996" s="11">
        <v>12</v>
      </c>
      <c r="AE996" s="11">
        <v>1</v>
      </c>
      <c r="AF996" s="11">
        <v>3</v>
      </c>
      <c r="AG996" s="6">
        <v>6</v>
      </c>
      <c r="AH996" s="6">
        <v>1</v>
      </c>
      <c r="AI996" s="6">
        <v>0</v>
      </c>
      <c r="AJ996" s="6">
        <v>1.5</v>
      </c>
      <c r="AK996" s="11">
        <v>0</v>
      </c>
      <c r="AL996" s="11">
        <v>0</v>
      </c>
      <c r="AM996" s="11">
        <v>0</v>
      </c>
      <c r="AN996" s="11">
        <v>3</v>
      </c>
      <c r="AO996" s="11">
        <v>5000</v>
      </c>
      <c r="AP996" s="11">
        <v>3</v>
      </c>
      <c r="AQ996" s="11">
        <v>0</v>
      </c>
      <c r="AR996" s="6">
        <v>0</v>
      </c>
      <c r="AS996" s="11">
        <v>80001030</v>
      </c>
      <c r="AT996" s="19" t="s">
        <v>397</v>
      </c>
      <c r="AU996" s="11" t="s">
        <v>348</v>
      </c>
      <c r="AV996" s="18">
        <v>10000007</v>
      </c>
      <c r="AW996" s="18">
        <v>70204003</v>
      </c>
      <c r="AX996" s="12" t="s">
        <v>155</v>
      </c>
      <c r="AY996" s="11" t="s">
        <v>1352</v>
      </c>
      <c r="AZ996" s="13">
        <v>0</v>
      </c>
      <c r="BA996" s="13">
        <v>0</v>
      </c>
      <c r="BB996" s="37" t="s">
        <v>623</v>
      </c>
      <c r="BC996" s="11">
        <v>0</v>
      </c>
      <c r="BD996" s="11">
        <v>0</v>
      </c>
      <c r="BE996" s="11">
        <v>0</v>
      </c>
      <c r="BF996" s="11">
        <v>0</v>
      </c>
      <c r="BG996" s="11">
        <v>0</v>
      </c>
      <c r="BH996" s="11">
        <v>0</v>
      </c>
      <c r="BI996" s="9">
        <v>0</v>
      </c>
      <c r="BJ996" s="6">
        <v>0</v>
      </c>
      <c r="BK996" s="6">
        <v>0</v>
      </c>
      <c r="BL996" s="6">
        <v>0</v>
      </c>
      <c r="BM996" s="6">
        <v>0</v>
      </c>
      <c r="BN996" s="6">
        <v>0</v>
      </c>
      <c r="BO996" s="6">
        <v>0</v>
      </c>
    </row>
    <row r="997" ht="20.1" customHeight="1" spans="3:67">
      <c r="C997" s="18">
        <v>70304001</v>
      </c>
      <c r="D997" s="12" t="s">
        <v>1374</v>
      </c>
      <c r="E997" s="11">
        <v>1</v>
      </c>
      <c r="F997" s="11">
        <v>60010300</v>
      </c>
      <c r="G997" s="18">
        <v>0</v>
      </c>
      <c r="H997" s="13">
        <v>0</v>
      </c>
      <c r="I997" s="18">
        <v>1</v>
      </c>
      <c r="J997" s="18">
        <v>0</v>
      </c>
      <c r="K997" s="18">
        <v>0</v>
      </c>
      <c r="L997" s="11">
        <v>0</v>
      </c>
      <c r="M997" s="11">
        <v>0</v>
      </c>
      <c r="N997" s="11">
        <v>2</v>
      </c>
      <c r="O997" s="11">
        <v>2</v>
      </c>
      <c r="P997" s="11">
        <v>0.8</v>
      </c>
      <c r="Q997" s="11">
        <v>0</v>
      </c>
      <c r="R997" s="6">
        <v>0</v>
      </c>
      <c r="S997" s="11">
        <v>0</v>
      </c>
      <c r="T997" s="11">
        <v>1</v>
      </c>
      <c r="U997" s="11">
        <v>2</v>
      </c>
      <c r="V997" s="11">
        <v>0</v>
      </c>
      <c r="W997" s="11">
        <v>0</v>
      </c>
      <c r="X997" s="11">
        <v>0</v>
      </c>
      <c r="Y997" s="11">
        <v>0</v>
      </c>
      <c r="Z997" s="11">
        <v>0</v>
      </c>
      <c r="AA997" s="11">
        <v>0</v>
      </c>
      <c r="AB997" s="11">
        <v>0</v>
      </c>
      <c r="AC997" s="11">
        <v>0</v>
      </c>
      <c r="AD997" s="11">
        <v>20</v>
      </c>
      <c r="AE997" s="11">
        <v>0</v>
      </c>
      <c r="AF997" s="11">
        <v>0</v>
      </c>
      <c r="AG997" s="6">
        <v>2</v>
      </c>
      <c r="AH997" s="6">
        <v>2</v>
      </c>
      <c r="AI997" s="6">
        <v>0</v>
      </c>
      <c r="AJ997" s="6">
        <v>1.5</v>
      </c>
      <c r="AK997" s="11">
        <v>0</v>
      </c>
      <c r="AL997" s="11">
        <v>0</v>
      </c>
      <c r="AM997" s="11">
        <v>0</v>
      </c>
      <c r="AN997" s="11">
        <v>1</v>
      </c>
      <c r="AO997" s="11">
        <v>3000</v>
      </c>
      <c r="AP997" s="11">
        <v>0.5</v>
      </c>
      <c r="AQ997" s="11">
        <v>0</v>
      </c>
      <c r="AR997" s="6">
        <v>0</v>
      </c>
      <c r="AS997" s="11" t="s">
        <v>153</v>
      </c>
      <c r="AT997" s="19" t="s">
        <v>154</v>
      </c>
      <c r="AU997" s="11" t="s">
        <v>355</v>
      </c>
      <c r="AV997" s="18">
        <v>0</v>
      </c>
      <c r="AW997" s="18">
        <v>0</v>
      </c>
      <c r="AX997" s="12" t="s">
        <v>343</v>
      </c>
      <c r="AY997" s="11" t="s">
        <v>1375</v>
      </c>
      <c r="AZ997" s="13">
        <v>0</v>
      </c>
      <c r="BA997" s="13">
        <v>0</v>
      </c>
      <c r="BB997" s="37" t="s">
        <v>1376</v>
      </c>
      <c r="BC997" s="11">
        <v>0</v>
      </c>
      <c r="BD997" s="11">
        <v>0</v>
      </c>
      <c r="BE997" s="11">
        <v>0</v>
      </c>
      <c r="BF997" s="11">
        <v>0</v>
      </c>
      <c r="BG997" s="11">
        <v>0</v>
      </c>
      <c r="BH997" s="11">
        <v>0</v>
      </c>
      <c r="BI997" s="9">
        <v>0</v>
      </c>
      <c r="BJ997" s="6">
        <v>0</v>
      </c>
      <c r="BK997" s="6">
        <v>0</v>
      </c>
      <c r="BL997" s="6">
        <v>0</v>
      </c>
      <c r="BM997" s="6">
        <v>0</v>
      </c>
      <c r="BN997" s="6">
        <v>0</v>
      </c>
      <c r="BO997" s="6">
        <v>0</v>
      </c>
    </row>
    <row r="998" ht="20.1" customHeight="1" spans="3:67">
      <c r="C998" s="18">
        <v>70304002</v>
      </c>
      <c r="D998" s="19" t="s">
        <v>457</v>
      </c>
      <c r="E998" s="18">
        <v>1</v>
      </c>
      <c r="F998" s="18">
        <v>60010500</v>
      </c>
      <c r="G998" s="18">
        <v>0</v>
      </c>
      <c r="H998" s="13">
        <v>0</v>
      </c>
      <c r="I998" s="18">
        <v>1</v>
      </c>
      <c r="J998" s="18">
        <v>0</v>
      </c>
      <c r="K998" s="18">
        <v>0</v>
      </c>
      <c r="L998" s="18">
        <v>0</v>
      </c>
      <c r="M998" s="18">
        <v>0</v>
      </c>
      <c r="N998" s="11">
        <v>2</v>
      </c>
      <c r="O998" s="18">
        <v>1</v>
      </c>
      <c r="P998" s="18">
        <v>0.05</v>
      </c>
      <c r="Q998" s="18">
        <v>0</v>
      </c>
      <c r="R998" s="6">
        <v>0</v>
      </c>
      <c r="S998" s="13">
        <v>0</v>
      </c>
      <c r="T998" s="11">
        <v>1</v>
      </c>
      <c r="U998" s="18">
        <v>1</v>
      </c>
      <c r="V998" s="18">
        <v>0</v>
      </c>
      <c r="W998" s="18">
        <v>2</v>
      </c>
      <c r="X998" s="18">
        <v>0</v>
      </c>
      <c r="Y998" s="18">
        <v>0</v>
      </c>
      <c r="Z998" s="18">
        <v>0</v>
      </c>
      <c r="AA998" s="18">
        <v>0</v>
      </c>
      <c r="AB998" s="11">
        <v>0</v>
      </c>
      <c r="AC998" s="18">
        <v>0</v>
      </c>
      <c r="AD998" s="18">
        <v>10</v>
      </c>
      <c r="AE998" s="18">
        <v>0</v>
      </c>
      <c r="AF998" s="18">
        <v>0</v>
      </c>
      <c r="AG998" s="6">
        <v>7</v>
      </c>
      <c r="AH998" s="6">
        <v>0</v>
      </c>
      <c r="AI998" s="6">
        <v>0</v>
      </c>
      <c r="AJ998" s="6">
        <v>0</v>
      </c>
      <c r="AK998" s="18">
        <v>0</v>
      </c>
      <c r="AL998" s="18">
        <v>0</v>
      </c>
      <c r="AM998" s="18">
        <v>0</v>
      </c>
      <c r="AN998" s="18">
        <v>0</v>
      </c>
      <c r="AO998" s="18">
        <v>1000</v>
      </c>
      <c r="AP998" s="18">
        <v>0.5</v>
      </c>
      <c r="AQ998" s="18">
        <v>0</v>
      </c>
      <c r="AR998" s="6">
        <v>0</v>
      </c>
      <c r="AS998" s="18" t="s">
        <v>425</v>
      </c>
      <c r="AT998" s="19" t="s">
        <v>458</v>
      </c>
      <c r="AU998" s="18">
        <v>0</v>
      </c>
      <c r="AV998" s="18">
        <v>10007001</v>
      </c>
      <c r="AW998" s="18">
        <v>0</v>
      </c>
      <c r="AX998" s="19" t="s">
        <v>155</v>
      </c>
      <c r="AY998" s="19" t="s">
        <v>153</v>
      </c>
      <c r="AZ998" s="13">
        <v>0</v>
      </c>
      <c r="BA998" s="13">
        <v>0</v>
      </c>
      <c r="BB998" s="69" t="s">
        <v>459</v>
      </c>
      <c r="BC998" s="18">
        <v>0</v>
      </c>
      <c r="BD998" s="11">
        <v>0</v>
      </c>
      <c r="BE998" s="18">
        <v>0</v>
      </c>
      <c r="BF998" s="18">
        <v>0</v>
      </c>
      <c r="BG998" s="18">
        <v>0</v>
      </c>
      <c r="BH998" s="18">
        <v>0</v>
      </c>
      <c r="BI998" s="9">
        <v>0</v>
      </c>
      <c r="BJ998" s="6">
        <v>0</v>
      </c>
      <c r="BK998" s="6">
        <v>0</v>
      </c>
      <c r="BL998" s="6">
        <v>0</v>
      </c>
      <c r="BM998" s="6">
        <v>0</v>
      </c>
      <c r="BN998" s="6">
        <v>0</v>
      </c>
      <c r="BO998" s="6">
        <v>0</v>
      </c>
    </row>
    <row r="999" ht="20.1" customHeight="1" spans="3:67">
      <c r="C999" s="18">
        <v>70304003</v>
      </c>
      <c r="D999" s="12" t="s">
        <v>460</v>
      </c>
      <c r="E999" s="18">
        <v>1</v>
      </c>
      <c r="F999" s="11">
        <v>60010100</v>
      </c>
      <c r="G999" s="18">
        <v>0</v>
      </c>
      <c r="H999" s="13">
        <v>0</v>
      </c>
      <c r="I999" s="18">
        <v>1</v>
      </c>
      <c r="J999" s="18">
        <v>0</v>
      </c>
      <c r="K999" s="18">
        <v>0</v>
      </c>
      <c r="L999" s="11">
        <v>0</v>
      </c>
      <c r="M999" s="11">
        <v>0</v>
      </c>
      <c r="N999" s="11">
        <v>2</v>
      </c>
      <c r="O999" s="11">
        <v>1</v>
      </c>
      <c r="P999" s="11">
        <v>1</v>
      </c>
      <c r="Q999" s="11">
        <v>0</v>
      </c>
      <c r="R999" s="6">
        <v>0</v>
      </c>
      <c r="S999" s="11">
        <v>0</v>
      </c>
      <c r="T999" s="11">
        <v>1</v>
      </c>
      <c r="U999" s="11">
        <v>2</v>
      </c>
      <c r="V999" s="11">
        <v>0</v>
      </c>
      <c r="W999" s="11">
        <v>2</v>
      </c>
      <c r="X999" s="11">
        <v>0</v>
      </c>
      <c r="Y999" s="11">
        <v>1</v>
      </c>
      <c r="Z999" s="11">
        <v>0</v>
      </c>
      <c r="AA999" s="11">
        <v>0</v>
      </c>
      <c r="AB999" s="11">
        <v>0</v>
      </c>
      <c r="AC999" s="11">
        <v>0</v>
      </c>
      <c r="AD999" s="11">
        <v>12</v>
      </c>
      <c r="AE999" s="11">
        <v>2</v>
      </c>
      <c r="AF999" s="11" t="s">
        <v>163</v>
      </c>
      <c r="AG999" s="6">
        <v>0</v>
      </c>
      <c r="AH999" s="6">
        <v>0</v>
      </c>
      <c r="AI999" s="6">
        <v>0</v>
      </c>
      <c r="AJ999" s="6">
        <v>1.5</v>
      </c>
      <c r="AK999" s="11">
        <v>0</v>
      </c>
      <c r="AL999" s="11">
        <v>0</v>
      </c>
      <c r="AM999" s="11">
        <v>0</v>
      </c>
      <c r="AN999" s="11">
        <v>1</v>
      </c>
      <c r="AO999" s="11">
        <v>5000</v>
      </c>
      <c r="AP999" s="11">
        <v>0.5</v>
      </c>
      <c r="AQ999" s="11">
        <v>0</v>
      </c>
      <c r="AR999" s="6">
        <v>0</v>
      </c>
      <c r="AS999" s="11" t="s">
        <v>153</v>
      </c>
      <c r="AT999" s="19" t="s">
        <v>397</v>
      </c>
      <c r="AU999" s="11" t="s">
        <v>348</v>
      </c>
      <c r="AV999" s="18">
        <v>10000007</v>
      </c>
      <c r="AW999" s="18">
        <v>70201001</v>
      </c>
      <c r="AX999" s="12" t="s">
        <v>155</v>
      </c>
      <c r="AY999" s="11">
        <v>0</v>
      </c>
      <c r="AZ999" s="13">
        <v>0</v>
      </c>
      <c r="BA999" s="13">
        <v>0</v>
      </c>
      <c r="BB999" s="37" t="s">
        <v>461</v>
      </c>
      <c r="BC999" s="11">
        <v>0</v>
      </c>
      <c r="BD999" s="11">
        <v>0</v>
      </c>
      <c r="BE999" s="11">
        <v>0</v>
      </c>
      <c r="BF999" s="11">
        <v>0</v>
      </c>
      <c r="BG999" s="11">
        <v>0</v>
      </c>
      <c r="BH999" s="11">
        <v>0</v>
      </c>
      <c r="BI999" s="9">
        <v>0</v>
      </c>
      <c r="BJ999" s="6">
        <v>0</v>
      </c>
      <c r="BK999" s="6">
        <v>0</v>
      </c>
      <c r="BL999" s="6">
        <v>0</v>
      </c>
      <c r="BM999" s="6">
        <v>0</v>
      </c>
      <c r="BN999" s="6">
        <v>0</v>
      </c>
      <c r="BO999" s="6">
        <v>0</v>
      </c>
    </row>
    <row r="1000" ht="20.1" customHeight="1" spans="3:67">
      <c r="C1000" s="18">
        <v>70304004</v>
      </c>
      <c r="D1000" s="19" t="s">
        <v>462</v>
      </c>
      <c r="E1000" s="18">
        <v>1</v>
      </c>
      <c r="F1000" s="18">
        <v>60010500</v>
      </c>
      <c r="G1000" s="18">
        <v>0</v>
      </c>
      <c r="H1000" s="13">
        <v>0</v>
      </c>
      <c r="I1000" s="18">
        <v>1</v>
      </c>
      <c r="J1000" s="18">
        <v>0</v>
      </c>
      <c r="K1000" s="18">
        <v>0</v>
      </c>
      <c r="L1000" s="18">
        <v>0</v>
      </c>
      <c r="M1000" s="18">
        <v>0</v>
      </c>
      <c r="N1000" s="11">
        <v>2</v>
      </c>
      <c r="O1000" s="18">
        <v>2</v>
      </c>
      <c r="P1000" s="18">
        <v>0.3</v>
      </c>
      <c r="Q1000" s="18">
        <v>0</v>
      </c>
      <c r="R1000" s="6">
        <v>0</v>
      </c>
      <c r="S1000" s="13">
        <v>0</v>
      </c>
      <c r="T1000" s="11">
        <v>1</v>
      </c>
      <c r="U1000" s="18">
        <v>2</v>
      </c>
      <c r="V1000" s="18">
        <v>0</v>
      </c>
      <c r="W1000" s="18">
        <v>0</v>
      </c>
      <c r="X1000" s="18">
        <v>0</v>
      </c>
      <c r="Y1000" s="18">
        <v>0</v>
      </c>
      <c r="Z1000" s="18">
        <v>0</v>
      </c>
      <c r="AA1000" s="18">
        <v>0</v>
      </c>
      <c r="AB1000" s="11">
        <v>0</v>
      </c>
      <c r="AC1000" s="18">
        <v>0</v>
      </c>
      <c r="AD1000" s="11">
        <v>99999</v>
      </c>
      <c r="AE1000" s="18">
        <v>0</v>
      </c>
      <c r="AF1000" s="18">
        <v>0</v>
      </c>
      <c r="AG1000" s="6">
        <v>2</v>
      </c>
      <c r="AH1000" s="6">
        <v>0</v>
      </c>
      <c r="AI1000" s="6">
        <v>0</v>
      </c>
      <c r="AJ1000" s="6">
        <v>0</v>
      </c>
      <c r="AK1000" s="18">
        <v>0</v>
      </c>
      <c r="AL1000" s="18">
        <v>0</v>
      </c>
      <c r="AM1000" s="18">
        <v>0</v>
      </c>
      <c r="AN1000" s="18">
        <v>0</v>
      </c>
      <c r="AO1000" s="18">
        <v>1000</v>
      </c>
      <c r="AP1000" s="18">
        <v>0</v>
      </c>
      <c r="AQ1000" s="18">
        <v>0</v>
      </c>
      <c r="AR1000" s="6" t="s">
        <v>463</v>
      </c>
      <c r="AS1000" s="18" t="s">
        <v>153</v>
      </c>
      <c r="AT1000" s="19" t="s">
        <v>154</v>
      </c>
      <c r="AU1000" s="18" t="s">
        <v>246</v>
      </c>
      <c r="AV1000" s="18">
        <v>0</v>
      </c>
      <c r="AW1000" s="18">
        <v>0</v>
      </c>
      <c r="AX1000" s="19" t="s">
        <v>155</v>
      </c>
      <c r="AY1000" s="19" t="s">
        <v>153</v>
      </c>
      <c r="AZ1000" s="13">
        <v>0</v>
      </c>
      <c r="BA1000" s="13">
        <v>0</v>
      </c>
      <c r="BB1000" s="69" t="s">
        <v>464</v>
      </c>
      <c r="BC1000" s="18">
        <v>0</v>
      </c>
      <c r="BD1000" s="11">
        <v>0</v>
      </c>
      <c r="BE1000" s="18">
        <v>0</v>
      </c>
      <c r="BF1000" s="18">
        <v>0</v>
      </c>
      <c r="BG1000" s="18">
        <v>0</v>
      </c>
      <c r="BH1000" s="18">
        <v>0</v>
      </c>
      <c r="BI1000" s="9">
        <v>0</v>
      </c>
      <c r="BJ1000" s="6">
        <v>0</v>
      </c>
      <c r="BK1000" s="6">
        <v>0</v>
      </c>
      <c r="BL1000" s="6">
        <v>0</v>
      </c>
      <c r="BM1000" s="6">
        <v>0</v>
      </c>
      <c r="BN1000" s="6">
        <v>0</v>
      </c>
      <c r="BO1000" s="6">
        <v>0</v>
      </c>
    </row>
    <row r="1001" ht="20.1" customHeight="1" spans="3:67">
      <c r="C1001" s="18">
        <v>70304005</v>
      </c>
      <c r="D1001" s="19" t="s">
        <v>465</v>
      </c>
      <c r="E1001" s="18">
        <v>1</v>
      </c>
      <c r="F1001" s="18">
        <v>60010500</v>
      </c>
      <c r="G1001" s="18">
        <v>0</v>
      </c>
      <c r="H1001" s="13">
        <v>0</v>
      </c>
      <c r="I1001" s="18">
        <v>1</v>
      </c>
      <c r="J1001" s="18">
        <v>0</v>
      </c>
      <c r="K1001" s="18">
        <v>0</v>
      </c>
      <c r="L1001" s="18">
        <v>0</v>
      </c>
      <c r="M1001" s="18">
        <v>0</v>
      </c>
      <c r="N1001" s="11">
        <v>2</v>
      </c>
      <c r="O1001" s="18">
        <v>2</v>
      </c>
      <c r="P1001" s="18">
        <v>1</v>
      </c>
      <c r="Q1001" s="18">
        <v>0</v>
      </c>
      <c r="R1001" s="6">
        <v>0</v>
      </c>
      <c r="S1001" s="13">
        <v>0</v>
      </c>
      <c r="T1001" s="11">
        <v>1</v>
      </c>
      <c r="U1001" s="18">
        <v>2</v>
      </c>
      <c r="V1001" s="18">
        <v>0</v>
      </c>
      <c r="W1001" s="18">
        <v>0</v>
      </c>
      <c r="X1001" s="18">
        <v>0</v>
      </c>
      <c r="Y1001" s="18">
        <v>0</v>
      </c>
      <c r="Z1001" s="18">
        <v>0</v>
      </c>
      <c r="AA1001" s="18">
        <v>0</v>
      </c>
      <c r="AB1001" s="11">
        <v>0</v>
      </c>
      <c r="AC1001" s="18">
        <v>0</v>
      </c>
      <c r="AD1001" s="11">
        <v>20</v>
      </c>
      <c r="AE1001" s="18">
        <v>0</v>
      </c>
      <c r="AF1001" s="18">
        <v>0</v>
      </c>
      <c r="AG1001" s="6">
        <v>2</v>
      </c>
      <c r="AH1001" s="6">
        <v>0</v>
      </c>
      <c r="AI1001" s="6">
        <v>0</v>
      </c>
      <c r="AJ1001" s="6">
        <v>0</v>
      </c>
      <c r="AK1001" s="18">
        <v>0</v>
      </c>
      <c r="AL1001" s="18">
        <v>0</v>
      </c>
      <c r="AM1001" s="18">
        <v>0</v>
      </c>
      <c r="AN1001" s="18">
        <v>0</v>
      </c>
      <c r="AO1001" s="18">
        <v>1000</v>
      </c>
      <c r="AP1001" s="18">
        <v>0</v>
      </c>
      <c r="AQ1001" s="18">
        <v>0</v>
      </c>
      <c r="AR1001" s="6">
        <v>90304001</v>
      </c>
      <c r="AS1001" s="18" t="s">
        <v>153</v>
      </c>
      <c r="AT1001" s="19" t="s">
        <v>154</v>
      </c>
      <c r="AU1001" s="18" t="s">
        <v>246</v>
      </c>
      <c r="AV1001" s="18">
        <v>0</v>
      </c>
      <c r="AW1001" s="18">
        <v>0</v>
      </c>
      <c r="AX1001" s="19" t="s">
        <v>155</v>
      </c>
      <c r="AY1001" s="19" t="s">
        <v>153</v>
      </c>
      <c r="AZ1001" s="13">
        <v>0</v>
      </c>
      <c r="BA1001" s="13">
        <v>0</v>
      </c>
      <c r="BB1001" s="69" t="s">
        <v>466</v>
      </c>
      <c r="BC1001" s="18">
        <v>0</v>
      </c>
      <c r="BD1001" s="11">
        <v>0</v>
      </c>
      <c r="BE1001" s="18">
        <v>0</v>
      </c>
      <c r="BF1001" s="18">
        <v>0</v>
      </c>
      <c r="BG1001" s="18">
        <v>0</v>
      </c>
      <c r="BH1001" s="18">
        <v>0</v>
      </c>
      <c r="BI1001" s="9">
        <v>0</v>
      </c>
      <c r="BJ1001" s="6">
        <v>0</v>
      </c>
      <c r="BK1001" s="6">
        <v>0</v>
      </c>
      <c r="BL1001" s="6">
        <v>0</v>
      </c>
      <c r="BM1001" s="6">
        <v>0</v>
      </c>
      <c r="BN1001" s="6">
        <v>0</v>
      </c>
      <c r="BO1001" s="6">
        <v>0</v>
      </c>
    </row>
    <row r="1002" ht="20.1" customHeight="1" spans="3:67">
      <c r="C1002" s="18">
        <v>70304006</v>
      </c>
      <c r="D1002" s="12" t="s">
        <v>467</v>
      </c>
      <c r="E1002" s="11">
        <v>2</v>
      </c>
      <c r="F1002" s="11">
        <v>61012301</v>
      </c>
      <c r="G1002" s="11">
        <v>0</v>
      </c>
      <c r="H1002" s="13">
        <v>0</v>
      </c>
      <c r="I1002" s="18">
        <v>1</v>
      </c>
      <c r="J1002" s="18">
        <v>0</v>
      </c>
      <c r="K1002" s="18">
        <v>0</v>
      </c>
      <c r="L1002" s="11">
        <v>0</v>
      </c>
      <c r="M1002" s="11">
        <v>0</v>
      </c>
      <c r="N1002" s="11">
        <v>2</v>
      </c>
      <c r="O1002" s="11">
        <v>1</v>
      </c>
      <c r="P1002" s="11">
        <v>0.5</v>
      </c>
      <c r="Q1002" s="11">
        <v>0</v>
      </c>
      <c r="R1002" s="6">
        <v>0</v>
      </c>
      <c r="S1002" s="11">
        <v>0</v>
      </c>
      <c r="T1002" s="11">
        <v>1</v>
      </c>
      <c r="U1002" s="11">
        <v>2</v>
      </c>
      <c r="V1002" s="11">
        <v>0</v>
      </c>
      <c r="W1002" s="11">
        <v>1.4</v>
      </c>
      <c r="X1002" s="11">
        <v>150</v>
      </c>
      <c r="Y1002" s="11">
        <v>1</v>
      </c>
      <c r="Z1002" s="11">
        <v>0</v>
      </c>
      <c r="AA1002" s="11">
        <v>0</v>
      </c>
      <c r="AB1002" s="11">
        <v>0</v>
      </c>
      <c r="AC1002" s="11">
        <v>0</v>
      </c>
      <c r="AD1002" s="11">
        <v>12</v>
      </c>
      <c r="AE1002" s="11">
        <v>2</v>
      </c>
      <c r="AF1002" s="11" t="s">
        <v>163</v>
      </c>
      <c r="AG1002" s="6">
        <v>0</v>
      </c>
      <c r="AH1002" s="6">
        <v>2</v>
      </c>
      <c r="AI1002" s="6">
        <v>0</v>
      </c>
      <c r="AJ1002" s="6">
        <v>1.5</v>
      </c>
      <c r="AK1002" s="11">
        <v>0</v>
      </c>
      <c r="AL1002" s="11">
        <v>0</v>
      </c>
      <c r="AM1002" s="11">
        <v>0</v>
      </c>
      <c r="AN1002" s="11">
        <v>1.5</v>
      </c>
      <c r="AO1002" s="11">
        <v>1200</v>
      </c>
      <c r="AP1002" s="11">
        <v>1</v>
      </c>
      <c r="AQ1002" s="11">
        <v>15</v>
      </c>
      <c r="AR1002" s="6">
        <v>0</v>
      </c>
      <c r="AS1002" s="11" t="s">
        <v>153</v>
      </c>
      <c r="AT1002" s="12" t="s">
        <v>196</v>
      </c>
      <c r="AU1002" s="11" t="s">
        <v>165</v>
      </c>
      <c r="AV1002" s="18">
        <v>10000011</v>
      </c>
      <c r="AW1002" s="18">
        <v>70404001</v>
      </c>
      <c r="AX1002" s="12" t="s">
        <v>166</v>
      </c>
      <c r="AY1002" s="11">
        <v>0</v>
      </c>
      <c r="AZ1002" s="13">
        <v>0</v>
      </c>
      <c r="BA1002" s="13">
        <v>0</v>
      </c>
      <c r="BB1002" s="37" t="s">
        <v>480</v>
      </c>
      <c r="BC1002" s="11">
        <v>0</v>
      </c>
      <c r="BD1002" s="11">
        <v>0</v>
      </c>
      <c r="BE1002" s="11">
        <v>0</v>
      </c>
      <c r="BF1002" s="11">
        <v>0</v>
      </c>
      <c r="BG1002" s="11">
        <v>0</v>
      </c>
      <c r="BH1002" s="11">
        <v>0</v>
      </c>
      <c r="BI1002" s="9">
        <v>0</v>
      </c>
      <c r="BJ1002" s="6">
        <v>0</v>
      </c>
      <c r="BK1002" s="6">
        <v>0</v>
      </c>
      <c r="BL1002" s="6">
        <v>0</v>
      </c>
      <c r="BM1002" s="6">
        <v>0</v>
      </c>
      <c r="BN1002" s="6">
        <v>0</v>
      </c>
      <c r="BO1002" s="6">
        <v>0</v>
      </c>
    </row>
    <row r="1003" ht="19.5" customHeight="1" spans="3:67">
      <c r="C1003" s="18">
        <v>70304007</v>
      </c>
      <c r="D1003" s="12" t="s">
        <v>470</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3</v>
      </c>
      <c r="X1003" s="11">
        <v>0</v>
      </c>
      <c r="Y1003" s="11">
        <v>1</v>
      </c>
      <c r="Z1003" s="11">
        <v>0</v>
      </c>
      <c r="AA1003" s="11">
        <v>0</v>
      </c>
      <c r="AB1003" s="11">
        <v>0</v>
      </c>
      <c r="AC1003" s="11">
        <v>0</v>
      </c>
      <c r="AD1003" s="11">
        <v>15</v>
      </c>
      <c r="AE1003" s="11">
        <v>1</v>
      </c>
      <c r="AF1003" s="11" t="s">
        <v>391</v>
      </c>
      <c r="AG1003" s="6">
        <v>0</v>
      </c>
      <c r="AH1003" s="6">
        <v>1</v>
      </c>
      <c r="AI1003" s="6">
        <v>0</v>
      </c>
      <c r="AJ1003" s="6">
        <v>3</v>
      </c>
      <c r="AK1003" s="11">
        <v>0</v>
      </c>
      <c r="AL1003" s="11">
        <v>0</v>
      </c>
      <c r="AM1003" s="11">
        <v>0</v>
      </c>
      <c r="AN1003" s="11">
        <v>3</v>
      </c>
      <c r="AO1003" s="11">
        <v>5000</v>
      </c>
      <c r="AP1003" s="11">
        <v>2.5</v>
      </c>
      <c r="AQ1003" s="11">
        <v>0</v>
      </c>
      <c r="AR1003" s="6">
        <v>0</v>
      </c>
      <c r="AS1003" s="11" t="s">
        <v>425</v>
      </c>
      <c r="AT1003" s="19" t="s">
        <v>196</v>
      </c>
      <c r="AU1003" s="11" t="s">
        <v>348</v>
      </c>
      <c r="AV1003" s="18">
        <v>10000007</v>
      </c>
      <c r="AW1003" s="18">
        <v>70205002</v>
      </c>
      <c r="AX1003" s="12" t="s">
        <v>155</v>
      </c>
      <c r="AY1003" s="11">
        <v>0</v>
      </c>
      <c r="AZ1003" s="13">
        <v>0</v>
      </c>
      <c r="BA1003" s="13">
        <v>0</v>
      </c>
      <c r="BB1003" s="37" t="s">
        <v>471</v>
      </c>
      <c r="BC1003" s="11">
        <v>0</v>
      </c>
      <c r="BD1003" s="11">
        <v>0</v>
      </c>
      <c r="BE1003" s="11">
        <v>0</v>
      </c>
      <c r="BF1003" s="11">
        <v>0</v>
      </c>
      <c r="BG1003" s="11">
        <v>0</v>
      </c>
      <c r="BH1003" s="11">
        <v>0</v>
      </c>
      <c r="BI1003" s="9">
        <v>0</v>
      </c>
      <c r="BJ1003" s="6">
        <v>0</v>
      </c>
      <c r="BK1003" s="6">
        <v>0</v>
      </c>
      <c r="BL1003" s="6">
        <v>0</v>
      </c>
      <c r="BM1003" s="6">
        <v>0</v>
      </c>
      <c r="BN1003" s="6">
        <v>0</v>
      </c>
      <c r="BO1003" s="6">
        <v>0</v>
      </c>
    </row>
    <row r="1004" ht="20.1" customHeight="1" spans="3:67">
      <c r="C1004" s="18">
        <v>70304008</v>
      </c>
      <c r="D1004" s="9" t="s">
        <v>481</v>
      </c>
      <c r="E1004" s="9">
        <v>1</v>
      </c>
      <c r="F1004" s="9">
        <v>60010002</v>
      </c>
      <c r="G1004" s="9">
        <v>0</v>
      </c>
      <c r="H1004" s="10">
        <v>0</v>
      </c>
      <c r="I1004" s="9">
        <v>0</v>
      </c>
      <c r="J1004" s="9">
        <v>0</v>
      </c>
      <c r="K1004" s="10">
        <v>0</v>
      </c>
      <c r="L1004" s="10">
        <v>0</v>
      </c>
      <c r="M1004" s="9">
        <v>0</v>
      </c>
      <c r="N1004" s="11">
        <v>2</v>
      </c>
      <c r="O1004" s="9">
        <v>2</v>
      </c>
      <c r="P1004" s="9">
        <v>0.95</v>
      </c>
      <c r="Q1004" s="9">
        <v>0</v>
      </c>
      <c r="R1004" s="6">
        <v>0</v>
      </c>
      <c r="S1004" s="9">
        <v>0</v>
      </c>
      <c r="T1004" s="11">
        <v>1</v>
      </c>
      <c r="U1004" s="9">
        <v>2</v>
      </c>
      <c r="V1004" s="10">
        <v>0</v>
      </c>
      <c r="W1004" s="9">
        <v>3</v>
      </c>
      <c r="X1004" s="9">
        <v>0</v>
      </c>
      <c r="Y1004" s="9">
        <v>0</v>
      </c>
      <c r="Z1004" s="9">
        <v>0</v>
      </c>
      <c r="AA1004" s="10">
        <v>0</v>
      </c>
      <c r="AB1004" s="9">
        <v>0</v>
      </c>
      <c r="AC1004" s="9">
        <v>0</v>
      </c>
      <c r="AD1004" s="9">
        <v>15</v>
      </c>
      <c r="AE1004" s="9">
        <v>2</v>
      </c>
      <c r="AF1004" s="9" t="s">
        <v>482</v>
      </c>
      <c r="AG1004" s="28">
        <v>0</v>
      </c>
      <c r="AH1004" s="28">
        <v>2</v>
      </c>
      <c r="AI1004" s="6">
        <v>0</v>
      </c>
      <c r="AJ1004" s="9">
        <v>4</v>
      </c>
      <c r="AK1004" s="29">
        <v>0</v>
      </c>
      <c r="AL1004" s="9">
        <v>0</v>
      </c>
      <c r="AM1004" s="9">
        <v>0</v>
      </c>
      <c r="AN1004" s="9">
        <v>2</v>
      </c>
      <c r="AO1004" s="11">
        <v>4000</v>
      </c>
      <c r="AP1004" s="9">
        <v>2</v>
      </c>
      <c r="AQ1004" s="9">
        <v>0</v>
      </c>
      <c r="AR1004" s="6">
        <v>0</v>
      </c>
      <c r="AS1004" s="11" t="s">
        <v>425</v>
      </c>
      <c r="AT1004" s="19" t="s">
        <v>213</v>
      </c>
      <c r="AU1004" s="10">
        <v>0</v>
      </c>
      <c r="AV1004" s="10">
        <v>0</v>
      </c>
      <c r="AW1004" s="10">
        <v>70205004</v>
      </c>
      <c r="AX1004" s="19" t="s">
        <v>155</v>
      </c>
      <c r="AY1004" s="11">
        <v>0</v>
      </c>
      <c r="AZ1004" s="13">
        <v>0</v>
      </c>
      <c r="BA1004" s="13">
        <v>0</v>
      </c>
      <c r="BB1004" s="37" t="s">
        <v>483</v>
      </c>
      <c r="BC1004" s="9">
        <v>2</v>
      </c>
      <c r="BD1004" s="9">
        <v>0</v>
      </c>
      <c r="BE1004" s="18">
        <v>0</v>
      </c>
      <c r="BF1004" s="9">
        <v>1</v>
      </c>
      <c r="BG1004" s="9">
        <v>2</v>
      </c>
      <c r="BH1004" s="29">
        <v>0</v>
      </c>
      <c r="BI1004" s="9">
        <v>0</v>
      </c>
      <c r="BJ1004" s="6">
        <v>0</v>
      </c>
      <c r="BK1004" s="6">
        <v>0</v>
      </c>
      <c r="BL1004" s="6">
        <v>0</v>
      </c>
      <c r="BM1004" s="6">
        <v>0</v>
      </c>
      <c r="BN1004" s="6">
        <v>0</v>
      </c>
      <c r="BO1004" s="6">
        <v>0</v>
      </c>
    </row>
    <row r="1005" ht="20.1" customHeight="1" spans="3:67">
      <c r="C1005" s="18">
        <v>70305001</v>
      </c>
      <c r="D1005" s="12" t="s">
        <v>632</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2.5</v>
      </c>
      <c r="X1005" s="11">
        <v>0</v>
      </c>
      <c r="Y1005" s="11">
        <v>1</v>
      </c>
      <c r="Z1005" s="11">
        <v>0</v>
      </c>
      <c r="AA1005" s="11">
        <v>0</v>
      </c>
      <c r="AB1005" s="11">
        <v>0</v>
      </c>
      <c r="AC1005" s="11">
        <v>0</v>
      </c>
      <c r="AD1005" s="11">
        <v>12</v>
      </c>
      <c r="AE1005" s="11">
        <v>1</v>
      </c>
      <c r="AF1005" s="11">
        <v>3</v>
      </c>
      <c r="AG1005" s="6">
        <v>4</v>
      </c>
      <c r="AH1005" s="6">
        <v>1</v>
      </c>
      <c r="AI1005" s="6">
        <v>0</v>
      </c>
      <c r="AJ1005" s="6">
        <v>1.5</v>
      </c>
      <c r="AK1005" s="11">
        <v>0</v>
      </c>
      <c r="AL1005" s="11">
        <v>0</v>
      </c>
      <c r="AM1005" s="11">
        <v>0</v>
      </c>
      <c r="AN1005" s="11">
        <v>3</v>
      </c>
      <c r="AO1005" s="11">
        <v>5000</v>
      </c>
      <c r="AP1005" s="11">
        <v>3</v>
      </c>
      <c r="AQ1005" s="11">
        <v>0</v>
      </c>
      <c r="AR1005" s="6">
        <v>0</v>
      </c>
      <c r="AS1005" s="11">
        <v>80001030</v>
      </c>
      <c r="AT1005" s="19" t="s">
        <v>196</v>
      </c>
      <c r="AU1005" s="11" t="s">
        <v>348</v>
      </c>
      <c r="AV1005" s="18">
        <v>10000007</v>
      </c>
      <c r="AW1005" s="18">
        <v>70204002</v>
      </c>
      <c r="AX1005" s="12" t="s">
        <v>155</v>
      </c>
      <c r="AY1005" s="11" t="s">
        <v>1377</v>
      </c>
      <c r="AZ1005" s="13">
        <v>0</v>
      </c>
      <c r="BA1005" s="13">
        <v>0</v>
      </c>
      <c r="BB1005" s="37" t="s">
        <v>1351</v>
      </c>
      <c r="BC1005" s="11">
        <v>0</v>
      </c>
      <c r="BD1005" s="11">
        <v>0</v>
      </c>
      <c r="BE1005" s="11">
        <v>0</v>
      </c>
      <c r="BF1005" s="11">
        <v>0</v>
      </c>
      <c r="BG1005" s="11">
        <v>0</v>
      </c>
      <c r="BH1005" s="11">
        <v>0</v>
      </c>
      <c r="BI1005" s="9">
        <v>0</v>
      </c>
      <c r="BJ1005" s="6">
        <v>0</v>
      </c>
      <c r="BK1005" s="6">
        <v>0</v>
      </c>
      <c r="BL1005" s="6">
        <v>0</v>
      </c>
      <c r="BM1005" s="6">
        <v>0</v>
      </c>
      <c r="BN1005" s="6">
        <v>0</v>
      </c>
      <c r="BO1005" s="6">
        <v>0</v>
      </c>
    </row>
    <row r="1006" ht="20.1" customHeight="1" spans="3:67">
      <c r="C1006" s="18">
        <v>70305002</v>
      </c>
      <c r="D1006" s="12" t="s">
        <v>759</v>
      </c>
      <c r="E1006" s="18">
        <v>1</v>
      </c>
      <c r="F1006" s="11">
        <v>60010100</v>
      </c>
      <c r="G1006" s="18">
        <v>0</v>
      </c>
      <c r="H1006" s="13">
        <v>0</v>
      </c>
      <c r="I1006" s="18">
        <v>1</v>
      </c>
      <c r="J1006" s="18">
        <v>0</v>
      </c>
      <c r="K1006" s="18">
        <v>0</v>
      </c>
      <c r="L1006" s="11">
        <v>0</v>
      </c>
      <c r="M1006" s="11">
        <v>0</v>
      </c>
      <c r="N1006" s="11">
        <v>2</v>
      </c>
      <c r="O1006" s="11">
        <v>1</v>
      </c>
      <c r="P1006" s="11">
        <v>1</v>
      </c>
      <c r="Q1006" s="11">
        <v>0</v>
      </c>
      <c r="R1006" s="6">
        <v>0</v>
      </c>
      <c r="S1006" s="11">
        <v>0</v>
      </c>
      <c r="T1006" s="11">
        <v>1</v>
      </c>
      <c r="U1006" s="11">
        <v>2</v>
      </c>
      <c r="V1006" s="11">
        <v>0</v>
      </c>
      <c r="W1006" s="11">
        <v>2</v>
      </c>
      <c r="X1006" s="11">
        <v>0</v>
      </c>
      <c r="Y1006" s="11">
        <v>1</v>
      </c>
      <c r="Z1006" s="11">
        <v>0</v>
      </c>
      <c r="AA1006" s="11">
        <v>0</v>
      </c>
      <c r="AB1006" s="11">
        <v>0</v>
      </c>
      <c r="AC1006" s="11">
        <v>0</v>
      </c>
      <c r="AD1006" s="11">
        <v>12</v>
      </c>
      <c r="AE1006" s="11">
        <v>2</v>
      </c>
      <c r="AF1006" s="11" t="s">
        <v>163</v>
      </c>
      <c r="AG1006" s="6">
        <v>0</v>
      </c>
      <c r="AH1006" s="6">
        <v>2</v>
      </c>
      <c r="AI1006" s="6">
        <v>0</v>
      </c>
      <c r="AJ1006" s="6">
        <v>1.5</v>
      </c>
      <c r="AK1006" s="11">
        <v>0</v>
      </c>
      <c r="AL1006" s="11">
        <v>0</v>
      </c>
      <c r="AM1006" s="11">
        <v>0</v>
      </c>
      <c r="AN1006" s="11">
        <v>1.5</v>
      </c>
      <c r="AO1006" s="11">
        <v>10000</v>
      </c>
      <c r="AP1006" s="11">
        <v>1</v>
      </c>
      <c r="AQ1006" s="11">
        <v>5</v>
      </c>
      <c r="AR1006" s="6">
        <v>0</v>
      </c>
      <c r="AS1006" s="11" t="s">
        <v>153</v>
      </c>
      <c r="AT1006" s="19" t="s">
        <v>397</v>
      </c>
      <c r="AU1006" s="11" t="s">
        <v>348</v>
      </c>
      <c r="AV1006" s="18">
        <v>10000007</v>
      </c>
      <c r="AW1006" s="18">
        <v>70302003</v>
      </c>
      <c r="AX1006" s="19" t="s">
        <v>379</v>
      </c>
      <c r="AY1006" s="11">
        <v>0</v>
      </c>
      <c r="AZ1006" s="13">
        <v>0</v>
      </c>
      <c r="BA1006" s="13">
        <v>0</v>
      </c>
      <c r="BB1006" s="37" t="s">
        <v>628</v>
      </c>
      <c r="BC1006" s="11">
        <v>0</v>
      </c>
      <c r="BD1006" s="11">
        <v>0</v>
      </c>
      <c r="BE1006" s="11">
        <v>0</v>
      </c>
      <c r="BF1006" s="11">
        <v>0</v>
      </c>
      <c r="BG1006" s="11">
        <v>0</v>
      </c>
      <c r="BH1006" s="11">
        <v>0</v>
      </c>
      <c r="BI1006" s="9">
        <v>0</v>
      </c>
      <c r="BJ1006" s="6">
        <v>0</v>
      </c>
      <c r="BK1006" s="6">
        <v>0</v>
      </c>
      <c r="BL1006" s="6">
        <v>0</v>
      </c>
      <c r="BM1006" s="6">
        <v>0</v>
      </c>
      <c r="BN1006" s="6">
        <v>0</v>
      </c>
      <c r="BO1006" s="6">
        <v>0</v>
      </c>
    </row>
    <row r="1007" ht="20.1" customHeight="1" spans="3:67">
      <c r="C1007" s="18">
        <v>70305003</v>
      </c>
      <c r="D1007" s="19" t="s">
        <v>400</v>
      </c>
      <c r="E1007" s="18">
        <v>1</v>
      </c>
      <c r="F1007" s="18">
        <v>60010500</v>
      </c>
      <c r="G1007" s="18">
        <v>0</v>
      </c>
      <c r="H1007" s="13">
        <v>0</v>
      </c>
      <c r="I1007" s="18">
        <v>1</v>
      </c>
      <c r="J1007" s="18">
        <v>0</v>
      </c>
      <c r="K1007" s="18">
        <v>0</v>
      </c>
      <c r="L1007" s="18">
        <v>0</v>
      </c>
      <c r="M1007" s="18">
        <v>0</v>
      </c>
      <c r="N1007" s="11">
        <v>2</v>
      </c>
      <c r="O1007" s="18">
        <v>2</v>
      </c>
      <c r="P1007" s="18">
        <v>0.3</v>
      </c>
      <c r="Q1007" s="18">
        <v>0</v>
      </c>
      <c r="R1007" s="6">
        <v>0</v>
      </c>
      <c r="S1007" s="13">
        <v>0</v>
      </c>
      <c r="T1007" s="11">
        <v>1</v>
      </c>
      <c r="U1007" s="18">
        <v>2</v>
      </c>
      <c r="V1007" s="18">
        <v>0</v>
      </c>
      <c r="W1007" s="18">
        <v>0</v>
      </c>
      <c r="X1007" s="18">
        <v>0</v>
      </c>
      <c r="Y1007" s="18">
        <v>0</v>
      </c>
      <c r="Z1007" s="18">
        <v>0</v>
      </c>
      <c r="AA1007" s="18">
        <v>0</v>
      </c>
      <c r="AB1007" s="11">
        <v>0</v>
      </c>
      <c r="AC1007" s="18">
        <v>0</v>
      </c>
      <c r="AD1007" s="11">
        <v>12</v>
      </c>
      <c r="AE1007" s="18">
        <v>0</v>
      </c>
      <c r="AF1007" s="18">
        <v>0</v>
      </c>
      <c r="AG1007" s="6">
        <v>7</v>
      </c>
      <c r="AH1007" s="6">
        <v>0</v>
      </c>
      <c r="AI1007" s="6">
        <v>0</v>
      </c>
      <c r="AJ1007" s="6">
        <v>0</v>
      </c>
      <c r="AK1007" s="18">
        <v>0</v>
      </c>
      <c r="AL1007" s="18">
        <v>0</v>
      </c>
      <c r="AM1007" s="18">
        <v>0</v>
      </c>
      <c r="AN1007" s="18">
        <v>0</v>
      </c>
      <c r="AO1007" s="18">
        <v>1000</v>
      </c>
      <c r="AP1007" s="18">
        <v>0</v>
      </c>
      <c r="AQ1007" s="18">
        <v>0</v>
      </c>
      <c r="AR1007" s="6">
        <v>0</v>
      </c>
      <c r="AS1007" s="18">
        <v>90204004</v>
      </c>
      <c r="AT1007" s="19" t="s">
        <v>154</v>
      </c>
      <c r="AU1007" s="18" t="s">
        <v>246</v>
      </c>
      <c r="AV1007" s="18">
        <v>0</v>
      </c>
      <c r="AW1007" s="18">
        <v>0</v>
      </c>
      <c r="AX1007" s="19" t="s">
        <v>155</v>
      </c>
      <c r="AY1007" s="19" t="s">
        <v>153</v>
      </c>
      <c r="AZ1007" s="13">
        <v>0</v>
      </c>
      <c r="BA1007" s="13">
        <v>0</v>
      </c>
      <c r="BB1007" s="69" t="s">
        <v>401</v>
      </c>
      <c r="BC1007" s="18">
        <v>0</v>
      </c>
      <c r="BD1007" s="11">
        <v>0</v>
      </c>
      <c r="BE1007" s="18">
        <v>0</v>
      </c>
      <c r="BF1007" s="18">
        <v>0</v>
      </c>
      <c r="BG1007" s="18">
        <v>0</v>
      </c>
      <c r="BH1007" s="18">
        <v>0</v>
      </c>
      <c r="BI1007" s="9">
        <v>0</v>
      </c>
      <c r="BJ1007" s="6">
        <v>0</v>
      </c>
      <c r="BK1007" s="6">
        <v>0</v>
      </c>
      <c r="BL1007" s="6">
        <v>0</v>
      </c>
      <c r="BM1007" s="6">
        <v>0</v>
      </c>
      <c r="BN1007" s="6">
        <v>0</v>
      </c>
      <c r="BO1007" s="6">
        <v>0</v>
      </c>
    </row>
    <row r="1008" ht="19.5" customHeight="1" spans="3:67">
      <c r="C1008" s="18">
        <v>70305004</v>
      </c>
      <c r="D1008" s="19" t="s">
        <v>465</v>
      </c>
      <c r="E1008" s="18">
        <v>1</v>
      </c>
      <c r="F1008" s="18">
        <v>60010500</v>
      </c>
      <c r="G1008" s="18">
        <v>0</v>
      </c>
      <c r="H1008" s="13">
        <v>0</v>
      </c>
      <c r="I1008" s="18">
        <v>1</v>
      </c>
      <c r="J1008" s="18">
        <v>0</v>
      </c>
      <c r="K1008" s="18">
        <v>0</v>
      </c>
      <c r="L1008" s="18">
        <v>0</v>
      </c>
      <c r="M1008" s="18">
        <v>0</v>
      </c>
      <c r="N1008" s="11">
        <v>2</v>
      </c>
      <c r="O1008" s="18">
        <v>2</v>
      </c>
      <c r="P1008" s="18">
        <v>0.3</v>
      </c>
      <c r="Q1008" s="18">
        <v>0</v>
      </c>
      <c r="R1008" s="6">
        <v>0</v>
      </c>
      <c r="S1008" s="13">
        <v>0</v>
      </c>
      <c r="T1008" s="11">
        <v>1</v>
      </c>
      <c r="U1008" s="18">
        <v>2</v>
      </c>
      <c r="V1008" s="18">
        <v>0</v>
      </c>
      <c r="W1008" s="18">
        <v>0</v>
      </c>
      <c r="X1008" s="18">
        <v>0</v>
      </c>
      <c r="Y1008" s="18">
        <v>0</v>
      </c>
      <c r="Z1008" s="18">
        <v>0</v>
      </c>
      <c r="AA1008" s="18">
        <v>0</v>
      </c>
      <c r="AB1008" s="11">
        <v>0</v>
      </c>
      <c r="AC1008" s="18">
        <v>0</v>
      </c>
      <c r="AD1008" s="11">
        <v>15</v>
      </c>
      <c r="AE1008" s="18">
        <v>0</v>
      </c>
      <c r="AF1008" s="18">
        <v>0</v>
      </c>
      <c r="AG1008" s="6">
        <v>2</v>
      </c>
      <c r="AH1008" s="6">
        <v>0</v>
      </c>
      <c r="AI1008" s="6">
        <v>0</v>
      </c>
      <c r="AJ1008" s="6">
        <v>0</v>
      </c>
      <c r="AK1008" s="18">
        <v>0</v>
      </c>
      <c r="AL1008" s="18">
        <v>0</v>
      </c>
      <c r="AM1008" s="18">
        <v>0</v>
      </c>
      <c r="AN1008" s="18">
        <v>0</v>
      </c>
      <c r="AO1008" s="18">
        <v>1000</v>
      </c>
      <c r="AP1008" s="18">
        <v>0</v>
      </c>
      <c r="AQ1008" s="18">
        <v>0</v>
      </c>
      <c r="AR1008" s="6" t="s">
        <v>463</v>
      </c>
      <c r="AS1008" s="18" t="s">
        <v>153</v>
      </c>
      <c r="AT1008" s="19" t="s">
        <v>154</v>
      </c>
      <c r="AU1008" s="18" t="s">
        <v>246</v>
      </c>
      <c r="AV1008" s="18">
        <v>0</v>
      </c>
      <c r="AW1008" s="18">
        <v>0</v>
      </c>
      <c r="AX1008" s="19" t="s">
        <v>155</v>
      </c>
      <c r="AY1008" s="19" t="s">
        <v>153</v>
      </c>
      <c r="AZ1008" s="13">
        <v>0</v>
      </c>
      <c r="BA1008" s="13">
        <v>0</v>
      </c>
      <c r="BB1008" s="69" t="s">
        <v>634</v>
      </c>
      <c r="BC1008" s="18">
        <v>0</v>
      </c>
      <c r="BD1008" s="11">
        <v>0</v>
      </c>
      <c r="BE1008" s="18">
        <v>0</v>
      </c>
      <c r="BF1008" s="18">
        <v>0</v>
      </c>
      <c r="BG1008" s="18">
        <v>0</v>
      </c>
      <c r="BH1008" s="18">
        <v>0</v>
      </c>
      <c r="BI1008" s="9">
        <v>0</v>
      </c>
      <c r="BJ1008" s="6">
        <v>0</v>
      </c>
      <c r="BK1008" s="6">
        <v>0</v>
      </c>
      <c r="BL1008" s="6">
        <v>0</v>
      </c>
      <c r="BM1008" s="6">
        <v>0</v>
      </c>
      <c r="BN1008" s="6">
        <v>0</v>
      </c>
      <c r="BO1008" s="6">
        <v>0</v>
      </c>
    </row>
    <row r="1009" ht="19.5" customHeight="1" spans="3:67">
      <c r="C1009" s="18">
        <v>70305005</v>
      </c>
      <c r="D1009" s="12" t="s">
        <v>1378</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15</v>
      </c>
      <c r="AE1009" s="11">
        <v>1</v>
      </c>
      <c r="AF1009" s="11" t="s">
        <v>391</v>
      </c>
      <c r="AG1009" s="6">
        <v>0</v>
      </c>
      <c r="AH1009" s="6">
        <v>1</v>
      </c>
      <c r="AI1009" s="6">
        <v>0</v>
      </c>
      <c r="AJ1009" s="6">
        <v>3</v>
      </c>
      <c r="AK1009" s="11">
        <v>0</v>
      </c>
      <c r="AL1009" s="11">
        <v>0</v>
      </c>
      <c r="AM1009" s="11">
        <v>0</v>
      </c>
      <c r="AN1009" s="11">
        <v>3</v>
      </c>
      <c r="AO1009" s="11">
        <v>5000</v>
      </c>
      <c r="AP1009" s="11">
        <v>2.5</v>
      </c>
      <c r="AQ1009" s="11">
        <v>0</v>
      </c>
      <c r="AR1009" s="6">
        <v>0</v>
      </c>
      <c r="AS1009" s="11" t="s">
        <v>425</v>
      </c>
      <c r="AT1009" s="19" t="s">
        <v>213</v>
      </c>
      <c r="AU1009" s="11" t="s">
        <v>348</v>
      </c>
      <c r="AV1009" s="18">
        <v>10000007</v>
      </c>
      <c r="AW1009" s="18">
        <v>70305005</v>
      </c>
      <c r="AX1009" s="12" t="s">
        <v>155</v>
      </c>
      <c r="AY1009" s="11">
        <v>0</v>
      </c>
      <c r="AZ1009" s="13">
        <v>0</v>
      </c>
      <c r="BA1009" s="13">
        <v>0</v>
      </c>
      <c r="BB1009" s="37" t="s">
        <v>1379</v>
      </c>
      <c r="BC1009" s="11">
        <v>0</v>
      </c>
      <c r="BD1009" s="11">
        <v>0</v>
      </c>
      <c r="BE1009" s="11">
        <v>0</v>
      </c>
      <c r="BF1009" s="11">
        <v>0</v>
      </c>
      <c r="BG1009" s="11">
        <v>0</v>
      </c>
      <c r="BH1009" s="11">
        <v>0</v>
      </c>
      <c r="BI1009" s="9">
        <v>0</v>
      </c>
      <c r="BJ1009" s="6">
        <v>0</v>
      </c>
      <c r="BK1009" s="6">
        <v>0</v>
      </c>
      <c r="BL1009" s="6">
        <v>0</v>
      </c>
      <c r="BM1009" s="6">
        <v>0</v>
      </c>
      <c r="BN1009" s="6">
        <v>0</v>
      </c>
      <c r="BO1009" s="6">
        <v>0</v>
      </c>
    </row>
    <row r="1010" ht="19.5" customHeight="1" spans="3:67">
      <c r="C1010" s="18">
        <v>70305006</v>
      </c>
      <c r="D1010" s="12" t="s">
        <v>1380</v>
      </c>
      <c r="E1010" s="11">
        <v>1</v>
      </c>
      <c r="F1010" s="11">
        <v>60010300</v>
      </c>
      <c r="G1010" s="18">
        <v>0</v>
      </c>
      <c r="H1010" s="13">
        <v>0</v>
      </c>
      <c r="I1010" s="18">
        <v>1</v>
      </c>
      <c r="J1010" s="18">
        <v>0</v>
      </c>
      <c r="K1010" s="18">
        <v>0</v>
      </c>
      <c r="L1010" s="11">
        <v>0</v>
      </c>
      <c r="M1010" s="11">
        <v>0</v>
      </c>
      <c r="N1010" s="11">
        <v>2</v>
      </c>
      <c r="O1010" s="11">
        <v>2</v>
      </c>
      <c r="P1010" s="11">
        <v>0.8</v>
      </c>
      <c r="Q1010" s="11">
        <v>0</v>
      </c>
      <c r="R1010" s="6">
        <v>0</v>
      </c>
      <c r="S1010" s="11">
        <v>0</v>
      </c>
      <c r="T1010" s="11">
        <v>1</v>
      </c>
      <c r="U1010" s="11">
        <v>2</v>
      </c>
      <c r="V1010" s="11">
        <v>0</v>
      </c>
      <c r="W1010" s="11">
        <v>0</v>
      </c>
      <c r="X1010" s="11">
        <v>0</v>
      </c>
      <c r="Y1010" s="11">
        <v>0</v>
      </c>
      <c r="Z1010" s="11">
        <v>0</v>
      </c>
      <c r="AA1010" s="11">
        <v>0</v>
      </c>
      <c r="AB1010" s="11">
        <v>0</v>
      </c>
      <c r="AC1010" s="11">
        <v>0</v>
      </c>
      <c r="AD1010" s="11">
        <v>15</v>
      </c>
      <c r="AE1010" s="11">
        <v>0</v>
      </c>
      <c r="AF1010" s="11">
        <v>0</v>
      </c>
      <c r="AG1010" s="6">
        <v>2</v>
      </c>
      <c r="AH1010" s="6">
        <v>2</v>
      </c>
      <c r="AI1010" s="6">
        <v>0</v>
      </c>
      <c r="AJ1010" s="6">
        <v>1.5</v>
      </c>
      <c r="AK1010" s="11">
        <v>0</v>
      </c>
      <c r="AL1010" s="11">
        <v>0</v>
      </c>
      <c r="AM1010" s="11">
        <v>0</v>
      </c>
      <c r="AN1010" s="11">
        <v>1</v>
      </c>
      <c r="AO1010" s="11">
        <v>3000</v>
      </c>
      <c r="AP1010" s="11">
        <v>0.5</v>
      </c>
      <c r="AQ1010" s="11">
        <v>0</v>
      </c>
      <c r="AR1010" s="6">
        <v>0</v>
      </c>
      <c r="AS1010" s="11" t="s">
        <v>153</v>
      </c>
      <c r="AT1010" s="19" t="s">
        <v>154</v>
      </c>
      <c r="AU1010" s="11" t="s">
        <v>355</v>
      </c>
      <c r="AV1010" s="18">
        <v>0</v>
      </c>
      <c r="AW1010" s="18">
        <v>0</v>
      </c>
      <c r="AX1010" s="12" t="s">
        <v>343</v>
      </c>
      <c r="AY1010" s="11" t="s">
        <v>1381</v>
      </c>
      <c r="AZ1010" s="13">
        <v>0</v>
      </c>
      <c r="BA1010" s="13">
        <v>0</v>
      </c>
      <c r="BB1010" s="37" t="s">
        <v>1382</v>
      </c>
      <c r="BC1010" s="11">
        <v>0</v>
      </c>
      <c r="BD1010" s="11">
        <v>0</v>
      </c>
      <c r="BE1010" s="11">
        <v>0</v>
      </c>
      <c r="BF1010" s="11">
        <v>0</v>
      </c>
      <c r="BG1010" s="11">
        <v>0</v>
      </c>
      <c r="BH1010" s="11">
        <v>0</v>
      </c>
      <c r="BI1010" s="9">
        <v>0</v>
      </c>
      <c r="BJ1010" s="6">
        <v>0</v>
      </c>
      <c r="BK1010" s="6">
        <v>0</v>
      </c>
      <c r="BL1010" s="6">
        <v>0</v>
      </c>
      <c r="BM1010" s="6">
        <v>0</v>
      </c>
      <c r="BN1010" s="6">
        <v>0</v>
      </c>
      <c r="BO1010" s="6">
        <v>0</v>
      </c>
    </row>
    <row r="1011" ht="19.5" customHeight="1" spans="3:67">
      <c r="C1011" s="18">
        <v>70305007</v>
      </c>
      <c r="D1011" s="12" t="s">
        <v>1383</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3</v>
      </c>
      <c r="X1011" s="11">
        <v>0</v>
      </c>
      <c r="Y1011" s="11">
        <v>1</v>
      </c>
      <c r="Z1011" s="11">
        <v>0</v>
      </c>
      <c r="AA1011" s="11">
        <v>0</v>
      </c>
      <c r="AB1011" s="11">
        <v>0</v>
      </c>
      <c r="AC1011" s="11">
        <v>0</v>
      </c>
      <c r="AD1011" s="11">
        <v>7</v>
      </c>
      <c r="AE1011" s="11">
        <v>1</v>
      </c>
      <c r="AF1011" s="11" t="s">
        <v>391</v>
      </c>
      <c r="AG1011" s="6">
        <v>0</v>
      </c>
      <c r="AH1011" s="6">
        <v>1</v>
      </c>
      <c r="AI1011" s="6">
        <v>0</v>
      </c>
      <c r="AJ1011" s="6">
        <v>3</v>
      </c>
      <c r="AK1011" s="11">
        <v>0</v>
      </c>
      <c r="AL1011" s="11">
        <v>0</v>
      </c>
      <c r="AM1011" s="11">
        <v>0</v>
      </c>
      <c r="AN1011" s="11">
        <v>3</v>
      </c>
      <c r="AO1011" s="11">
        <v>5000</v>
      </c>
      <c r="AP1011" s="11">
        <v>2.5</v>
      </c>
      <c r="AQ1011" s="11">
        <v>0</v>
      </c>
      <c r="AR1011" s="6">
        <v>0</v>
      </c>
      <c r="AS1011" s="11" t="s">
        <v>153</v>
      </c>
      <c r="AT1011" s="19" t="s">
        <v>154</v>
      </c>
      <c r="AU1011" s="11" t="s">
        <v>348</v>
      </c>
      <c r="AV1011" s="18">
        <v>10000007</v>
      </c>
      <c r="AW1011" s="18">
        <v>70305007</v>
      </c>
      <c r="AX1011" s="12" t="s">
        <v>155</v>
      </c>
      <c r="AY1011" s="11">
        <v>0</v>
      </c>
      <c r="AZ1011" s="13">
        <v>0</v>
      </c>
      <c r="BA1011" s="13">
        <v>0</v>
      </c>
      <c r="BB1011" s="37" t="s">
        <v>377</v>
      </c>
      <c r="BC1011" s="11">
        <v>0</v>
      </c>
      <c r="BD1011" s="11">
        <v>0</v>
      </c>
      <c r="BE1011" s="11">
        <v>0</v>
      </c>
      <c r="BF1011" s="11">
        <v>0</v>
      </c>
      <c r="BG1011" s="11">
        <v>0</v>
      </c>
      <c r="BH1011" s="11">
        <v>0</v>
      </c>
      <c r="BI1011" s="9">
        <v>0</v>
      </c>
      <c r="BJ1011" s="6">
        <v>0</v>
      </c>
      <c r="BK1011" s="6">
        <v>0</v>
      </c>
      <c r="BL1011" s="6">
        <v>0</v>
      </c>
      <c r="BM1011" s="6">
        <v>0</v>
      </c>
      <c r="BN1011" s="6">
        <v>0</v>
      </c>
      <c r="BO1011" s="6">
        <v>0</v>
      </c>
    </row>
    <row r="1012" ht="20.1" customHeight="1" spans="3:67">
      <c r="C1012" s="18">
        <v>70401001</v>
      </c>
      <c r="D1012" s="12" t="s">
        <v>387</v>
      </c>
      <c r="E1012" s="11">
        <v>1</v>
      </c>
      <c r="F1012" s="11">
        <v>60010300</v>
      </c>
      <c r="G1012" s="18">
        <v>0</v>
      </c>
      <c r="H1012" s="13">
        <v>0</v>
      </c>
      <c r="I1012" s="18">
        <v>1</v>
      </c>
      <c r="J1012" s="18">
        <v>0</v>
      </c>
      <c r="K1012" s="18">
        <v>0</v>
      </c>
      <c r="L1012" s="11">
        <v>0</v>
      </c>
      <c r="M1012" s="11">
        <v>0</v>
      </c>
      <c r="N1012" s="11">
        <v>2</v>
      </c>
      <c r="O1012" s="11">
        <v>2</v>
      </c>
      <c r="P1012" s="11">
        <v>0.8</v>
      </c>
      <c r="Q1012" s="11">
        <v>0</v>
      </c>
      <c r="R1012" s="6">
        <v>0</v>
      </c>
      <c r="S1012" s="11">
        <v>0</v>
      </c>
      <c r="T1012" s="11">
        <v>1</v>
      </c>
      <c r="U1012" s="11">
        <v>2</v>
      </c>
      <c r="V1012" s="11">
        <v>0</v>
      </c>
      <c r="W1012" s="11">
        <v>0</v>
      </c>
      <c r="X1012" s="11">
        <v>0</v>
      </c>
      <c r="Y1012" s="11">
        <v>0</v>
      </c>
      <c r="Z1012" s="11">
        <v>0</v>
      </c>
      <c r="AA1012" s="11">
        <v>0</v>
      </c>
      <c r="AB1012" s="11">
        <v>0</v>
      </c>
      <c r="AC1012" s="11">
        <v>0</v>
      </c>
      <c r="AD1012" s="11">
        <v>20</v>
      </c>
      <c r="AE1012" s="11">
        <v>0</v>
      </c>
      <c r="AF1012" s="11">
        <v>0</v>
      </c>
      <c r="AG1012" s="6">
        <v>2</v>
      </c>
      <c r="AH1012" s="6">
        <v>2</v>
      </c>
      <c r="AI1012" s="6">
        <v>0</v>
      </c>
      <c r="AJ1012" s="6">
        <v>1.5</v>
      </c>
      <c r="AK1012" s="11">
        <v>0</v>
      </c>
      <c r="AL1012" s="11">
        <v>0</v>
      </c>
      <c r="AM1012" s="11">
        <v>0</v>
      </c>
      <c r="AN1012" s="11">
        <v>1</v>
      </c>
      <c r="AO1012" s="11">
        <v>3000</v>
      </c>
      <c r="AP1012" s="11">
        <v>0.5</v>
      </c>
      <c r="AQ1012" s="11">
        <v>0</v>
      </c>
      <c r="AR1012" s="6">
        <v>0</v>
      </c>
      <c r="AS1012" s="11" t="s">
        <v>153</v>
      </c>
      <c r="AT1012" s="19" t="s">
        <v>154</v>
      </c>
      <c r="AU1012" s="11" t="s">
        <v>355</v>
      </c>
      <c r="AV1012" s="18">
        <v>0</v>
      </c>
      <c r="AW1012" s="18">
        <v>0</v>
      </c>
      <c r="AX1012" s="12" t="s">
        <v>343</v>
      </c>
      <c r="AY1012" s="11" t="s">
        <v>1384</v>
      </c>
      <c r="AZ1012" s="13">
        <v>0</v>
      </c>
      <c r="BA1012" s="13">
        <v>0</v>
      </c>
      <c r="BB1012" s="37" t="s">
        <v>1385</v>
      </c>
      <c r="BC1012" s="11">
        <v>0</v>
      </c>
      <c r="BD1012" s="11">
        <v>0</v>
      </c>
      <c r="BE1012" s="11">
        <v>0</v>
      </c>
      <c r="BF1012" s="11">
        <v>0</v>
      </c>
      <c r="BG1012" s="11">
        <v>0</v>
      </c>
      <c r="BH1012" s="11">
        <v>0</v>
      </c>
      <c r="BI1012" s="9">
        <v>0</v>
      </c>
      <c r="BJ1012" s="6">
        <v>0</v>
      </c>
      <c r="BK1012" s="6">
        <v>0</v>
      </c>
      <c r="BL1012" s="6">
        <v>0</v>
      </c>
      <c r="BM1012" s="6">
        <v>0</v>
      </c>
      <c r="BN1012" s="6">
        <v>0</v>
      </c>
      <c r="BO1012" s="6">
        <v>0</v>
      </c>
    </row>
    <row r="1013" ht="20.1" customHeight="1" spans="3:67">
      <c r="C1013" s="18">
        <v>70401002</v>
      </c>
      <c r="D1013" s="12" t="s">
        <v>1386</v>
      </c>
      <c r="E1013" s="11">
        <v>1</v>
      </c>
      <c r="F1013" s="11">
        <v>60010300</v>
      </c>
      <c r="G1013" s="18">
        <v>0</v>
      </c>
      <c r="H1013" s="13">
        <v>0</v>
      </c>
      <c r="I1013" s="18">
        <v>1</v>
      </c>
      <c r="J1013" s="18">
        <v>0</v>
      </c>
      <c r="K1013" s="18">
        <v>0</v>
      </c>
      <c r="L1013" s="11">
        <v>0</v>
      </c>
      <c r="M1013" s="11">
        <v>0</v>
      </c>
      <c r="N1013" s="11">
        <v>2</v>
      </c>
      <c r="O1013" s="11">
        <v>2</v>
      </c>
      <c r="P1013" s="11">
        <v>0.8</v>
      </c>
      <c r="Q1013" s="11">
        <v>0</v>
      </c>
      <c r="R1013" s="6">
        <v>0</v>
      </c>
      <c r="S1013" s="11">
        <v>0</v>
      </c>
      <c r="T1013" s="11">
        <v>1</v>
      </c>
      <c r="U1013" s="11">
        <v>2</v>
      </c>
      <c r="V1013" s="11">
        <v>0</v>
      </c>
      <c r="W1013" s="11">
        <v>0</v>
      </c>
      <c r="X1013" s="11">
        <v>0</v>
      </c>
      <c r="Y1013" s="11">
        <v>0</v>
      </c>
      <c r="Z1013" s="11">
        <v>0</v>
      </c>
      <c r="AA1013" s="11">
        <v>0</v>
      </c>
      <c r="AB1013" s="11">
        <v>0</v>
      </c>
      <c r="AC1013" s="11">
        <v>0</v>
      </c>
      <c r="AD1013" s="11">
        <v>30</v>
      </c>
      <c r="AE1013" s="11">
        <v>0</v>
      </c>
      <c r="AF1013" s="11">
        <v>0</v>
      </c>
      <c r="AG1013" s="6">
        <v>2</v>
      </c>
      <c r="AH1013" s="6">
        <v>2</v>
      </c>
      <c r="AI1013" s="6">
        <v>0</v>
      </c>
      <c r="AJ1013" s="6">
        <v>1.5</v>
      </c>
      <c r="AK1013" s="11">
        <v>0</v>
      </c>
      <c r="AL1013" s="11">
        <v>0</v>
      </c>
      <c r="AM1013" s="11">
        <v>0</v>
      </c>
      <c r="AN1013" s="11">
        <v>1</v>
      </c>
      <c r="AO1013" s="11">
        <v>3000</v>
      </c>
      <c r="AP1013" s="11">
        <v>0.5</v>
      </c>
      <c r="AQ1013" s="11">
        <v>0</v>
      </c>
      <c r="AR1013" s="6">
        <v>0</v>
      </c>
      <c r="AS1013" s="11" t="s">
        <v>153</v>
      </c>
      <c r="AT1013" s="19" t="s">
        <v>154</v>
      </c>
      <c r="AU1013" s="11" t="s">
        <v>355</v>
      </c>
      <c r="AV1013" s="18">
        <v>0</v>
      </c>
      <c r="AW1013" s="18">
        <v>0</v>
      </c>
      <c r="AX1013" s="12" t="s">
        <v>343</v>
      </c>
      <c r="AY1013" s="11" t="s">
        <v>1387</v>
      </c>
      <c r="AZ1013" s="13">
        <v>0</v>
      </c>
      <c r="BA1013" s="13">
        <v>0</v>
      </c>
      <c r="BB1013" s="37" t="s">
        <v>1388</v>
      </c>
      <c r="BC1013" s="11">
        <v>0</v>
      </c>
      <c r="BD1013" s="11">
        <v>0</v>
      </c>
      <c r="BE1013" s="11">
        <v>0</v>
      </c>
      <c r="BF1013" s="11">
        <v>0</v>
      </c>
      <c r="BG1013" s="11">
        <v>0</v>
      </c>
      <c r="BH1013" s="11">
        <v>0</v>
      </c>
      <c r="BI1013" s="9">
        <v>0</v>
      </c>
      <c r="BJ1013" s="6">
        <v>0</v>
      </c>
      <c r="BK1013" s="6">
        <v>0</v>
      </c>
      <c r="BL1013" s="6">
        <v>0</v>
      </c>
      <c r="BM1013" s="6">
        <v>0</v>
      </c>
      <c r="BN1013" s="6">
        <v>0</v>
      </c>
      <c r="BO1013" s="6">
        <v>0</v>
      </c>
    </row>
    <row r="1014" ht="20.1" customHeight="1" spans="3:67">
      <c r="C1014" s="18">
        <v>70401003</v>
      </c>
      <c r="D1014" s="19" t="s">
        <v>457</v>
      </c>
      <c r="E1014" s="18">
        <v>1</v>
      </c>
      <c r="F1014" s="18">
        <v>60010500</v>
      </c>
      <c r="G1014" s="18">
        <v>0</v>
      </c>
      <c r="H1014" s="13">
        <v>0</v>
      </c>
      <c r="I1014" s="18">
        <v>1</v>
      </c>
      <c r="J1014" s="18">
        <v>0</v>
      </c>
      <c r="K1014" s="18">
        <v>0</v>
      </c>
      <c r="L1014" s="18">
        <v>0</v>
      </c>
      <c r="M1014" s="18">
        <v>0</v>
      </c>
      <c r="N1014" s="11">
        <v>2</v>
      </c>
      <c r="O1014" s="18">
        <v>1</v>
      </c>
      <c r="P1014" s="18">
        <v>0.05</v>
      </c>
      <c r="Q1014" s="18">
        <v>0</v>
      </c>
      <c r="R1014" s="6">
        <v>0</v>
      </c>
      <c r="S1014" s="13">
        <v>0</v>
      </c>
      <c r="T1014" s="11">
        <v>1</v>
      </c>
      <c r="U1014" s="18">
        <v>1</v>
      </c>
      <c r="V1014" s="18">
        <v>0</v>
      </c>
      <c r="W1014" s="18">
        <v>2</v>
      </c>
      <c r="X1014" s="18">
        <v>0</v>
      </c>
      <c r="Y1014" s="18">
        <v>0</v>
      </c>
      <c r="Z1014" s="18">
        <v>0</v>
      </c>
      <c r="AA1014" s="18">
        <v>0</v>
      </c>
      <c r="AB1014" s="11">
        <v>0</v>
      </c>
      <c r="AC1014" s="18">
        <v>0</v>
      </c>
      <c r="AD1014" s="18">
        <v>10</v>
      </c>
      <c r="AE1014" s="18">
        <v>0</v>
      </c>
      <c r="AF1014" s="18">
        <v>0</v>
      </c>
      <c r="AG1014" s="6">
        <v>7</v>
      </c>
      <c r="AH1014" s="6">
        <v>0</v>
      </c>
      <c r="AI1014" s="6">
        <v>0</v>
      </c>
      <c r="AJ1014" s="6">
        <v>0</v>
      </c>
      <c r="AK1014" s="18">
        <v>0</v>
      </c>
      <c r="AL1014" s="18">
        <v>0</v>
      </c>
      <c r="AM1014" s="18">
        <v>0</v>
      </c>
      <c r="AN1014" s="18">
        <v>0</v>
      </c>
      <c r="AO1014" s="18">
        <v>1000</v>
      </c>
      <c r="AP1014" s="18">
        <v>0.5</v>
      </c>
      <c r="AQ1014" s="18">
        <v>0</v>
      </c>
      <c r="AR1014" s="6">
        <v>0</v>
      </c>
      <c r="AS1014" s="18" t="s">
        <v>425</v>
      </c>
      <c r="AT1014" s="19" t="s">
        <v>458</v>
      </c>
      <c r="AU1014" s="18">
        <v>0</v>
      </c>
      <c r="AV1014" s="18">
        <v>10007001</v>
      </c>
      <c r="AW1014" s="18">
        <v>0</v>
      </c>
      <c r="AX1014" s="19" t="s">
        <v>155</v>
      </c>
      <c r="AY1014" s="19" t="s">
        <v>153</v>
      </c>
      <c r="AZ1014" s="13">
        <v>0</v>
      </c>
      <c r="BA1014" s="13">
        <v>0</v>
      </c>
      <c r="BB1014" s="69" t="s">
        <v>459</v>
      </c>
      <c r="BC1014" s="18">
        <v>0</v>
      </c>
      <c r="BD1014" s="11">
        <v>0</v>
      </c>
      <c r="BE1014" s="18">
        <v>0</v>
      </c>
      <c r="BF1014" s="18">
        <v>0</v>
      </c>
      <c r="BG1014" s="18">
        <v>0</v>
      </c>
      <c r="BH1014" s="18">
        <v>0</v>
      </c>
      <c r="BI1014" s="9">
        <v>0</v>
      </c>
      <c r="BJ1014" s="6">
        <v>0</v>
      </c>
      <c r="BK1014" s="6">
        <v>0</v>
      </c>
      <c r="BL1014" s="6">
        <v>0</v>
      </c>
      <c r="BM1014" s="6">
        <v>0</v>
      </c>
      <c r="BN1014" s="6">
        <v>0</v>
      </c>
      <c r="BO1014" s="6">
        <v>0</v>
      </c>
    </row>
    <row r="1015" ht="20.1" customHeight="1" spans="3:67">
      <c r="C1015" s="18">
        <v>70401004</v>
      </c>
      <c r="D1015" s="19" t="s">
        <v>351</v>
      </c>
      <c r="E1015" s="18">
        <v>1</v>
      </c>
      <c r="F1015" s="18">
        <v>60010500</v>
      </c>
      <c r="G1015" s="18">
        <v>0</v>
      </c>
      <c r="H1015" s="13">
        <v>0</v>
      </c>
      <c r="I1015" s="18">
        <v>1</v>
      </c>
      <c r="J1015" s="18">
        <v>0</v>
      </c>
      <c r="K1015" s="18">
        <v>0</v>
      </c>
      <c r="L1015" s="18">
        <v>0</v>
      </c>
      <c r="M1015" s="18">
        <v>0</v>
      </c>
      <c r="N1015" s="11">
        <v>2</v>
      </c>
      <c r="O1015" s="18">
        <v>2</v>
      </c>
      <c r="P1015" s="18">
        <v>0.6</v>
      </c>
      <c r="Q1015" s="18">
        <v>0</v>
      </c>
      <c r="R1015" s="6">
        <v>0</v>
      </c>
      <c r="S1015" s="13">
        <v>0</v>
      </c>
      <c r="T1015" s="11">
        <v>1</v>
      </c>
      <c r="U1015" s="18">
        <v>2</v>
      </c>
      <c r="V1015" s="18">
        <v>0</v>
      </c>
      <c r="W1015" s="18">
        <v>0</v>
      </c>
      <c r="X1015" s="18">
        <v>0</v>
      </c>
      <c r="Y1015" s="18">
        <v>0</v>
      </c>
      <c r="Z1015" s="18">
        <v>0</v>
      </c>
      <c r="AA1015" s="18">
        <v>0</v>
      </c>
      <c r="AB1015" s="11">
        <v>0</v>
      </c>
      <c r="AC1015" s="18">
        <v>0</v>
      </c>
      <c r="AD1015" s="18">
        <v>20</v>
      </c>
      <c r="AE1015" s="18">
        <v>0</v>
      </c>
      <c r="AF1015" s="18">
        <v>0</v>
      </c>
      <c r="AG1015" s="6">
        <v>2</v>
      </c>
      <c r="AH1015" s="6">
        <v>0</v>
      </c>
      <c r="AI1015" s="6">
        <v>0</v>
      </c>
      <c r="AJ1015" s="6">
        <v>0</v>
      </c>
      <c r="AK1015" s="18">
        <v>0</v>
      </c>
      <c r="AL1015" s="18">
        <v>0</v>
      </c>
      <c r="AM1015" s="18">
        <v>0</v>
      </c>
      <c r="AN1015" s="18">
        <v>0</v>
      </c>
      <c r="AO1015" s="18">
        <v>1000</v>
      </c>
      <c r="AP1015" s="18">
        <v>0</v>
      </c>
      <c r="AQ1015" s="18">
        <v>0</v>
      </c>
      <c r="AR1015" s="6">
        <v>90401004</v>
      </c>
      <c r="AS1015" s="18" t="s">
        <v>153</v>
      </c>
      <c r="AT1015" s="19" t="s">
        <v>153</v>
      </c>
      <c r="AU1015" s="18" t="s">
        <v>246</v>
      </c>
      <c r="AV1015" s="18">
        <v>0</v>
      </c>
      <c r="AW1015" s="18">
        <v>40000003</v>
      </c>
      <c r="AX1015" s="19" t="s">
        <v>155</v>
      </c>
      <c r="AY1015" s="19" t="s">
        <v>153</v>
      </c>
      <c r="AZ1015" s="13">
        <v>0</v>
      </c>
      <c r="BA1015" s="13">
        <v>0</v>
      </c>
      <c r="BB1015" s="69" t="s">
        <v>509</v>
      </c>
      <c r="BC1015" s="18">
        <v>0</v>
      </c>
      <c r="BD1015" s="11">
        <v>0</v>
      </c>
      <c r="BE1015" s="18">
        <v>0</v>
      </c>
      <c r="BF1015" s="18">
        <v>0</v>
      </c>
      <c r="BG1015" s="18">
        <v>0</v>
      </c>
      <c r="BH1015" s="18">
        <v>0</v>
      </c>
      <c r="BI1015" s="9">
        <v>0</v>
      </c>
      <c r="BJ1015" s="6">
        <v>0</v>
      </c>
      <c r="BK1015" s="6">
        <v>0</v>
      </c>
      <c r="BL1015" s="6">
        <v>0</v>
      </c>
      <c r="BM1015" s="6">
        <v>0</v>
      </c>
      <c r="BN1015" s="6">
        <v>0</v>
      </c>
      <c r="BO1015" s="6">
        <v>0</v>
      </c>
    </row>
    <row r="1016" ht="20.1" customHeight="1" spans="3:67">
      <c r="C1016" s="18">
        <v>70401005</v>
      </c>
      <c r="D1016" s="19" t="s">
        <v>465</v>
      </c>
      <c r="E1016" s="18">
        <v>1</v>
      </c>
      <c r="F1016" s="18">
        <v>60010500</v>
      </c>
      <c r="G1016" s="18">
        <v>0</v>
      </c>
      <c r="H1016" s="13">
        <v>0</v>
      </c>
      <c r="I1016" s="18">
        <v>1</v>
      </c>
      <c r="J1016" s="18">
        <v>0</v>
      </c>
      <c r="K1016" s="18">
        <v>0</v>
      </c>
      <c r="L1016" s="18">
        <v>0</v>
      </c>
      <c r="M1016" s="18">
        <v>0</v>
      </c>
      <c r="N1016" s="11">
        <v>2</v>
      </c>
      <c r="O1016" s="18">
        <v>2</v>
      </c>
      <c r="P1016" s="18">
        <v>0.3</v>
      </c>
      <c r="Q1016" s="18">
        <v>0</v>
      </c>
      <c r="R1016" s="6">
        <v>0</v>
      </c>
      <c r="S1016" s="13">
        <v>0</v>
      </c>
      <c r="T1016" s="11">
        <v>1</v>
      </c>
      <c r="U1016" s="18">
        <v>2</v>
      </c>
      <c r="V1016" s="18">
        <v>0</v>
      </c>
      <c r="W1016" s="18">
        <v>0</v>
      </c>
      <c r="X1016" s="18">
        <v>0</v>
      </c>
      <c r="Y1016" s="18">
        <v>0</v>
      </c>
      <c r="Z1016" s="18">
        <v>0</v>
      </c>
      <c r="AA1016" s="18">
        <v>0</v>
      </c>
      <c r="AB1016" s="11">
        <v>0</v>
      </c>
      <c r="AC1016" s="18">
        <v>0</v>
      </c>
      <c r="AD1016" s="11">
        <v>15</v>
      </c>
      <c r="AE1016" s="18">
        <v>0</v>
      </c>
      <c r="AF1016" s="18">
        <v>0</v>
      </c>
      <c r="AG1016" s="6">
        <v>2</v>
      </c>
      <c r="AH1016" s="6">
        <v>0</v>
      </c>
      <c r="AI1016" s="6">
        <v>0</v>
      </c>
      <c r="AJ1016" s="6">
        <v>0</v>
      </c>
      <c r="AK1016" s="18">
        <v>0</v>
      </c>
      <c r="AL1016" s="18">
        <v>0</v>
      </c>
      <c r="AM1016" s="18">
        <v>0</v>
      </c>
      <c r="AN1016" s="18">
        <v>0</v>
      </c>
      <c r="AO1016" s="18">
        <v>1000</v>
      </c>
      <c r="AP1016" s="18">
        <v>0</v>
      </c>
      <c r="AQ1016" s="18">
        <v>0</v>
      </c>
      <c r="AR1016" s="6">
        <v>90304001</v>
      </c>
      <c r="AS1016" s="18" t="s">
        <v>153</v>
      </c>
      <c r="AT1016" s="19" t="s">
        <v>213</v>
      </c>
      <c r="AU1016" s="18" t="s">
        <v>246</v>
      </c>
      <c r="AV1016" s="18">
        <v>0</v>
      </c>
      <c r="AW1016" s="18">
        <v>0</v>
      </c>
      <c r="AX1016" s="19" t="s">
        <v>155</v>
      </c>
      <c r="AY1016" s="19" t="s">
        <v>153</v>
      </c>
      <c r="AZ1016" s="13">
        <v>0</v>
      </c>
      <c r="BA1016" s="13">
        <v>0</v>
      </c>
      <c r="BB1016" s="69" t="s">
        <v>466</v>
      </c>
      <c r="BC1016" s="18">
        <v>0</v>
      </c>
      <c r="BD1016" s="11">
        <v>0</v>
      </c>
      <c r="BE1016" s="18">
        <v>0</v>
      </c>
      <c r="BF1016" s="18">
        <v>0</v>
      </c>
      <c r="BG1016" s="18">
        <v>0</v>
      </c>
      <c r="BH1016" s="18">
        <v>0</v>
      </c>
      <c r="BI1016" s="9">
        <v>0</v>
      </c>
      <c r="BJ1016" s="6">
        <v>0</v>
      </c>
      <c r="BK1016" s="6">
        <v>0</v>
      </c>
      <c r="BL1016" s="6">
        <v>0</v>
      </c>
      <c r="BM1016" s="6">
        <v>0</v>
      </c>
      <c r="BN1016" s="6">
        <v>0</v>
      </c>
      <c r="BO1016" s="6">
        <v>0</v>
      </c>
    </row>
    <row r="1017" ht="20.1" customHeight="1" spans="3:67">
      <c r="C1017" s="18">
        <v>70401006</v>
      </c>
      <c r="D1017" s="12" t="s">
        <v>1389</v>
      </c>
      <c r="E1017" s="18">
        <v>1</v>
      </c>
      <c r="F1017" s="11">
        <v>60010300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3</v>
      </c>
      <c r="X1017" s="11">
        <v>350</v>
      </c>
      <c r="Y1017" s="11">
        <v>0</v>
      </c>
      <c r="Z1017" s="11">
        <v>0</v>
      </c>
      <c r="AA1017" s="11">
        <v>0</v>
      </c>
      <c r="AB1017" s="11">
        <v>0</v>
      </c>
      <c r="AC1017" s="11">
        <v>0</v>
      </c>
      <c r="AD1017" s="11">
        <v>9</v>
      </c>
      <c r="AE1017" s="11">
        <v>2</v>
      </c>
      <c r="AF1017" s="11" t="s">
        <v>163</v>
      </c>
      <c r="AG1017" s="6">
        <v>0</v>
      </c>
      <c r="AH1017" s="6">
        <v>2</v>
      </c>
      <c r="AI1017" s="6">
        <v>0</v>
      </c>
      <c r="AJ1017" s="6">
        <v>1.5</v>
      </c>
      <c r="AK1017" s="11">
        <v>0</v>
      </c>
      <c r="AL1017" s="11">
        <v>0</v>
      </c>
      <c r="AM1017" s="11">
        <v>0</v>
      </c>
      <c r="AN1017" s="11">
        <v>1.5</v>
      </c>
      <c r="AO1017" s="11">
        <v>3000</v>
      </c>
      <c r="AP1017" s="11">
        <v>1</v>
      </c>
      <c r="AQ1017" s="11">
        <v>0</v>
      </c>
      <c r="AR1017" s="6">
        <v>0</v>
      </c>
      <c r="AS1017" s="11" t="s">
        <v>1390</v>
      </c>
      <c r="AT1017" s="19" t="s">
        <v>397</v>
      </c>
      <c r="AU1017" s="11" t="s">
        <v>355</v>
      </c>
      <c r="AV1017" s="18">
        <v>10000007</v>
      </c>
      <c r="AW1017" s="18">
        <v>70401006</v>
      </c>
      <c r="AX1017" s="12" t="s">
        <v>155</v>
      </c>
      <c r="AY1017" s="11">
        <v>0</v>
      </c>
      <c r="AZ1017" s="13">
        <v>0</v>
      </c>
      <c r="BA1017" s="13">
        <v>0</v>
      </c>
      <c r="BB1017" s="37" t="s">
        <v>1391</v>
      </c>
      <c r="BC1017" s="11">
        <v>0</v>
      </c>
      <c r="BD1017" s="11">
        <v>0</v>
      </c>
      <c r="BE1017" s="11">
        <v>0</v>
      </c>
      <c r="BF1017" s="11">
        <v>0</v>
      </c>
      <c r="BG1017" s="11">
        <v>0</v>
      </c>
      <c r="BH1017" s="11">
        <v>0</v>
      </c>
      <c r="BI1017" s="9">
        <v>0</v>
      </c>
      <c r="BJ1017" s="6">
        <v>0</v>
      </c>
      <c r="BK1017" s="6">
        <v>0</v>
      </c>
      <c r="BL1017" s="6">
        <v>0</v>
      </c>
      <c r="BM1017" s="6">
        <v>0</v>
      </c>
      <c r="BN1017" s="6">
        <v>0</v>
      </c>
      <c r="BO1017" s="6">
        <v>0</v>
      </c>
    </row>
    <row r="1018" ht="19.5" customHeight="1" spans="3:67">
      <c r="C1018" s="18">
        <v>70402001</v>
      </c>
      <c r="D1018" s="12" t="s">
        <v>637</v>
      </c>
      <c r="E1018" s="18">
        <v>1</v>
      </c>
      <c r="F1018" s="11">
        <v>60010100</v>
      </c>
      <c r="G1018" s="18">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1</v>
      </c>
      <c r="X1018" s="11">
        <v>0</v>
      </c>
      <c r="Y1018" s="11">
        <v>1</v>
      </c>
      <c r="Z1018" s="11">
        <v>0</v>
      </c>
      <c r="AA1018" s="11">
        <v>0</v>
      </c>
      <c r="AB1018" s="11">
        <v>0</v>
      </c>
      <c r="AC1018" s="11">
        <v>0</v>
      </c>
      <c r="AD1018" s="11">
        <v>30</v>
      </c>
      <c r="AE1018" s="11">
        <v>1</v>
      </c>
      <c r="AF1018" s="11" t="s">
        <v>507</v>
      </c>
      <c r="AG1018" s="6">
        <v>0</v>
      </c>
      <c r="AH1018" s="6">
        <v>0</v>
      </c>
      <c r="AI1018" s="6">
        <v>0</v>
      </c>
      <c r="AJ1018" s="6">
        <v>0</v>
      </c>
      <c r="AK1018" s="11">
        <v>0</v>
      </c>
      <c r="AL1018" s="11">
        <v>0</v>
      </c>
      <c r="AM1018" s="11">
        <v>0</v>
      </c>
      <c r="AN1018" s="11">
        <v>0.5</v>
      </c>
      <c r="AO1018" s="11">
        <v>999999</v>
      </c>
      <c r="AP1018" s="11">
        <v>0.5</v>
      </c>
      <c r="AQ1018" s="11">
        <v>0</v>
      </c>
      <c r="AR1018" s="6">
        <v>0</v>
      </c>
      <c r="AS1018" s="137" t="s">
        <v>586</v>
      </c>
      <c r="AT1018" s="19" t="s">
        <v>213</v>
      </c>
      <c r="AU1018" s="11" t="s">
        <v>348</v>
      </c>
      <c r="AV1018" s="18">
        <v>10000007</v>
      </c>
      <c r="AW1018" s="18">
        <v>70202004</v>
      </c>
      <c r="AX1018" s="19" t="s">
        <v>229</v>
      </c>
      <c r="AY1018" s="19" t="s">
        <v>259</v>
      </c>
      <c r="AZ1018" s="13">
        <v>0</v>
      </c>
      <c r="BA1018" s="13">
        <v>0</v>
      </c>
      <c r="BB1018" s="37" t="s">
        <v>575</v>
      </c>
      <c r="BC1018" s="11">
        <v>0</v>
      </c>
      <c r="BD1018" s="11">
        <v>0</v>
      </c>
      <c r="BE1018" s="11">
        <v>0</v>
      </c>
      <c r="BF1018" s="11">
        <v>0</v>
      </c>
      <c r="BG1018" s="11">
        <v>0</v>
      </c>
      <c r="BH1018" s="11">
        <v>0</v>
      </c>
      <c r="BI1018" s="9">
        <v>0</v>
      </c>
      <c r="BJ1018" s="6">
        <v>0</v>
      </c>
      <c r="BK1018" s="6">
        <v>0</v>
      </c>
      <c r="BL1018" s="6">
        <v>0</v>
      </c>
      <c r="BM1018" s="6">
        <v>0</v>
      </c>
      <c r="BN1018" s="6">
        <v>0</v>
      </c>
      <c r="BO1018" s="6">
        <v>0</v>
      </c>
    </row>
    <row r="1019" ht="20.1" customHeight="1" spans="3:67">
      <c r="C1019" s="18">
        <v>70402002</v>
      </c>
      <c r="D1019" s="12" t="s">
        <v>1392</v>
      </c>
      <c r="E1019" s="11">
        <v>1</v>
      </c>
      <c r="F1019" s="11">
        <v>60010300</v>
      </c>
      <c r="G1019" s="18">
        <v>0</v>
      </c>
      <c r="H1019" s="13">
        <v>0</v>
      </c>
      <c r="I1019" s="18">
        <v>1</v>
      </c>
      <c r="J1019" s="18">
        <v>0</v>
      </c>
      <c r="K1019" s="18">
        <v>0</v>
      </c>
      <c r="L1019" s="11">
        <v>0</v>
      </c>
      <c r="M1019" s="11">
        <v>0</v>
      </c>
      <c r="N1019" s="11">
        <v>2</v>
      </c>
      <c r="O1019" s="11">
        <v>2</v>
      </c>
      <c r="P1019" s="11">
        <v>0.8</v>
      </c>
      <c r="Q1019" s="11">
        <v>0</v>
      </c>
      <c r="R1019" s="6">
        <v>0</v>
      </c>
      <c r="S1019" s="11">
        <v>0</v>
      </c>
      <c r="T1019" s="11">
        <v>1</v>
      </c>
      <c r="U1019" s="11">
        <v>2</v>
      </c>
      <c r="V1019" s="11">
        <v>0</v>
      </c>
      <c r="W1019" s="11">
        <v>0</v>
      </c>
      <c r="X1019" s="11">
        <v>0</v>
      </c>
      <c r="Y1019" s="11">
        <v>0</v>
      </c>
      <c r="Z1019" s="11">
        <v>0</v>
      </c>
      <c r="AA1019" s="11">
        <v>0</v>
      </c>
      <c r="AB1019" s="11">
        <v>0</v>
      </c>
      <c r="AC1019" s="11">
        <v>0</v>
      </c>
      <c r="AD1019" s="11">
        <v>15</v>
      </c>
      <c r="AE1019" s="11">
        <v>0</v>
      </c>
      <c r="AF1019" s="11">
        <v>0</v>
      </c>
      <c r="AG1019" s="6">
        <v>2</v>
      </c>
      <c r="AH1019" s="6">
        <v>2</v>
      </c>
      <c r="AI1019" s="6">
        <v>0</v>
      </c>
      <c r="AJ1019" s="6">
        <v>1.5</v>
      </c>
      <c r="AK1019" s="11">
        <v>0</v>
      </c>
      <c r="AL1019" s="11">
        <v>0</v>
      </c>
      <c r="AM1019" s="11">
        <v>0</v>
      </c>
      <c r="AN1019" s="11">
        <v>1</v>
      </c>
      <c r="AO1019" s="11">
        <v>3000</v>
      </c>
      <c r="AP1019" s="11">
        <v>0.5</v>
      </c>
      <c r="AQ1019" s="11">
        <v>0</v>
      </c>
      <c r="AR1019" s="6">
        <v>0</v>
      </c>
      <c r="AS1019" s="11" t="s">
        <v>153</v>
      </c>
      <c r="AT1019" s="19" t="s">
        <v>154</v>
      </c>
      <c r="AU1019" s="11" t="s">
        <v>355</v>
      </c>
      <c r="AV1019" s="18">
        <v>0</v>
      </c>
      <c r="AW1019" s="18">
        <v>0</v>
      </c>
      <c r="AX1019" s="12" t="s">
        <v>343</v>
      </c>
      <c r="AY1019" s="11" t="s">
        <v>1393</v>
      </c>
      <c r="AZ1019" s="13">
        <v>0</v>
      </c>
      <c r="BA1019" s="13">
        <v>0</v>
      </c>
      <c r="BB1019" s="37" t="s">
        <v>1394</v>
      </c>
      <c r="BC1019" s="11">
        <v>0</v>
      </c>
      <c r="BD1019" s="11">
        <v>0</v>
      </c>
      <c r="BE1019" s="11">
        <v>0</v>
      </c>
      <c r="BF1019" s="11">
        <v>0</v>
      </c>
      <c r="BG1019" s="11">
        <v>0</v>
      </c>
      <c r="BH1019" s="11">
        <v>0</v>
      </c>
      <c r="BI1019" s="9">
        <v>0</v>
      </c>
      <c r="BJ1019" s="6">
        <v>0</v>
      </c>
      <c r="BK1019" s="6">
        <v>0</v>
      </c>
      <c r="BL1019" s="6">
        <v>0</v>
      </c>
      <c r="BM1019" s="6">
        <v>0</v>
      </c>
      <c r="BN1019" s="6">
        <v>0</v>
      </c>
      <c r="BO1019" s="6">
        <v>0</v>
      </c>
    </row>
    <row r="1020" ht="19.5" customHeight="1" spans="3:67">
      <c r="C1020" s="18">
        <v>70402003</v>
      </c>
      <c r="D1020" s="12" t="s">
        <v>1358</v>
      </c>
      <c r="E1020" s="18">
        <v>1</v>
      </c>
      <c r="F1020" s="11">
        <v>60010100</v>
      </c>
      <c r="G1020" s="18">
        <v>0</v>
      </c>
      <c r="H1020" s="13">
        <v>0</v>
      </c>
      <c r="I1020" s="18">
        <v>1</v>
      </c>
      <c r="J1020" s="18">
        <v>0</v>
      </c>
      <c r="K1020" s="18">
        <v>0</v>
      </c>
      <c r="L1020" s="11">
        <v>0</v>
      </c>
      <c r="M1020" s="11">
        <v>0</v>
      </c>
      <c r="N1020" s="11">
        <v>2</v>
      </c>
      <c r="O1020" s="11">
        <v>1</v>
      </c>
      <c r="P1020" s="11">
        <v>0.3</v>
      </c>
      <c r="Q1020" s="11">
        <v>0</v>
      </c>
      <c r="R1020" s="6">
        <v>0</v>
      </c>
      <c r="S1020" s="11">
        <v>0</v>
      </c>
      <c r="T1020" s="11">
        <v>1</v>
      </c>
      <c r="U1020" s="11">
        <v>2</v>
      </c>
      <c r="V1020" s="11">
        <v>0</v>
      </c>
      <c r="W1020" s="11">
        <v>3</v>
      </c>
      <c r="X1020" s="11">
        <v>0</v>
      </c>
      <c r="Y1020" s="11">
        <v>1</v>
      </c>
      <c r="Z1020" s="11">
        <v>0</v>
      </c>
      <c r="AA1020" s="11">
        <v>0</v>
      </c>
      <c r="AB1020" s="11">
        <v>0</v>
      </c>
      <c r="AC1020" s="11">
        <v>0</v>
      </c>
      <c r="AD1020" s="11">
        <v>15</v>
      </c>
      <c r="AE1020" s="11">
        <v>1</v>
      </c>
      <c r="AF1020" s="11" t="s">
        <v>391</v>
      </c>
      <c r="AG1020" s="6">
        <v>0</v>
      </c>
      <c r="AH1020" s="6">
        <v>1</v>
      </c>
      <c r="AI1020" s="6">
        <v>0</v>
      </c>
      <c r="AJ1020" s="6">
        <v>3</v>
      </c>
      <c r="AK1020" s="11">
        <v>0</v>
      </c>
      <c r="AL1020" s="11">
        <v>0</v>
      </c>
      <c r="AM1020" s="11">
        <v>0</v>
      </c>
      <c r="AN1020" s="11">
        <v>2.5</v>
      </c>
      <c r="AO1020" s="11">
        <v>5000</v>
      </c>
      <c r="AP1020" s="11">
        <v>2</v>
      </c>
      <c r="AQ1020" s="11">
        <v>0</v>
      </c>
      <c r="AR1020" s="6">
        <v>0</v>
      </c>
      <c r="AS1020" s="11" t="s">
        <v>425</v>
      </c>
      <c r="AT1020" s="19" t="s">
        <v>397</v>
      </c>
      <c r="AU1020" s="11" t="s">
        <v>348</v>
      </c>
      <c r="AV1020" s="18">
        <v>10000007</v>
      </c>
      <c r="AW1020" s="18">
        <v>70402003</v>
      </c>
      <c r="AX1020" s="12" t="s">
        <v>155</v>
      </c>
      <c r="AY1020" s="11">
        <v>0</v>
      </c>
      <c r="AZ1020" s="13">
        <v>0</v>
      </c>
      <c r="BA1020" s="13">
        <v>0</v>
      </c>
      <c r="BB1020" s="37" t="s">
        <v>1379</v>
      </c>
      <c r="BC1020" s="11">
        <v>0</v>
      </c>
      <c r="BD1020" s="11">
        <v>0</v>
      </c>
      <c r="BE1020" s="11">
        <v>0</v>
      </c>
      <c r="BF1020" s="11">
        <v>0</v>
      </c>
      <c r="BG1020" s="11">
        <v>0</v>
      </c>
      <c r="BH1020" s="11">
        <v>0</v>
      </c>
      <c r="BI1020" s="9">
        <v>0</v>
      </c>
      <c r="BJ1020" s="6">
        <v>0</v>
      </c>
      <c r="BK1020" s="6">
        <v>0</v>
      </c>
      <c r="BL1020" s="6">
        <v>0</v>
      </c>
      <c r="BM1020" s="6">
        <v>0</v>
      </c>
      <c r="BN1020" s="6">
        <v>0</v>
      </c>
      <c r="BO1020" s="6">
        <v>0</v>
      </c>
    </row>
    <row r="1021" ht="20.1" customHeight="1" spans="3:67">
      <c r="C1021" s="18">
        <v>70402004</v>
      </c>
      <c r="D1021" s="19" t="s">
        <v>457</v>
      </c>
      <c r="E1021" s="18">
        <v>1</v>
      </c>
      <c r="F1021" s="18">
        <v>60010500</v>
      </c>
      <c r="G1021" s="18">
        <v>0</v>
      </c>
      <c r="H1021" s="13">
        <v>0</v>
      </c>
      <c r="I1021" s="18">
        <v>1</v>
      </c>
      <c r="J1021" s="18">
        <v>0</v>
      </c>
      <c r="K1021" s="18">
        <v>0</v>
      </c>
      <c r="L1021" s="18">
        <v>0</v>
      </c>
      <c r="M1021" s="18">
        <v>0</v>
      </c>
      <c r="N1021" s="11">
        <v>2</v>
      </c>
      <c r="O1021" s="18">
        <v>1</v>
      </c>
      <c r="P1021" s="18">
        <v>0.05</v>
      </c>
      <c r="Q1021" s="18">
        <v>0</v>
      </c>
      <c r="R1021" s="6">
        <v>0</v>
      </c>
      <c r="S1021" s="13">
        <v>0</v>
      </c>
      <c r="T1021" s="11">
        <v>1</v>
      </c>
      <c r="U1021" s="18">
        <v>1</v>
      </c>
      <c r="V1021" s="18">
        <v>0</v>
      </c>
      <c r="W1021" s="18">
        <v>2</v>
      </c>
      <c r="X1021" s="18">
        <v>0</v>
      </c>
      <c r="Y1021" s="18">
        <v>0</v>
      </c>
      <c r="Z1021" s="18">
        <v>0</v>
      </c>
      <c r="AA1021" s="18">
        <v>0</v>
      </c>
      <c r="AB1021" s="11">
        <v>0</v>
      </c>
      <c r="AC1021" s="18">
        <v>0</v>
      </c>
      <c r="AD1021" s="18">
        <v>10</v>
      </c>
      <c r="AE1021" s="18">
        <v>0</v>
      </c>
      <c r="AF1021" s="18">
        <v>0</v>
      </c>
      <c r="AG1021" s="6">
        <v>7</v>
      </c>
      <c r="AH1021" s="6">
        <v>0</v>
      </c>
      <c r="AI1021" s="6">
        <v>0</v>
      </c>
      <c r="AJ1021" s="6">
        <v>0</v>
      </c>
      <c r="AK1021" s="18">
        <v>0</v>
      </c>
      <c r="AL1021" s="18">
        <v>0</v>
      </c>
      <c r="AM1021" s="18">
        <v>0</v>
      </c>
      <c r="AN1021" s="18">
        <v>0</v>
      </c>
      <c r="AO1021" s="18">
        <v>1000</v>
      </c>
      <c r="AP1021" s="18">
        <v>0.5</v>
      </c>
      <c r="AQ1021" s="18">
        <v>0</v>
      </c>
      <c r="AR1021" s="6">
        <v>0</v>
      </c>
      <c r="AS1021" s="18" t="s">
        <v>502</v>
      </c>
      <c r="AT1021" s="19" t="s">
        <v>458</v>
      </c>
      <c r="AU1021" s="18">
        <v>0</v>
      </c>
      <c r="AV1021" s="18">
        <v>10007001</v>
      </c>
      <c r="AW1021" s="18">
        <v>0</v>
      </c>
      <c r="AX1021" s="19" t="s">
        <v>155</v>
      </c>
      <c r="AY1021" s="19" t="s">
        <v>153</v>
      </c>
      <c r="AZ1021" s="13">
        <v>0</v>
      </c>
      <c r="BA1021" s="13">
        <v>0</v>
      </c>
      <c r="BB1021" s="69" t="s">
        <v>1395</v>
      </c>
      <c r="BC1021" s="18">
        <v>0</v>
      </c>
      <c r="BD1021" s="11">
        <v>0</v>
      </c>
      <c r="BE1021" s="18">
        <v>0</v>
      </c>
      <c r="BF1021" s="18">
        <v>0</v>
      </c>
      <c r="BG1021" s="18">
        <v>0</v>
      </c>
      <c r="BH1021" s="18">
        <v>0</v>
      </c>
      <c r="BI1021" s="9">
        <v>0</v>
      </c>
      <c r="BJ1021" s="6">
        <v>0</v>
      </c>
      <c r="BK1021" s="6">
        <v>0</v>
      </c>
      <c r="BL1021" s="6">
        <v>0</v>
      </c>
      <c r="BM1021" s="6">
        <v>0</v>
      </c>
      <c r="BN1021" s="6">
        <v>0</v>
      </c>
      <c r="BO1021" s="6">
        <v>0</v>
      </c>
    </row>
    <row r="1022" ht="20.1" customHeight="1" spans="3:67">
      <c r="C1022" s="18">
        <v>70402005</v>
      </c>
      <c r="D1022" s="19" t="s">
        <v>368</v>
      </c>
      <c r="E1022" s="18">
        <v>1</v>
      </c>
      <c r="F1022" s="18">
        <v>60010500</v>
      </c>
      <c r="G1022" s="18">
        <v>0</v>
      </c>
      <c r="H1022" s="13">
        <v>0</v>
      </c>
      <c r="I1022" s="18">
        <v>1</v>
      </c>
      <c r="J1022" s="18">
        <v>0</v>
      </c>
      <c r="K1022" s="18">
        <v>0</v>
      </c>
      <c r="L1022" s="18">
        <v>0</v>
      </c>
      <c r="M1022" s="18">
        <v>0</v>
      </c>
      <c r="N1022" s="11">
        <v>2</v>
      </c>
      <c r="O1022" s="18">
        <v>2</v>
      </c>
      <c r="P1022" s="18">
        <v>0.3</v>
      </c>
      <c r="Q1022" s="18">
        <v>1</v>
      </c>
      <c r="R1022" s="6">
        <v>0</v>
      </c>
      <c r="S1022" s="13">
        <v>0</v>
      </c>
      <c r="T1022" s="11">
        <v>1</v>
      </c>
      <c r="U1022" s="18">
        <v>2</v>
      </c>
      <c r="V1022" s="18">
        <v>0</v>
      </c>
      <c r="W1022" s="18">
        <v>0</v>
      </c>
      <c r="X1022" s="18">
        <v>0</v>
      </c>
      <c r="Y1022" s="18">
        <v>0</v>
      </c>
      <c r="Z1022" s="18">
        <v>0</v>
      </c>
      <c r="AA1022" s="18">
        <v>0</v>
      </c>
      <c r="AB1022" s="11">
        <v>0</v>
      </c>
      <c r="AC1022" s="18">
        <v>0</v>
      </c>
      <c r="AD1022" s="11">
        <v>15</v>
      </c>
      <c r="AE1022" s="18">
        <v>0</v>
      </c>
      <c r="AF1022" s="18">
        <v>0</v>
      </c>
      <c r="AG1022" s="6">
        <v>2</v>
      </c>
      <c r="AH1022" s="6">
        <v>0</v>
      </c>
      <c r="AI1022" s="6">
        <v>0</v>
      </c>
      <c r="AJ1022" s="6">
        <v>0</v>
      </c>
      <c r="AK1022" s="18">
        <v>0</v>
      </c>
      <c r="AL1022" s="18">
        <v>0</v>
      </c>
      <c r="AM1022" s="18">
        <v>0</v>
      </c>
      <c r="AN1022" s="18">
        <v>0</v>
      </c>
      <c r="AO1022" s="18">
        <v>1000</v>
      </c>
      <c r="AP1022" s="18">
        <v>0</v>
      </c>
      <c r="AQ1022" s="18">
        <v>0</v>
      </c>
      <c r="AR1022" s="6">
        <v>90402005</v>
      </c>
      <c r="AS1022" s="18" t="s">
        <v>153</v>
      </c>
      <c r="AT1022" s="19" t="s">
        <v>154</v>
      </c>
      <c r="AU1022" s="18" t="s">
        <v>246</v>
      </c>
      <c r="AV1022" s="18">
        <v>0</v>
      </c>
      <c r="AW1022" s="18">
        <v>0</v>
      </c>
      <c r="AX1022" s="19" t="s">
        <v>155</v>
      </c>
      <c r="AY1022" s="19" t="s">
        <v>153</v>
      </c>
      <c r="AZ1022" s="13">
        <v>0</v>
      </c>
      <c r="BA1022" s="13">
        <v>0</v>
      </c>
      <c r="BB1022" s="69" t="s">
        <v>500</v>
      </c>
      <c r="BC1022" s="18">
        <v>0</v>
      </c>
      <c r="BD1022" s="11">
        <v>0</v>
      </c>
      <c r="BE1022" s="18">
        <v>0</v>
      </c>
      <c r="BF1022" s="18">
        <v>0</v>
      </c>
      <c r="BG1022" s="18">
        <v>0</v>
      </c>
      <c r="BH1022" s="18">
        <v>0</v>
      </c>
      <c r="BI1022" s="9">
        <v>0</v>
      </c>
      <c r="BJ1022" s="6">
        <v>0</v>
      </c>
      <c r="BK1022" s="6">
        <v>0</v>
      </c>
      <c r="BL1022" s="6">
        <v>0</v>
      </c>
      <c r="BM1022" s="6">
        <v>0</v>
      </c>
      <c r="BN1022" s="6">
        <v>0</v>
      </c>
      <c r="BO1022" s="6">
        <v>0</v>
      </c>
    </row>
    <row r="1023" ht="20.1" customHeight="1" spans="3:67">
      <c r="C1023" s="18">
        <v>70403001</v>
      </c>
      <c r="D1023" s="12" t="s">
        <v>1396</v>
      </c>
      <c r="E1023" s="11">
        <v>1</v>
      </c>
      <c r="F1023" s="11">
        <v>60010300</v>
      </c>
      <c r="G1023" s="18">
        <v>0</v>
      </c>
      <c r="H1023" s="13">
        <v>0</v>
      </c>
      <c r="I1023" s="18">
        <v>1</v>
      </c>
      <c r="J1023" s="18">
        <v>0</v>
      </c>
      <c r="K1023" s="18">
        <v>0</v>
      </c>
      <c r="L1023" s="11">
        <v>0</v>
      </c>
      <c r="M1023" s="11">
        <v>0</v>
      </c>
      <c r="N1023" s="11">
        <v>2</v>
      </c>
      <c r="O1023" s="11">
        <v>2</v>
      </c>
      <c r="P1023" s="11">
        <v>0.8</v>
      </c>
      <c r="Q1023" s="11">
        <v>0</v>
      </c>
      <c r="R1023" s="6">
        <v>0</v>
      </c>
      <c r="S1023" s="11">
        <v>0</v>
      </c>
      <c r="T1023" s="11">
        <v>1</v>
      </c>
      <c r="U1023" s="11">
        <v>2</v>
      </c>
      <c r="V1023" s="11">
        <v>0</v>
      </c>
      <c r="W1023" s="11">
        <v>0</v>
      </c>
      <c r="X1023" s="11">
        <v>0</v>
      </c>
      <c r="Y1023" s="11">
        <v>0</v>
      </c>
      <c r="Z1023" s="11">
        <v>0</v>
      </c>
      <c r="AA1023" s="11">
        <v>0</v>
      </c>
      <c r="AB1023" s="11">
        <v>0</v>
      </c>
      <c r="AC1023" s="11">
        <v>0</v>
      </c>
      <c r="AD1023" s="11">
        <v>15</v>
      </c>
      <c r="AE1023" s="11">
        <v>0</v>
      </c>
      <c r="AF1023" s="11">
        <v>0</v>
      </c>
      <c r="AG1023" s="6">
        <v>2</v>
      </c>
      <c r="AH1023" s="6">
        <v>2</v>
      </c>
      <c r="AI1023" s="6">
        <v>0</v>
      </c>
      <c r="AJ1023" s="6">
        <v>1.5</v>
      </c>
      <c r="AK1023" s="11">
        <v>0</v>
      </c>
      <c r="AL1023" s="11">
        <v>0</v>
      </c>
      <c r="AM1023" s="11">
        <v>0</v>
      </c>
      <c r="AN1023" s="11">
        <v>1</v>
      </c>
      <c r="AO1023" s="11">
        <v>3000</v>
      </c>
      <c r="AP1023" s="11">
        <v>0.5</v>
      </c>
      <c r="AQ1023" s="11">
        <v>0</v>
      </c>
      <c r="AR1023" s="6">
        <v>0</v>
      </c>
      <c r="AS1023" s="11" t="s">
        <v>153</v>
      </c>
      <c r="AT1023" s="19" t="s">
        <v>154</v>
      </c>
      <c r="AU1023" s="11" t="s">
        <v>355</v>
      </c>
      <c r="AV1023" s="18">
        <v>0</v>
      </c>
      <c r="AW1023" s="18">
        <v>0</v>
      </c>
      <c r="AX1023" s="12" t="s">
        <v>343</v>
      </c>
      <c r="AY1023" s="11" t="s">
        <v>1397</v>
      </c>
      <c r="AZ1023" s="13">
        <v>0</v>
      </c>
      <c r="BA1023" s="13">
        <v>0</v>
      </c>
      <c r="BB1023" s="37" t="s">
        <v>1398</v>
      </c>
      <c r="BC1023" s="11">
        <v>0</v>
      </c>
      <c r="BD1023" s="11">
        <v>0</v>
      </c>
      <c r="BE1023" s="11">
        <v>0</v>
      </c>
      <c r="BF1023" s="11">
        <v>0</v>
      </c>
      <c r="BG1023" s="11">
        <v>0</v>
      </c>
      <c r="BH1023" s="11">
        <v>0</v>
      </c>
      <c r="BI1023" s="9">
        <v>0</v>
      </c>
      <c r="BJ1023" s="6">
        <v>0</v>
      </c>
      <c r="BK1023" s="6">
        <v>0</v>
      </c>
      <c r="BL1023" s="6">
        <v>0</v>
      </c>
      <c r="BM1023" s="6">
        <v>0</v>
      </c>
      <c r="BN1023" s="6">
        <v>0</v>
      </c>
      <c r="BO1023" s="6">
        <v>0</v>
      </c>
    </row>
    <row r="1024" ht="20.1" customHeight="1" spans="3:67">
      <c r="C1024" s="18">
        <v>70403002</v>
      </c>
      <c r="D1024" s="12" t="s">
        <v>1399</v>
      </c>
      <c r="E1024" s="18">
        <v>1</v>
      </c>
      <c r="F1024" s="11">
        <v>60010300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350</v>
      </c>
      <c r="Y1024" s="11">
        <v>0</v>
      </c>
      <c r="Z1024" s="11">
        <v>0</v>
      </c>
      <c r="AA1024" s="11">
        <v>0</v>
      </c>
      <c r="AB1024" s="11">
        <v>0</v>
      </c>
      <c r="AC1024" s="11">
        <v>0</v>
      </c>
      <c r="AD1024" s="11">
        <v>9</v>
      </c>
      <c r="AE1024" s="11">
        <v>2</v>
      </c>
      <c r="AF1024" s="11" t="s">
        <v>163</v>
      </c>
      <c r="AG1024" s="6">
        <v>0</v>
      </c>
      <c r="AH1024" s="6">
        <v>2</v>
      </c>
      <c r="AI1024" s="6">
        <v>0</v>
      </c>
      <c r="AJ1024" s="6">
        <v>1.5</v>
      </c>
      <c r="AK1024" s="11">
        <v>0</v>
      </c>
      <c r="AL1024" s="11">
        <v>0</v>
      </c>
      <c r="AM1024" s="11">
        <v>0</v>
      </c>
      <c r="AN1024" s="11">
        <v>1</v>
      </c>
      <c r="AO1024" s="11">
        <v>3000</v>
      </c>
      <c r="AP1024" s="11">
        <v>0.5</v>
      </c>
      <c r="AQ1024" s="11">
        <v>0</v>
      </c>
      <c r="AR1024" s="6">
        <v>0</v>
      </c>
      <c r="AS1024" s="11" t="s">
        <v>502</v>
      </c>
      <c r="AT1024" s="12" t="s">
        <v>213</v>
      </c>
      <c r="AU1024" s="11" t="s">
        <v>355</v>
      </c>
      <c r="AV1024" s="18">
        <v>10000007</v>
      </c>
      <c r="AW1024" s="18">
        <v>70403002</v>
      </c>
      <c r="AX1024" s="12" t="s">
        <v>155</v>
      </c>
      <c r="AY1024" s="11">
        <v>0</v>
      </c>
      <c r="AZ1024" s="13">
        <v>0</v>
      </c>
      <c r="BA1024" s="13">
        <v>0</v>
      </c>
      <c r="BB1024" s="37" t="s">
        <v>1391</v>
      </c>
      <c r="BC1024" s="11">
        <v>0</v>
      </c>
      <c r="BD1024" s="11">
        <v>0</v>
      </c>
      <c r="BE1024" s="11">
        <v>0</v>
      </c>
      <c r="BF1024" s="11">
        <v>0</v>
      </c>
      <c r="BG1024" s="11">
        <v>0</v>
      </c>
      <c r="BH1024" s="11">
        <v>0</v>
      </c>
      <c r="BI1024" s="9">
        <v>0</v>
      </c>
      <c r="BJ1024" s="6">
        <v>0</v>
      </c>
      <c r="BK1024" s="6">
        <v>0</v>
      </c>
      <c r="BL1024" s="6">
        <v>0</v>
      </c>
      <c r="BM1024" s="6">
        <v>0</v>
      </c>
      <c r="BN1024" s="6">
        <v>0</v>
      </c>
      <c r="BO1024" s="6">
        <v>0</v>
      </c>
    </row>
    <row r="1025" ht="19.5" customHeight="1" spans="3:67">
      <c r="C1025" s="18">
        <v>70403003</v>
      </c>
      <c r="D1025" s="12" t="s">
        <v>618</v>
      </c>
      <c r="E1025" s="18">
        <v>1</v>
      </c>
      <c r="F1025" s="11">
        <v>60010100</v>
      </c>
      <c r="G1025" s="18">
        <v>0</v>
      </c>
      <c r="H1025" s="13">
        <v>0</v>
      </c>
      <c r="I1025" s="18">
        <v>1</v>
      </c>
      <c r="J1025" s="18">
        <v>0</v>
      </c>
      <c r="K1025" s="18">
        <v>0</v>
      </c>
      <c r="L1025" s="11">
        <v>0</v>
      </c>
      <c r="M1025" s="11">
        <v>0</v>
      </c>
      <c r="N1025" s="11">
        <v>2</v>
      </c>
      <c r="O1025" s="11">
        <v>1</v>
      </c>
      <c r="P1025" s="11">
        <v>0.3</v>
      </c>
      <c r="Q1025" s="11">
        <v>0</v>
      </c>
      <c r="R1025" s="6">
        <v>0</v>
      </c>
      <c r="S1025" s="11">
        <v>0</v>
      </c>
      <c r="T1025" s="11">
        <v>1</v>
      </c>
      <c r="U1025" s="11">
        <v>2</v>
      </c>
      <c r="V1025" s="11">
        <v>0</v>
      </c>
      <c r="W1025" s="11">
        <v>3</v>
      </c>
      <c r="X1025" s="11">
        <v>0</v>
      </c>
      <c r="Y1025" s="11">
        <v>1</v>
      </c>
      <c r="Z1025" s="11">
        <v>0</v>
      </c>
      <c r="AA1025" s="11">
        <v>0</v>
      </c>
      <c r="AB1025" s="11">
        <v>0</v>
      </c>
      <c r="AC1025" s="11">
        <v>0</v>
      </c>
      <c r="AD1025" s="11">
        <v>15</v>
      </c>
      <c r="AE1025" s="11">
        <v>1</v>
      </c>
      <c r="AF1025" s="11" t="s">
        <v>391</v>
      </c>
      <c r="AG1025" s="6">
        <v>0</v>
      </c>
      <c r="AH1025" s="6">
        <v>1</v>
      </c>
      <c r="AI1025" s="6">
        <v>0</v>
      </c>
      <c r="AJ1025" s="6">
        <v>3</v>
      </c>
      <c r="AK1025" s="11">
        <v>0</v>
      </c>
      <c r="AL1025" s="11">
        <v>0</v>
      </c>
      <c r="AM1025" s="11">
        <v>0</v>
      </c>
      <c r="AN1025" s="11">
        <v>3</v>
      </c>
      <c r="AO1025" s="11">
        <v>5000</v>
      </c>
      <c r="AP1025" s="11">
        <v>2.5</v>
      </c>
      <c r="AQ1025" s="11">
        <v>0</v>
      </c>
      <c r="AR1025" s="6">
        <v>0</v>
      </c>
      <c r="AS1025" s="11" t="s">
        <v>425</v>
      </c>
      <c r="AT1025" s="19" t="s">
        <v>196</v>
      </c>
      <c r="AU1025" s="11" t="s">
        <v>348</v>
      </c>
      <c r="AV1025" s="18">
        <v>10000007</v>
      </c>
      <c r="AW1025" s="18">
        <v>70403003</v>
      </c>
      <c r="AX1025" s="12" t="s">
        <v>155</v>
      </c>
      <c r="AY1025" s="11">
        <v>0</v>
      </c>
      <c r="AZ1025" s="13">
        <v>0</v>
      </c>
      <c r="BA1025" s="13">
        <v>0</v>
      </c>
      <c r="BB1025" s="37" t="s">
        <v>1379</v>
      </c>
      <c r="BC1025" s="11">
        <v>0</v>
      </c>
      <c r="BD1025" s="11">
        <v>0</v>
      </c>
      <c r="BE1025" s="11">
        <v>0</v>
      </c>
      <c r="BF1025" s="11">
        <v>0</v>
      </c>
      <c r="BG1025" s="11">
        <v>0</v>
      </c>
      <c r="BH1025" s="11">
        <v>0</v>
      </c>
      <c r="BI1025" s="9">
        <v>0</v>
      </c>
      <c r="BJ1025" s="6">
        <v>0</v>
      </c>
      <c r="BK1025" s="6">
        <v>0</v>
      </c>
      <c r="BL1025" s="6">
        <v>0</v>
      </c>
      <c r="BM1025" s="6">
        <v>0</v>
      </c>
      <c r="BN1025" s="6">
        <v>0</v>
      </c>
      <c r="BO1025" s="6">
        <v>0</v>
      </c>
    </row>
    <row r="1026" ht="20.1" customHeight="1" spans="3:67">
      <c r="C1026" s="18">
        <v>70403004</v>
      </c>
      <c r="D1026" s="12" t="s">
        <v>544</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2.5</v>
      </c>
      <c r="X1026" s="11">
        <v>0</v>
      </c>
      <c r="Y1026" s="11">
        <v>1</v>
      </c>
      <c r="Z1026" s="11">
        <v>0</v>
      </c>
      <c r="AA1026" s="11">
        <v>0</v>
      </c>
      <c r="AB1026" s="11">
        <v>0</v>
      </c>
      <c r="AC1026" s="11">
        <v>0</v>
      </c>
      <c r="AD1026" s="11">
        <v>12</v>
      </c>
      <c r="AE1026" s="11">
        <v>1</v>
      </c>
      <c r="AF1026" s="11">
        <v>3</v>
      </c>
      <c r="AG1026" s="6">
        <v>4</v>
      </c>
      <c r="AH1026" s="6">
        <v>1</v>
      </c>
      <c r="AI1026" s="6">
        <v>0</v>
      </c>
      <c r="AJ1026" s="6">
        <v>1.5</v>
      </c>
      <c r="AK1026" s="11">
        <v>0</v>
      </c>
      <c r="AL1026" s="11">
        <v>0</v>
      </c>
      <c r="AM1026" s="11">
        <v>0</v>
      </c>
      <c r="AN1026" s="11">
        <v>2.5</v>
      </c>
      <c r="AO1026" s="11">
        <v>5000</v>
      </c>
      <c r="AP1026" s="11">
        <v>2</v>
      </c>
      <c r="AQ1026" s="11">
        <v>0</v>
      </c>
      <c r="AR1026" s="6">
        <v>0</v>
      </c>
      <c r="AS1026" s="11">
        <v>80001030</v>
      </c>
      <c r="AT1026" s="19" t="s">
        <v>397</v>
      </c>
      <c r="AU1026" s="11" t="s">
        <v>348</v>
      </c>
      <c r="AV1026" s="18">
        <v>10000007</v>
      </c>
      <c r="AW1026" s="18">
        <v>70403004</v>
      </c>
      <c r="AX1026" s="12" t="s">
        <v>155</v>
      </c>
      <c r="AY1026" s="11" t="s">
        <v>1400</v>
      </c>
      <c r="AZ1026" s="13">
        <v>0</v>
      </c>
      <c r="BA1026" s="13">
        <v>0</v>
      </c>
      <c r="BB1026" s="37" t="s">
        <v>1401</v>
      </c>
      <c r="BC1026" s="11">
        <v>0</v>
      </c>
      <c r="BD1026" s="11">
        <v>0</v>
      </c>
      <c r="BE1026" s="11">
        <v>0</v>
      </c>
      <c r="BF1026" s="11">
        <v>0</v>
      </c>
      <c r="BG1026" s="11">
        <v>0</v>
      </c>
      <c r="BH1026" s="11">
        <v>0</v>
      </c>
      <c r="BI1026" s="9">
        <v>0</v>
      </c>
      <c r="BJ1026" s="6">
        <v>0</v>
      </c>
      <c r="BK1026" s="6">
        <v>0</v>
      </c>
      <c r="BL1026" s="6">
        <v>0</v>
      </c>
      <c r="BM1026" s="6">
        <v>0</v>
      </c>
      <c r="BN1026" s="6">
        <v>0</v>
      </c>
      <c r="BO1026" s="6">
        <v>0</v>
      </c>
    </row>
    <row r="1027" ht="20.1" customHeight="1" spans="3:67">
      <c r="C1027" s="18">
        <v>70403005</v>
      </c>
      <c r="D1027" s="19" t="s">
        <v>368</v>
      </c>
      <c r="E1027" s="18">
        <v>1</v>
      </c>
      <c r="F1027" s="18">
        <v>60010500</v>
      </c>
      <c r="G1027" s="18">
        <v>0</v>
      </c>
      <c r="H1027" s="13">
        <v>0</v>
      </c>
      <c r="I1027" s="18">
        <v>1</v>
      </c>
      <c r="J1027" s="18">
        <v>0</v>
      </c>
      <c r="K1027" s="18">
        <v>0</v>
      </c>
      <c r="L1027" s="18">
        <v>0</v>
      </c>
      <c r="M1027" s="18">
        <v>0</v>
      </c>
      <c r="N1027" s="11">
        <v>2</v>
      </c>
      <c r="O1027" s="18">
        <v>2</v>
      </c>
      <c r="P1027" s="18">
        <v>0.3</v>
      </c>
      <c r="Q1027" s="18">
        <v>1</v>
      </c>
      <c r="R1027" s="6">
        <v>0</v>
      </c>
      <c r="S1027" s="13">
        <v>0</v>
      </c>
      <c r="T1027" s="11">
        <v>1</v>
      </c>
      <c r="U1027" s="18">
        <v>2</v>
      </c>
      <c r="V1027" s="18">
        <v>0</v>
      </c>
      <c r="W1027" s="18">
        <v>0</v>
      </c>
      <c r="X1027" s="18">
        <v>0</v>
      </c>
      <c r="Y1027" s="18">
        <v>0</v>
      </c>
      <c r="Z1027" s="18">
        <v>0</v>
      </c>
      <c r="AA1027" s="18">
        <v>0</v>
      </c>
      <c r="AB1027" s="11">
        <v>0</v>
      </c>
      <c r="AC1027" s="18">
        <v>0</v>
      </c>
      <c r="AD1027" s="11">
        <v>15</v>
      </c>
      <c r="AE1027" s="18">
        <v>0</v>
      </c>
      <c r="AF1027" s="18">
        <v>0</v>
      </c>
      <c r="AG1027" s="6">
        <v>2</v>
      </c>
      <c r="AH1027" s="6">
        <v>0</v>
      </c>
      <c r="AI1027" s="6">
        <v>0</v>
      </c>
      <c r="AJ1027" s="6">
        <v>0</v>
      </c>
      <c r="AK1027" s="18">
        <v>0</v>
      </c>
      <c r="AL1027" s="18">
        <v>0</v>
      </c>
      <c r="AM1027" s="18">
        <v>0</v>
      </c>
      <c r="AN1027" s="18">
        <v>0</v>
      </c>
      <c r="AO1027" s="18">
        <v>1000</v>
      </c>
      <c r="AP1027" s="18">
        <v>0</v>
      </c>
      <c r="AQ1027" s="18">
        <v>0</v>
      </c>
      <c r="AR1027" s="6">
        <v>90402005</v>
      </c>
      <c r="AS1027" s="18" t="s">
        <v>153</v>
      </c>
      <c r="AT1027" s="19" t="s">
        <v>154</v>
      </c>
      <c r="AU1027" s="18" t="s">
        <v>246</v>
      </c>
      <c r="AV1027" s="18">
        <v>0</v>
      </c>
      <c r="AW1027" s="18">
        <v>0</v>
      </c>
      <c r="AX1027" s="19" t="s">
        <v>155</v>
      </c>
      <c r="AY1027" s="19" t="s">
        <v>153</v>
      </c>
      <c r="AZ1027" s="13">
        <v>0</v>
      </c>
      <c r="BA1027" s="13">
        <v>0</v>
      </c>
      <c r="BB1027" s="69" t="s">
        <v>480</v>
      </c>
      <c r="BC1027" s="18">
        <v>0</v>
      </c>
      <c r="BD1027" s="11">
        <v>0</v>
      </c>
      <c r="BE1027" s="18">
        <v>0</v>
      </c>
      <c r="BF1027" s="18">
        <v>0</v>
      </c>
      <c r="BG1027" s="18">
        <v>0</v>
      </c>
      <c r="BH1027" s="18">
        <v>0</v>
      </c>
      <c r="BI1027" s="9">
        <v>0</v>
      </c>
      <c r="BJ1027" s="6">
        <v>0</v>
      </c>
      <c r="BK1027" s="6">
        <v>0</v>
      </c>
      <c r="BL1027" s="6">
        <v>0</v>
      </c>
      <c r="BM1027" s="6">
        <v>0</v>
      </c>
      <c r="BN1027" s="6">
        <v>0</v>
      </c>
      <c r="BO1027" s="6">
        <v>0</v>
      </c>
    </row>
    <row r="1028" ht="19.5" customHeight="1" spans="3:67">
      <c r="C1028" s="18">
        <v>70404001</v>
      </c>
      <c r="D1028" s="19" t="s">
        <v>467</v>
      </c>
      <c r="E1028" s="18">
        <v>1</v>
      </c>
      <c r="F1028" s="18">
        <v>60010300</v>
      </c>
      <c r="G1028" s="18">
        <v>0</v>
      </c>
      <c r="H1028" s="13">
        <v>0</v>
      </c>
      <c r="I1028" s="18">
        <v>1</v>
      </c>
      <c r="J1028" s="18">
        <v>0</v>
      </c>
      <c r="K1028" s="18">
        <v>0</v>
      </c>
      <c r="L1028" s="18">
        <v>0</v>
      </c>
      <c r="M1028" s="18">
        <v>0</v>
      </c>
      <c r="N1028" s="11">
        <v>2</v>
      </c>
      <c r="O1028" s="18">
        <v>0</v>
      </c>
      <c r="P1028" s="18">
        <v>0</v>
      </c>
      <c r="Q1028" s="18">
        <v>0</v>
      </c>
      <c r="R1028" s="6">
        <v>0</v>
      </c>
      <c r="S1028" s="13">
        <v>0</v>
      </c>
      <c r="T1028" s="11">
        <v>1</v>
      </c>
      <c r="U1028" s="18">
        <v>2</v>
      </c>
      <c r="V1028" s="18">
        <v>0</v>
      </c>
      <c r="W1028" s="18">
        <v>3</v>
      </c>
      <c r="X1028" s="18">
        <v>0</v>
      </c>
      <c r="Y1028" s="18">
        <v>0</v>
      </c>
      <c r="Z1028" s="18">
        <v>0</v>
      </c>
      <c r="AA1028" s="18">
        <v>0</v>
      </c>
      <c r="AB1028" s="11">
        <v>0</v>
      </c>
      <c r="AC1028" s="18">
        <v>0</v>
      </c>
      <c r="AD1028" s="18">
        <v>20</v>
      </c>
      <c r="AE1028" s="18">
        <v>1</v>
      </c>
      <c r="AF1028" s="18">
        <v>1</v>
      </c>
      <c r="AG1028" s="6">
        <v>2</v>
      </c>
      <c r="AH1028" s="6">
        <v>2</v>
      </c>
      <c r="AI1028" s="6">
        <v>0</v>
      </c>
      <c r="AJ1028" s="6">
        <v>1.5</v>
      </c>
      <c r="AK1028" s="18">
        <v>0</v>
      </c>
      <c r="AL1028" s="18">
        <v>0</v>
      </c>
      <c r="AM1028" s="18">
        <v>0</v>
      </c>
      <c r="AN1028" s="18">
        <v>1</v>
      </c>
      <c r="AO1028" s="18">
        <v>30000</v>
      </c>
      <c r="AP1028" s="18">
        <v>0</v>
      </c>
      <c r="AQ1028" s="18">
        <v>4</v>
      </c>
      <c r="AR1028" s="6">
        <v>0</v>
      </c>
      <c r="AS1028" s="11" t="s">
        <v>425</v>
      </c>
      <c r="AT1028" s="19" t="s">
        <v>154</v>
      </c>
      <c r="AU1028" s="18" t="s">
        <v>355</v>
      </c>
      <c r="AV1028" s="18">
        <v>10003002</v>
      </c>
      <c r="AW1028" s="18">
        <v>70106005</v>
      </c>
      <c r="AX1028" s="19" t="s">
        <v>379</v>
      </c>
      <c r="AY1028" s="19">
        <v>0</v>
      </c>
      <c r="AZ1028" s="13">
        <v>0</v>
      </c>
      <c r="BA1028" s="13">
        <v>0</v>
      </c>
      <c r="BB1028" s="69" t="s">
        <v>602</v>
      </c>
      <c r="BC1028" s="18">
        <v>0</v>
      </c>
      <c r="BD1028" s="11">
        <v>0</v>
      </c>
      <c r="BE1028" s="18">
        <v>0</v>
      </c>
      <c r="BF1028" s="18">
        <v>0</v>
      </c>
      <c r="BG1028" s="18">
        <v>0</v>
      </c>
      <c r="BH1028" s="18">
        <v>0</v>
      </c>
      <c r="BI1028" s="9">
        <v>0</v>
      </c>
      <c r="BJ1028" s="6">
        <v>0</v>
      </c>
      <c r="BK1028" s="6">
        <v>0</v>
      </c>
      <c r="BL1028" s="6">
        <v>0</v>
      </c>
      <c r="BM1028" s="6">
        <v>0</v>
      </c>
      <c r="BN1028" s="6">
        <v>0</v>
      </c>
      <c r="BO1028" s="6">
        <v>0</v>
      </c>
    </row>
    <row r="1029" ht="20.1" customHeight="1" spans="3:67">
      <c r="C1029" s="18">
        <v>70404002</v>
      </c>
      <c r="D1029" s="12" t="s">
        <v>603</v>
      </c>
      <c r="E1029" s="18">
        <v>1</v>
      </c>
      <c r="F1029" s="11">
        <v>60010100</v>
      </c>
      <c r="G1029" s="18">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2.5</v>
      </c>
      <c r="X1029" s="11">
        <v>0</v>
      </c>
      <c r="Y1029" s="11">
        <v>1</v>
      </c>
      <c r="Z1029" s="11">
        <v>0</v>
      </c>
      <c r="AA1029" s="11">
        <v>0</v>
      </c>
      <c r="AB1029" s="11">
        <v>0</v>
      </c>
      <c r="AC1029" s="11">
        <v>0</v>
      </c>
      <c r="AD1029" s="11">
        <v>12</v>
      </c>
      <c r="AE1029" s="11">
        <v>1</v>
      </c>
      <c r="AF1029" s="11">
        <v>3</v>
      </c>
      <c r="AG1029" s="6">
        <v>4</v>
      </c>
      <c r="AH1029" s="6">
        <v>1</v>
      </c>
      <c r="AI1029" s="6">
        <v>0</v>
      </c>
      <c r="AJ1029" s="6">
        <v>1.5</v>
      </c>
      <c r="AK1029" s="11">
        <v>0</v>
      </c>
      <c r="AL1029" s="11">
        <v>0</v>
      </c>
      <c r="AM1029" s="11">
        <v>0</v>
      </c>
      <c r="AN1029" s="11">
        <v>2.5</v>
      </c>
      <c r="AO1029" s="11">
        <v>5000</v>
      </c>
      <c r="AP1029" s="11">
        <v>2</v>
      </c>
      <c r="AQ1029" s="11">
        <v>0</v>
      </c>
      <c r="AR1029" s="6">
        <v>0</v>
      </c>
      <c r="AS1029" s="11">
        <v>0</v>
      </c>
      <c r="AT1029" s="19" t="s">
        <v>397</v>
      </c>
      <c r="AU1029" s="11" t="s">
        <v>348</v>
      </c>
      <c r="AV1029" s="18">
        <v>10000007</v>
      </c>
      <c r="AW1029" s="18">
        <v>70404002</v>
      </c>
      <c r="AX1029" s="12" t="s">
        <v>155</v>
      </c>
      <c r="AY1029" s="11" t="s">
        <v>1402</v>
      </c>
      <c r="AZ1029" s="13">
        <v>0</v>
      </c>
      <c r="BA1029" s="13">
        <v>0</v>
      </c>
      <c r="BB1029" s="37" t="s">
        <v>1403</v>
      </c>
      <c r="BC1029" s="11">
        <v>0</v>
      </c>
      <c r="BD1029" s="11">
        <v>0</v>
      </c>
      <c r="BE1029" s="11">
        <v>0</v>
      </c>
      <c r="BF1029" s="11">
        <v>0</v>
      </c>
      <c r="BG1029" s="11">
        <v>0</v>
      </c>
      <c r="BH1029" s="11">
        <v>0</v>
      </c>
      <c r="BI1029" s="9">
        <v>0</v>
      </c>
      <c r="BJ1029" s="6">
        <v>0</v>
      </c>
      <c r="BK1029" s="6">
        <v>0</v>
      </c>
      <c r="BL1029" s="6">
        <v>0</v>
      </c>
      <c r="BM1029" s="6">
        <v>0</v>
      </c>
      <c r="BN1029" s="6">
        <v>0</v>
      </c>
      <c r="BO1029" s="6">
        <v>0</v>
      </c>
    </row>
    <row r="1030" ht="20.1" customHeight="1" spans="3:67">
      <c r="C1030" s="18">
        <v>70404003</v>
      </c>
      <c r="D1030" s="12" t="s">
        <v>477</v>
      </c>
      <c r="E1030" s="11">
        <v>1</v>
      </c>
      <c r="F1030" s="11">
        <v>60010300</v>
      </c>
      <c r="G1030" s="18">
        <v>0</v>
      </c>
      <c r="H1030" s="13">
        <v>0</v>
      </c>
      <c r="I1030" s="18">
        <v>1</v>
      </c>
      <c r="J1030" s="18">
        <v>0</v>
      </c>
      <c r="K1030" s="18">
        <v>0</v>
      </c>
      <c r="L1030" s="11">
        <v>0</v>
      </c>
      <c r="M1030" s="11">
        <v>0</v>
      </c>
      <c r="N1030" s="11">
        <v>2</v>
      </c>
      <c r="O1030" s="11">
        <v>2</v>
      </c>
      <c r="P1030" s="11">
        <v>0.5</v>
      </c>
      <c r="Q1030" s="11">
        <v>1</v>
      </c>
      <c r="R1030" s="6">
        <v>0</v>
      </c>
      <c r="S1030" s="11">
        <v>0</v>
      </c>
      <c r="T1030" s="11">
        <v>1</v>
      </c>
      <c r="U1030" s="11">
        <v>2</v>
      </c>
      <c r="V1030" s="11">
        <v>0</v>
      </c>
      <c r="W1030" s="11">
        <v>0</v>
      </c>
      <c r="X1030" s="11">
        <v>0</v>
      </c>
      <c r="Y1030" s="11">
        <v>0</v>
      </c>
      <c r="Z1030" s="11">
        <v>0</v>
      </c>
      <c r="AA1030" s="11">
        <v>0</v>
      </c>
      <c r="AB1030" s="11">
        <v>0</v>
      </c>
      <c r="AC1030" s="11">
        <v>0</v>
      </c>
      <c r="AD1030" s="11">
        <v>99999</v>
      </c>
      <c r="AE1030" s="11">
        <v>0</v>
      </c>
      <c r="AF1030" s="11">
        <v>0</v>
      </c>
      <c r="AG1030" s="6">
        <v>2</v>
      </c>
      <c r="AH1030" s="6">
        <v>2</v>
      </c>
      <c r="AI1030" s="6">
        <v>0</v>
      </c>
      <c r="AJ1030" s="6">
        <v>1.5</v>
      </c>
      <c r="AK1030" s="11">
        <v>0</v>
      </c>
      <c r="AL1030" s="11">
        <v>0</v>
      </c>
      <c r="AM1030" s="11">
        <v>0</v>
      </c>
      <c r="AN1030" s="11">
        <v>1</v>
      </c>
      <c r="AO1030" s="11">
        <v>3000</v>
      </c>
      <c r="AP1030" s="11">
        <v>0.5</v>
      </c>
      <c r="AQ1030" s="11">
        <v>0</v>
      </c>
      <c r="AR1030" s="6">
        <v>0</v>
      </c>
      <c r="AS1030" s="11" t="s">
        <v>153</v>
      </c>
      <c r="AT1030" s="19" t="s">
        <v>213</v>
      </c>
      <c r="AU1030" s="11" t="s">
        <v>355</v>
      </c>
      <c r="AV1030" s="18">
        <v>0</v>
      </c>
      <c r="AW1030" s="18">
        <v>0</v>
      </c>
      <c r="AX1030" s="12" t="s">
        <v>343</v>
      </c>
      <c r="AY1030" s="11" t="s">
        <v>1404</v>
      </c>
      <c r="AZ1030" s="13">
        <v>0</v>
      </c>
      <c r="BA1030" s="13">
        <v>0</v>
      </c>
      <c r="BB1030" s="37" t="s">
        <v>509</v>
      </c>
      <c r="BC1030" s="11">
        <v>0</v>
      </c>
      <c r="BD1030" s="11">
        <v>0</v>
      </c>
      <c r="BE1030" s="11">
        <v>0</v>
      </c>
      <c r="BF1030" s="11">
        <v>0</v>
      </c>
      <c r="BG1030" s="11">
        <v>0</v>
      </c>
      <c r="BH1030" s="11">
        <v>0</v>
      </c>
      <c r="BI1030" s="9">
        <v>0</v>
      </c>
      <c r="BJ1030" s="6">
        <v>0</v>
      </c>
      <c r="BK1030" s="6">
        <v>0</v>
      </c>
      <c r="BL1030" s="6">
        <v>0</v>
      </c>
      <c r="BM1030" s="6">
        <v>0</v>
      </c>
      <c r="BN1030" s="6">
        <v>0</v>
      </c>
      <c r="BO1030" s="6">
        <v>0</v>
      </c>
    </row>
    <row r="1031" ht="20.1" customHeight="1" spans="3:67">
      <c r="C1031" s="18">
        <v>70404004</v>
      </c>
      <c r="D1031" s="19" t="s">
        <v>351</v>
      </c>
      <c r="E1031" s="18">
        <v>1</v>
      </c>
      <c r="F1031" s="18">
        <v>60010500</v>
      </c>
      <c r="G1031" s="18">
        <v>0</v>
      </c>
      <c r="H1031" s="13">
        <v>0</v>
      </c>
      <c r="I1031" s="18">
        <v>1</v>
      </c>
      <c r="J1031" s="18">
        <v>0</v>
      </c>
      <c r="K1031" s="18">
        <v>0</v>
      </c>
      <c r="L1031" s="18">
        <v>0</v>
      </c>
      <c r="M1031" s="18">
        <v>0</v>
      </c>
      <c r="N1031" s="11">
        <v>2</v>
      </c>
      <c r="O1031" s="18">
        <v>2</v>
      </c>
      <c r="P1031" s="18">
        <v>0.6</v>
      </c>
      <c r="Q1031" s="18">
        <v>0</v>
      </c>
      <c r="R1031" s="6">
        <v>0</v>
      </c>
      <c r="S1031" s="13">
        <v>0</v>
      </c>
      <c r="T1031" s="11">
        <v>1</v>
      </c>
      <c r="U1031" s="18">
        <v>2</v>
      </c>
      <c r="V1031" s="18">
        <v>0</v>
      </c>
      <c r="W1031" s="18">
        <v>0</v>
      </c>
      <c r="X1031" s="18">
        <v>0</v>
      </c>
      <c r="Y1031" s="18">
        <v>0</v>
      </c>
      <c r="Z1031" s="18">
        <v>0</v>
      </c>
      <c r="AA1031" s="18">
        <v>0</v>
      </c>
      <c r="AB1031" s="11">
        <v>0</v>
      </c>
      <c r="AC1031" s="18">
        <v>0</v>
      </c>
      <c r="AD1031" s="18">
        <v>20</v>
      </c>
      <c r="AE1031" s="18">
        <v>0</v>
      </c>
      <c r="AF1031" s="18">
        <v>0</v>
      </c>
      <c r="AG1031" s="6">
        <v>2</v>
      </c>
      <c r="AH1031" s="6">
        <v>0</v>
      </c>
      <c r="AI1031" s="6">
        <v>0</v>
      </c>
      <c r="AJ1031" s="6">
        <v>0</v>
      </c>
      <c r="AK1031" s="18">
        <v>0</v>
      </c>
      <c r="AL1031" s="18">
        <v>0</v>
      </c>
      <c r="AM1031" s="18">
        <v>0</v>
      </c>
      <c r="AN1031" s="18">
        <v>0</v>
      </c>
      <c r="AO1031" s="18">
        <v>1000</v>
      </c>
      <c r="AP1031" s="18">
        <v>0</v>
      </c>
      <c r="AQ1031" s="18">
        <v>0</v>
      </c>
      <c r="AR1031" s="6">
        <v>90401004</v>
      </c>
      <c r="AS1031" s="18" t="s">
        <v>153</v>
      </c>
      <c r="AT1031" s="19" t="s">
        <v>153</v>
      </c>
      <c r="AU1031" s="18" t="s">
        <v>246</v>
      </c>
      <c r="AV1031" s="18">
        <v>0</v>
      </c>
      <c r="AW1031" s="18">
        <v>40000003</v>
      </c>
      <c r="AX1031" s="19" t="s">
        <v>155</v>
      </c>
      <c r="AY1031" s="19" t="s">
        <v>153</v>
      </c>
      <c r="AZ1031" s="13">
        <v>0</v>
      </c>
      <c r="BA1031" s="13">
        <v>0</v>
      </c>
      <c r="BB1031" s="69" t="s">
        <v>500</v>
      </c>
      <c r="BC1031" s="18">
        <v>0</v>
      </c>
      <c r="BD1031" s="11">
        <v>0</v>
      </c>
      <c r="BE1031" s="18">
        <v>0</v>
      </c>
      <c r="BF1031" s="18">
        <v>0</v>
      </c>
      <c r="BG1031" s="18">
        <v>0</v>
      </c>
      <c r="BH1031" s="18">
        <v>0</v>
      </c>
      <c r="BI1031" s="9">
        <v>0</v>
      </c>
      <c r="BJ1031" s="6">
        <v>0</v>
      </c>
      <c r="BK1031" s="6">
        <v>0</v>
      </c>
      <c r="BL1031" s="6">
        <v>0</v>
      </c>
      <c r="BM1031" s="6">
        <v>0</v>
      </c>
      <c r="BN1031" s="6">
        <v>0</v>
      </c>
      <c r="BO1031" s="6">
        <v>0</v>
      </c>
    </row>
    <row r="1032" ht="20.1" customHeight="1" spans="3:67">
      <c r="C1032" s="18">
        <v>70404005</v>
      </c>
      <c r="D1032" s="19" t="s">
        <v>368</v>
      </c>
      <c r="E1032" s="18">
        <v>1</v>
      </c>
      <c r="F1032" s="18">
        <v>60010500</v>
      </c>
      <c r="G1032" s="18">
        <v>0</v>
      </c>
      <c r="H1032" s="13">
        <v>0</v>
      </c>
      <c r="I1032" s="18">
        <v>1</v>
      </c>
      <c r="J1032" s="18">
        <v>0</v>
      </c>
      <c r="K1032" s="18">
        <v>0</v>
      </c>
      <c r="L1032" s="18">
        <v>0</v>
      </c>
      <c r="M1032" s="18">
        <v>0</v>
      </c>
      <c r="N1032" s="11">
        <v>2</v>
      </c>
      <c r="O1032" s="18">
        <v>2</v>
      </c>
      <c r="P1032" s="18">
        <v>0.3</v>
      </c>
      <c r="Q1032" s="18">
        <v>0</v>
      </c>
      <c r="R1032" s="6">
        <v>0</v>
      </c>
      <c r="S1032" s="13">
        <v>0</v>
      </c>
      <c r="T1032" s="11">
        <v>1</v>
      </c>
      <c r="U1032" s="18">
        <v>2</v>
      </c>
      <c r="V1032" s="18">
        <v>0</v>
      </c>
      <c r="W1032" s="18">
        <v>0</v>
      </c>
      <c r="X1032" s="18">
        <v>0</v>
      </c>
      <c r="Y1032" s="18">
        <v>0</v>
      </c>
      <c r="Z1032" s="18">
        <v>0</v>
      </c>
      <c r="AA1032" s="18">
        <v>0</v>
      </c>
      <c r="AB1032" s="11">
        <v>0</v>
      </c>
      <c r="AC1032" s="18">
        <v>0</v>
      </c>
      <c r="AD1032" s="11">
        <v>15</v>
      </c>
      <c r="AE1032" s="18">
        <v>0</v>
      </c>
      <c r="AF1032" s="18">
        <v>0</v>
      </c>
      <c r="AG1032" s="6">
        <v>2</v>
      </c>
      <c r="AH1032" s="6">
        <v>0</v>
      </c>
      <c r="AI1032" s="6">
        <v>0</v>
      </c>
      <c r="AJ1032" s="6">
        <v>0</v>
      </c>
      <c r="AK1032" s="18">
        <v>0</v>
      </c>
      <c r="AL1032" s="18">
        <v>0</v>
      </c>
      <c r="AM1032" s="18">
        <v>0</v>
      </c>
      <c r="AN1032" s="18">
        <v>0</v>
      </c>
      <c r="AO1032" s="18">
        <v>1000</v>
      </c>
      <c r="AP1032" s="18">
        <v>0</v>
      </c>
      <c r="AQ1032" s="18">
        <v>0</v>
      </c>
      <c r="AR1032" s="6">
        <v>90402005</v>
      </c>
      <c r="AS1032" s="18" t="s">
        <v>153</v>
      </c>
      <c r="AT1032" s="19" t="s">
        <v>154</v>
      </c>
      <c r="AU1032" s="18" t="s">
        <v>246</v>
      </c>
      <c r="AV1032" s="18">
        <v>0</v>
      </c>
      <c r="AW1032" s="18">
        <v>0</v>
      </c>
      <c r="AX1032" s="19" t="s">
        <v>155</v>
      </c>
      <c r="AY1032" s="19" t="s">
        <v>153</v>
      </c>
      <c r="AZ1032" s="13">
        <v>0</v>
      </c>
      <c r="BA1032" s="13">
        <v>0</v>
      </c>
      <c r="BB1032" s="69" t="s">
        <v>464</v>
      </c>
      <c r="BC1032" s="18">
        <v>0</v>
      </c>
      <c r="BD1032" s="11">
        <v>0</v>
      </c>
      <c r="BE1032" s="18">
        <v>0</v>
      </c>
      <c r="BF1032" s="18">
        <v>0</v>
      </c>
      <c r="BG1032" s="18">
        <v>0</v>
      </c>
      <c r="BH1032" s="18">
        <v>0</v>
      </c>
      <c r="BI1032" s="9">
        <v>0</v>
      </c>
      <c r="BJ1032" s="6">
        <v>0</v>
      </c>
      <c r="BK1032" s="6">
        <v>0</v>
      </c>
      <c r="BL1032" s="6">
        <v>0</v>
      </c>
      <c r="BM1032" s="6">
        <v>0</v>
      </c>
      <c r="BN1032" s="6">
        <v>0</v>
      </c>
      <c r="BO1032" s="6">
        <v>0</v>
      </c>
    </row>
    <row r="1033" ht="20.1" customHeight="1" spans="3:67">
      <c r="C1033" s="18">
        <v>70404006</v>
      </c>
      <c r="D1033" s="12" t="s">
        <v>681</v>
      </c>
      <c r="E1033" s="11">
        <v>2</v>
      </c>
      <c r="F1033" s="11">
        <v>61012301</v>
      </c>
      <c r="G1033" s="11">
        <v>0</v>
      </c>
      <c r="H1033" s="13">
        <v>0</v>
      </c>
      <c r="I1033" s="18">
        <v>1</v>
      </c>
      <c r="J1033" s="18">
        <v>0</v>
      </c>
      <c r="K1033" s="18">
        <v>0</v>
      </c>
      <c r="L1033" s="11">
        <v>0</v>
      </c>
      <c r="M1033" s="11">
        <v>0</v>
      </c>
      <c r="N1033" s="11">
        <v>2</v>
      </c>
      <c r="O1033" s="11">
        <v>1</v>
      </c>
      <c r="P1033" s="11">
        <v>0.5</v>
      </c>
      <c r="Q1033" s="11">
        <v>0</v>
      </c>
      <c r="R1033" s="6">
        <v>0</v>
      </c>
      <c r="S1033" s="11">
        <v>0</v>
      </c>
      <c r="T1033" s="11">
        <v>1</v>
      </c>
      <c r="U1033" s="11">
        <v>2</v>
      </c>
      <c r="V1033" s="11">
        <v>0</v>
      </c>
      <c r="W1033" s="11">
        <v>3</v>
      </c>
      <c r="X1033" s="11">
        <v>0</v>
      </c>
      <c r="Y1033" s="11">
        <v>1</v>
      </c>
      <c r="Z1033" s="11">
        <v>0</v>
      </c>
      <c r="AA1033" s="11">
        <v>0</v>
      </c>
      <c r="AB1033" s="11">
        <v>0</v>
      </c>
      <c r="AC1033" s="11">
        <v>0</v>
      </c>
      <c r="AD1033" s="11">
        <v>12</v>
      </c>
      <c r="AE1033" s="11">
        <v>2</v>
      </c>
      <c r="AF1033" s="11" t="s">
        <v>163</v>
      </c>
      <c r="AG1033" s="6">
        <v>0</v>
      </c>
      <c r="AH1033" s="6">
        <v>2</v>
      </c>
      <c r="AI1033" s="6">
        <v>0</v>
      </c>
      <c r="AJ1033" s="6">
        <v>1.5</v>
      </c>
      <c r="AK1033" s="11">
        <v>0</v>
      </c>
      <c r="AL1033" s="11">
        <v>0</v>
      </c>
      <c r="AM1033" s="11">
        <v>0</v>
      </c>
      <c r="AN1033" s="11">
        <v>1.5</v>
      </c>
      <c r="AO1033" s="11">
        <v>1200</v>
      </c>
      <c r="AP1033" s="11">
        <v>1</v>
      </c>
      <c r="AQ1033" s="11">
        <v>30</v>
      </c>
      <c r="AR1033" s="6">
        <v>0</v>
      </c>
      <c r="AS1033" s="11" t="s">
        <v>153</v>
      </c>
      <c r="AT1033" s="12" t="s">
        <v>196</v>
      </c>
      <c r="AU1033" s="11" t="s">
        <v>165</v>
      </c>
      <c r="AV1033" s="18">
        <v>10000011</v>
      </c>
      <c r="AW1033" s="18">
        <v>70404001</v>
      </c>
      <c r="AX1033" s="12" t="s">
        <v>166</v>
      </c>
      <c r="AY1033" s="11">
        <v>0</v>
      </c>
      <c r="AZ1033" s="13">
        <v>0</v>
      </c>
      <c r="BA1033" s="13">
        <v>0</v>
      </c>
      <c r="BB1033" s="37" t="s">
        <v>1405</v>
      </c>
      <c r="BC1033" s="11">
        <v>0</v>
      </c>
      <c r="BD1033" s="11">
        <v>0</v>
      </c>
      <c r="BE1033" s="11">
        <v>0</v>
      </c>
      <c r="BF1033" s="11">
        <v>0</v>
      </c>
      <c r="BG1033" s="11">
        <v>0</v>
      </c>
      <c r="BH1033" s="11">
        <v>0</v>
      </c>
      <c r="BI1033" s="9">
        <v>0</v>
      </c>
      <c r="BJ1033" s="6">
        <v>0</v>
      </c>
      <c r="BK1033" s="6">
        <v>0</v>
      </c>
      <c r="BL1033" s="6">
        <v>0</v>
      </c>
      <c r="BM1033" s="6">
        <v>0</v>
      </c>
      <c r="BN1033" s="6">
        <v>0</v>
      </c>
      <c r="BO1033" s="6">
        <v>0</v>
      </c>
    </row>
    <row r="1034" ht="19.5" customHeight="1" spans="3:67">
      <c r="C1034" s="18">
        <v>70405001</v>
      </c>
      <c r="D1034" s="12" t="s">
        <v>387</v>
      </c>
      <c r="E1034" s="11">
        <v>1</v>
      </c>
      <c r="F1034" s="11">
        <v>60010300</v>
      </c>
      <c r="G1034" s="18">
        <v>0</v>
      </c>
      <c r="H1034" s="13">
        <v>0</v>
      </c>
      <c r="I1034" s="18">
        <v>1</v>
      </c>
      <c r="J1034" s="18">
        <v>0</v>
      </c>
      <c r="K1034" s="18">
        <v>0</v>
      </c>
      <c r="L1034" s="11">
        <v>0</v>
      </c>
      <c r="M1034" s="11">
        <v>0</v>
      </c>
      <c r="N1034" s="11">
        <v>2</v>
      </c>
      <c r="O1034" s="11">
        <v>2</v>
      </c>
      <c r="P1034" s="11">
        <v>0.8</v>
      </c>
      <c r="Q1034" s="11">
        <v>0</v>
      </c>
      <c r="R1034" s="6">
        <v>0</v>
      </c>
      <c r="S1034" s="11">
        <v>0</v>
      </c>
      <c r="T1034" s="11">
        <v>1</v>
      </c>
      <c r="U1034" s="11">
        <v>2</v>
      </c>
      <c r="V1034" s="11">
        <v>0</v>
      </c>
      <c r="W1034" s="11">
        <v>0</v>
      </c>
      <c r="X1034" s="11">
        <v>0</v>
      </c>
      <c r="Y1034" s="11">
        <v>0</v>
      </c>
      <c r="Z1034" s="11">
        <v>0</v>
      </c>
      <c r="AA1034" s="11">
        <v>0</v>
      </c>
      <c r="AB1034" s="11">
        <v>0</v>
      </c>
      <c r="AC1034" s="11">
        <v>0</v>
      </c>
      <c r="AD1034" s="11">
        <v>30</v>
      </c>
      <c r="AE1034" s="11">
        <v>0</v>
      </c>
      <c r="AF1034" s="11">
        <v>0</v>
      </c>
      <c r="AG1034" s="6">
        <v>2</v>
      </c>
      <c r="AH1034" s="6">
        <v>2</v>
      </c>
      <c r="AI1034" s="6">
        <v>0</v>
      </c>
      <c r="AJ1034" s="6">
        <v>1.5</v>
      </c>
      <c r="AK1034" s="11">
        <v>0</v>
      </c>
      <c r="AL1034" s="11">
        <v>0</v>
      </c>
      <c r="AM1034" s="11">
        <v>0</v>
      </c>
      <c r="AN1034" s="11">
        <v>1</v>
      </c>
      <c r="AO1034" s="11">
        <v>3000</v>
      </c>
      <c r="AP1034" s="11">
        <v>0.5</v>
      </c>
      <c r="AQ1034" s="11">
        <v>0</v>
      </c>
      <c r="AR1034" s="6">
        <v>0</v>
      </c>
      <c r="AS1034" s="11" t="s">
        <v>153</v>
      </c>
      <c r="AT1034" s="19" t="s">
        <v>154</v>
      </c>
      <c r="AU1034" s="11" t="s">
        <v>355</v>
      </c>
      <c r="AV1034" s="18">
        <v>0</v>
      </c>
      <c r="AW1034" s="18">
        <v>0</v>
      </c>
      <c r="AX1034" s="12" t="s">
        <v>343</v>
      </c>
      <c r="AY1034" s="11" t="s">
        <v>493</v>
      </c>
      <c r="AZ1034" s="13">
        <v>0</v>
      </c>
      <c r="BA1034" s="13">
        <v>0</v>
      </c>
      <c r="BB1034" s="37" t="s">
        <v>1406</v>
      </c>
      <c r="BC1034" s="11">
        <v>0</v>
      </c>
      <c r="BD1034" s="11">
        <v>0</v>
      </c>
      <c r="BE1034" s="11">
        <v>0</v>
      </c>
      <c r="BF1034" s="11">
        <v>0</v>
      </c>
      <c r="BG1034" s="11">
        <v>0</v>
      </c>
      <c r="BH1034" s="11">
        <v>0</v>
      </c>
      <c r="BI1034" s="9">
        <v>0</v>
      </c>
      <c r="BJ1034" s="6">
        <v>0</v>
      </c>
      <c r="BK1034" s="6">
        <v>0</v>
      </c>
      <c r="BL1034" s="6">
        <v>0</v>
      </c>
      <c r="BM1034" s="6">
        <v>0</v>
      </c>
      <c r="BN1034" s="6">
        <v>0</v>
      </c>
      <c r="BO1034" s="6">
        <v>0</v>
      </c>
    </row>
    <row r="1035" ht="19.5" customHeight="1" spans="3:67">
      <c r="C1035" s="18">
        <v>70405002</v>
      </c>
      <c r="D1035" s="12" t="s">
        <v>624</v>
      </c>
      <c r="E1035" s="18">
        <v>1</v>
      </c>
      <c r="F1035" s="11">
        <v>60010100</v>
      </c>
      <c r="G1035" s="18">
        <v>0</v>
      </c>
      <c r="H1035" s="13">
        <v>0</v>
      </c>
      <c r="I1035" s="18">
        <v>1</v>
      </c>
      <c r="J1035" s="18">
        <v>0</v>
      </c>
      <c r="K1035" s="18">
        <v>0</v>
      </c>
      <c r="L1035" s="11">
        <v>0</v>
      </c>
      <c r="M1035" s="11">
        <v>0</v>
      </c>
      <c r="N1035" s="11">
        <v>2</v>
      </c>
      <c r="O1035" s="11">
        <v>1</v>
      </c>
      <c r="P1035" s="11">
        <v>0.3</v>
      </c>
      <c r="Q1035" s="11">
        <v>0</v>
      </c>
      <c r="R1035" s="6">
        <v>0</v>
      </c>
      <c r="S1035" s="11">
        <v>0</v>
      </c>
      <c r="T1035" s="11">
        <v>1</v>
      </c>
      <c r="U1035" s="11">
        <v>2</v>
      </c>
      <c r="V1035" s="11">
        <v>0</v>
      </c>
      <c r="W1035" s="11">
        <v>3</v>
      </c>
      <c r="X1035" s="11">
        <v>0</v>
      </c>
      <c r="Y1035" s="11">
        <v>1</v>
      </c>
      <c r="Z1035" s="11">
        <v>0</v>
      </c>
      <c r="AA1035" s="11">
        <v>0</v>
      </c>
      <c r="AB1035" s="11">
        <v>0</v>
      </c>
      <c r="AC1035" s="11">
        <v>0</v>
      </c>
      <c r="AD1035" s="11">
        <v>15</v>
      </c>
      <c r="AE1035" s="11">
        <v>1</v>
      </c>
      <c r="AF1035" s="11" t="s">
        <v>391</v>
      </c>
      <c r="AG1035" s="6">
        <v>0</v>
      </c>
      <c r="AH1035" s="6">
        <v>1</v>
      </c>
      <c r="AI1035" s="6">
        <v>0</v>
      </c>
      <c r="AJ1035" s="6">
        <v>3</v>
      </c>
      <c r="AK1035" s="11">
        <v>0</v>
      </c>
      <c r="AL1035" s="11">
        <v>0</v>
      </c>
      <c r="AM1035" s="11">
        <v>0</v>
      </c>
      <c r="AN1035" s="11">
        <v>2.5</v>
      </c>
      <c r="AO1035" s="11">
        <v>5000</v>
      </c>
      <c r="AP1035" s="11">
        <v>2</v>
      </c>
      <c r="AQ1035" s="11">
        <v>0</v>
      </c>
      <c r="AR1035" s="6">
        <v>0</v>
      </c>
      <c r="AS1035" s="11">
        <v>80001030</v>
      </c>
      <c r="AT1035" s="19" t="s">
        <v>196</v>
      </c>
      <c r="AU1035" s="11" t="s">
        <v>348</v>
      </c>
      <c r="AV1035" s="18">
        <v>10000007</v>
      </c>
      <c r="AW1035" s="18">
        <v>70405001</v>
      </c>
      <c r="AX1035" s="12" t="s">
        <v>155</v>
      </c>
      <c r="AY1035" s="11">
        <v>0</v>
      </c>
      <c r="AZ1035" s="13">
        <v>0</v>
      </c>
      <c r="BA1035" s="13">
        <v>0</v>
      </c>
      <c r="BB1035" s="37" t="s">
        <v>625</v>
      </c>
      <c r="BC1035" s="11">
        <v>0</v>
      </c>
      <c r="BD1035" s="11">
        <v>0</v>
      </c>
      <c r="BE1035" s="11">
        <v>0</v>
      </c>
      <c r="BF1035" s="11">
        <v>0</v>
      </c>
      <c r="BG1035" s="11">
        <v>0</v>
      </c>
      <c r="BH1035" s="11">
        <v>0</v>
      </c>
      <c r="BI1035" s="9">
        <v>0</v>
      </c>
      <c r="BJ1035" s="6">
        <v>0</v>
      </c>
      <c r="BK1035" s="6">
        <v>0</v>
      </c>
      <c r="BL1035" s="6">
        <v>0</v>
      </c>
      <c r="BM1035" s="6">
        <v>0</v>
      </c>
      <c r="BN1035" s="6">
        <v>0</v>
      </c>
      <c r="BO1035" s="6">
        <v>0</v>
      </c>
    </row>
    <row r="1036" ht="20.1" customHeight="1" spans="3:67">
      <c r="C1036" s="18">
        <v>70405003</v>
      </c>
      <c r="D1036" s="12" t="s">
        <v>1344</v>
      </c>
      <c r="E1036" s="18">
        <v>1</v>
      </c>
      <c r="F1036" s="11">
        <v>60010100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2.5</v>
      </c>
      <c r="X1036" s="11">
        <v>0</v>
      </c>
      <c r="Y1036" s="11">
        <v>1</v>
      </c>
      <c r="Z1036" s="11">
        <v>0</v>
      </c>
      <c r="AA1036" s="11">
        <v>0</v>
      </c>
      <c r="AB1036" s="11">
        <v>0</v>
      </c>
      <c r="AC1036" s="11">
        <v>0</v>
      </c>
      <c r="AD1036" s="11">
        <v>15</v>
      </c>
      <c r="AE1036" s="11">
        <v>1</v>
      </c>
      <c r="AF1036" s="11">
        <v>3</v>
      </c>
      <c r="AG1036" s="6">
        <v>4</v>
      </c>
      <c r="AH1036" s="6">
        <v>1</v>
      </c>
      <c r="AI1036" s="6">
        <v>0</v>
      </c>
      <c r="AJ1036" s="6">
        <v>1.5</v>
      </c>
      <c r="AK1036" s="11">
        <v>0</v>
      </c>
      <c r="AL1036" s="11">
        <v>0</v>
      </c>
      <c r="AM1036" s="11">
        <v>0</v>
      </c>
      <c r="AN1036" s="11">
        <v>2.5</v>
      </c>
      <c r="AO1036" s="11">
        <v>5000</v>
      </c>
      <c r="AP1036" s="11">
        <v>2</v>
      </c>
      <c r="AQ1036" s="11">
        <v>0</v>
      </c>
      <c r="AR1036" s="6">
        <v>0</v>
      </c>
      <c r="AS1036" s="11">
        <v>80001030</v>
      </c>
      <c r="AT1036" s="19" t="s">
        <v>196</v>
      </c>
      <c r="AU1036" s="11" t="s">
        <v>348</v>
      </c>
      <c r="AV1036" s="18">
        <v>10000007</v>
      </c>
      <c r="AW1036" s="18">
        <v>70405002</v>
      </c>
      <c r="AX1036" s="12" t="s">
        <v>155</v>
      </c>
      <c r="AY1036" s="11" t="s">
        <v>1407</v>
      </c>
      <c r="AZ1036" s="13">
        <v>0</v>
      </c>
      <c r="BA1036" s="13">
        <v>0</v>
      </c>
      <c r="BB1036" s="37" t="s">
        <v>1351</v>
      </c>
      <c r="BC1036" s="11">
        <v>0</v>
      </c>
      <c r="BD1036" s="11">
        <v>0</v>
      </c>
      <c r="BE1036" s="11">
        <v>0</v>
      </c>
      <c r="BF1036" s="11">
        <v>0</v>
      </c>
      <c r="BG1036" s="11">
        <v>0</v>
      </c>
      <c r="BH1036" s="11">
        <v>0</v>
      </c>
      <c r="BI1036" s="9">
        <v>0</v>
      </c>
      <c r="BJ1036" s="6">
        <v>0</v>
      </c>
      <c r="BK1036" s="6">
        <v>0</v>
      </c>
      <c r="BL1036" s="6">
        <v>0</v>
      </c>
      <c r="BM1036" s="6">
        <v>0</v>
      </c>
      <c r="BN1036" s="6">
        <v>0</v>
      </c>
      <c r="BO1036" s="6">
        <v>0</v>
      </c>
    </row>
    <row r="1037" ht="20.1" customHeight="1" spans="3:67">
      <c r="C1037" s="18">
        <v>70405004</v>
      </c>
      <c r="D1037" s="12" t="s">
        <v>632</v>
      </c>
      <c r="E1037" s="18">
        <v>1</v>
      </c>
      <c r="F1037" s="11">
        <v>60010100</v>
      </c>
      <c r="G1037" s="18">
        <v>0</v>
      </c>
      <c r="H1037" s="13">
        <v>0</v>
      </c>
      <c r="I1037" s="18">
        <v>1</v>
      </c>
      <c r="J1037" s="18">
        <v>0</v>
      </c>
      <c r="K1037" s="18">
        <v>0</v>
      </c>
      <c r="L1037" s="11">
        <v>0</v>
      </c>
      <c r="M1037" s="11">
        <v>0</v>
      </c>
      <c r="N1037" s="11">
        <v>2</v>
      </c>
      <c r="O1037" s="11">
        <v>1</v>
      </c>
      <c r="P1037" s="11">
        <v>1</v>
      </c>
      <c r="Q1037" s="11">
        <v>0</v>
      </c>
      <c r="R1037" s="6">
        <v>0</v>
      </c>
      <c r="S1037" s="11">
        <v>0</v>
      </c>
      <c r="T1037" s="11">
        <v>1</v>
      </c>
      <c r="U1037" s="11">
        <v>2</v>
      </c>
      <c r="V1037" s="11">
        <v>0</v>
      </c>
      <c r="W1037" s="11">
        <v>3</v>
      </c>
      <c r="X1037" s="11">
        <v>0</v>
      </c>
      <c r="Y1037" s="11">
        <v>1</v>
      </c>
      <c r="Z1037" s="11">
        <v>0</v>
      </c>
      <c r="AA1037" s="11">
        <v>0</v>
      </c>
      <c r="AB1037" s="11">
        <v>0</v>
      </c>
      <c r="AC1037" s="11">
        <v>0</v>
      </c>
      <c r="AD1037" s="11">
        <v>6</v>
      </c>
      <c r="AE1037" s="11">
        <v>1</v>
      </c>
      <c r="AF1037" s="11">
        <v>3</v>
      </c>
      <c r="AG1037" s="6">
        <v>6</v>
      </c>
      <c r="AH1037" s="6">
        <v>1</v>
      </c>
      <c r="AI1037" s="6">
        <v>0</v>
      </c>
      <c r="AJ1037" s="6">
        <v>1.5</v>
      </c>
      <c r="AK1037" s="11">
        <v>0</v>
      </c>
      <c r="AL1037" s="11">
        <v>0</v>
      </c>
      <c r="AM1037" s="11">
        <v>0</v>
      </c>
      <c r="AN1037" s="11">
        <v>2.5</v>
      </c>
      <c r="AO1037" s="11">
        <v>5000</v>
      </c>
      <c r="AP1037" s="11">
        <v>2</v>
      </c>
      <c r="AQ1037" s="11">
        <v>0</v>
      </c>
      <c r="AR1037" s="6">
        <v>0</v>
      </c>
      <c r="AS1037" s="11">
        <v>80001030</v>
      </c>
      <c r="AT1037" s="19" t="s">
        <v>196</v>
      </c>
      <c r="AU1037" s="11" t="s">
        <v>348</v>
      </c>
      <c r="AV1037" s="18">
        <v>10000007</v>
      </c>
      <c r="AW1037" s="18">
        <v>70405003</v>
      </c>
      <c r="AX1037" s="12" t="s">
        <v>155</v>
      </c>
      <c r="AY1037" s="11" t="s">
        <v>1408</v>
      </c>
      <c r="AZ1037" s="13">
        <v>0</v>
      </c>
      <c r="BA1037" s="13">
        <v>0</v>
      </c>
      <c r="BB1037" s="37" t="s">
        <v>1364</v>
      </c>
      <c r="BC1037" s="11">
        <v>0</v>
      </c>
      <c r="BD1037" s="11">
        <v>0</v>
      </c>
      <c r="BE1037" s="11">
        <v>0</v>
      </c>
      <c r="BF1037" s="11">
        <v>0</v>
      </c>
      <c r="BG1037" s="11">
        <v>0</v>
      </c>
      <c r="BH1037" s="11">
        <v>0</v>
      </c>
      <c r="BI1037" s="9">
        <v>0</v>
      </c>
      <c r="BJ1037" s="6">
        <v>0</v>
      </c>
      <c r="BK1037" s="6">
        <v>0</v>
      </c>
      <c r="BL1037" s="6">
        <v>0</v>
      </c>
      <c r="BM1037" s="6">
        <v>0</v>
      </c>
      <c r="BN1037" s="6">
        <v>0</v>
      </c>
      <c r="BO1037" s="6">
        <v>0</v>
      </c>
    </row>
    <row r="1038" ht="20.1" customHeight="1" spans="3:67">
      <c r="C1038" s="18">
        <v>70405005</v>
      </c>
      <c r="D1038" s="19" t="s">
        <v>368</v>
      </c>
      <c r="E1038" s="18">
        <v>1</v>
      </c>
      <c r="F1038" s="18">
        <v>60010500</v>
      </c>
      <c r="G1038" s="18">
        <v>0</v>
      </c>
      <c r="H1038" s="13">
        <v>0</v>
      </c>
      <c r="I1038" s="18">
        <v>1</v>
      </c>
      <c r="J1038" s="18">
        <v>0</v>
      </c>
      <c r="K1038" s="18">
        <v>0</v>
      </c>
      <c r="L1038" s="18">
        <v>0</v>
      </c>
      <c r="M1038" s="18">
        <v>0</v>
      </c>
      <c r="N1038" s="11">
        <v>2</v>
      </c>
      <c r="O1038" s="18">
        <v>2</v>
      </c>
      <c r="P1038" s="18">
        <v>0.3</v>
      </c>
      <c r="Q1038" s="18">
        <v>0</v>
      </c>
      <c r="R1038" s="6">
        <v>0</v>
      </c>
      <c r="S1038" s="13">
        <v>0</v>
      </c>
      <c r="T1038" s="11">
        <v>1</v>
      </c>
      <c r="U1038" s="18">
        <v>2</v>
      </c>
      <c r="V1038" s="18">
        <v>0</v>
      </c>
      <c r="W1038" s="18">
        <v>0</v>
      </c>
      <c r="X1038" s="18">
        <v>0</v>
      </c>
      <c r="Y1038" s="18">
        <v>0</v>
      </c>
      <c r="Z1038" s="18">
        <v>0</v>
      </c>
      <c r="AA1038" s="18">
        <v>0</v>
      </c>
      <c r="AB1038" s="11">
        <v>0</v>
      </c>
      <c r="AC1038" s="18">
        <v>0</v>
      </c>
      <c r="AD1038" s="11">
        <v>15</v>
      </c>
      <c r="AE1038" s="18">
        <v>0</v>
      </c>
      <c r="AF1038" s="18">
        <v>0</v>
      </c>
      <c r="AG1038" s="6">
        <v>2</v>
      </c>
      <c r="AH1038" s="6">
        <v>0</v>
      </c>
      <c r="AI1038" s="6">
        <v>0</v>
      </c>
      <c r="AJ1038" s="6">
        <v>0</v>
      </c>
      <c r="AK1038" s="18">
        <v>0</v>
      </c>
      <c r="AL1038" s="18">
        <v>0</v>
      </c>
      <c r="AM1038" s="18">
        <v>0</v>
      </c>
      <c r="AN1038" s="18">
        <v>0</v>
      </c>
      <c r="AO1038" s="18">
        <v>1000</v>
      </c>
      <c r="AP1038" s="18">
        <v>0</v>
      </c>
      <c r="AQ1038" s="18">
        <v>0</v>
      </c>
      <c r="AR1038" s="6">
        <v>90402005</v>
      </c>
      <c r="AS1038" s="18" t="s">
        <v>153</v>
      </c>
      <c r="AT1038" s="19" t="s">
        <v>154</v>
      </c>
      <c r="AU1038" s="18" t="s">
        <v>246</v>
      </c>
      <c r="AV1038" s="18">
        <v>0</v>
      </c>
      <c r="AW1038" s="18">
        <v>0</v>
      </c>
      <c r="AX1038" s="19" t="s">
        <v>155</v>
      </c>
      <c r="AY1038" s="19" t="s">
        <v>153</v>
      </c>
      <c r="AZ1038" s="13">
        <v>0</v>
      </c>
      <c r="BA1038" s="13">
        <v>0</v>
      </c>
      <c r="BB1038" s="69" t="s">
        <v>500</v>
      </c>
      <c r="BC1038" s="18">
        <v>0</v>
      </c>
      <c r="BD1038" s="11">
        <v>0</v>
      </c>
      <c r="BE1038" s="18">
        <v>0</v>
      </c>
      <c r="BF1038" s="18">
        <v>0</v>
      </c>
      <c r="BG1038" s="18">
        <v>0</v>
      </c>
      <c r="BH1038" s="18">
        <v>0</v>
      </c>
      <c r="BI1038" s="9">
        <v>0</v>
      </c>
      <c r="BJ1038" s="6">
        <v>0</v>
      </c>
      <c r="BK1038" s="6">
        <v>0</v>
      </c>
      <c r="BL1038" s="6">
        <v>0</v>
      </c>
      <c r="BM1038" s="6">
        <v>0</v>
      </c>
      <c r="BN1038" s="6">
        <v>0</v>
      </c>
      <c r="BO1038" s="6">
        <v>0</v>
      </c>
    </row>
    <row r="1039" ht="20.1" customHeight="1" spans="3:67">
      <c r="C1039" s="18">
        <v>70405006</v>
      </c>
      <c r="D1039" s="12" t="s">
        <v>460</v>
      </c>
      <c r="E1039" s="18">
        <v>1</v>
      </c>
      <c r="F1039" s="11">
        <v>60010300</v>
      </c>
      <c r="G1039" s="18">
        <v>0</v>
      </c>
      <c r="H1039" s="13">
        <v>0</v>
      </c>
      <c r="I1039" s="18">
        <v>1</v>
      </c>
      <c r="J1039" s="18">
        <v>0</v>
      </c>
      <c r="K1039" s="18">
        <v>0</v>
      </c>
      <c r="L1039" s="11">
        <v>0</v>
      </c>
      <c r="M1039" s="11">
        <v>0</v>
      </c>
      <c r="N1039" s="11">
        <v>2</v>
      </c>
      <c r="O1039" s="11">
        <v>1</v>
      </c>
      <c r="P1039" s="11">
        <v>0.3</v>
      </c>
      <c r="Q1039" s="11">
        <v>0</v>
      </c>
      <c r="R1039" s="6">
        <v>0</v>
      </c>
      <c r="S1039" s="11">
        <v>0</v>
      </c>
      <c r="T1039" s="11">
        <v>1</v>
      </c>
      <c r="U1039" s="11">
        <v>2</v>
      </c>
      <c r="V1039" s="11">
        <v>0</v>
      </c>
      <c r="W1039" s="11">
        <v>3</v>
      </c>
      <c r="X1039" s="11">
        <v>350</v>
      </c>
      <c r="Y1039" s="11">
        <v>0</v>
      </c>
      <c r="Z1039" s="11">
        <v>0</v>
      </c>
      <c r="AA1039" s="11">
        <v>0</v>
      </c>
      <c r="AB1039" s="11">
        <v>0</v>
      </c>
      <c r="AC1039" s="11">
        <v>0</v>
      </c>
      <c r="AD1039" s="11">
        <v>9</v>
      </c>
      <c r="AE1039" s="11">
        <v>2</v>
      </c>
      <c r="AF1039" s="11" t="s">
        <v>163</v>
      </c>
      <c r="AG1039" s="6">
        <v>0</v>
      </c>
      <c r="AH1039" s="6">
        <v>2</v>
      </c>
      <c r="AI1039" s="6">
        <v>0</v>
      </c>
      <c r="AJ1039" s="6">
        <v>1.5</v>
      </c>
      <c r="AK1039" s="11">
        <v>0</v>
      </c>
      <c r="AL1039" s="11">
        <v>0</v>
      </c>
      <c r="AM1039" s="11">
        <v>0</v>
      </c>
      <c r="AN1039" s="11">
        <v>1</v>
      </c>
      <c r="AO1039" s="11">
        <v>3000</v>
      </c>
      <c r="AP1039" s="11">
        <v>0.5</v>
      </c>
      <c r="AQ1039" s="11">
        <v>0</v>
      </c>
      <c r="AR1039" s="6">
        <v>0</v>
      </c>
      <c r="AS1039" s="11" t="s">
        <v>502</v>
      </c>
      <c r="AT1039" s="12" t="s">
        <v>397</v>
      </c>
      <c r="AU1039" s="11" t="s">
        <v>355</v>
      </c>
      <c r="AV1039" s="18">
        <v>10000007</v>
      </c>
      <c r="AW1039" s="18">
        <v>70403002</v>
      </c>
      <c r="AX1039" s="12" t="s">
        <v>155</v>
      </c>
      <c r="AY1039" s="11">
        <v>0</v>
      </c>
      <c r="AZ1039" s="13">
        <v>0</v>
      </c>
      <c r="BA1039" s="13">
        <v>0</v>
      </c>
      <c r="BB1039" s="37" t="s">
        <v>461</v>
      </c>
      <c r="BC1039" s="11">
        <v>0</v>
      </c>
      <c r="BD1039" s="11">
        <v>0</v>
      </c>
      <c r="BE1039" s="11">
        <v>0</v>
      </c>
      <c r="BF1039" s="11">
        <v>0</v>
      </c>
      <c r="BG1039" s="11">
        <v>0</v>
      </c>
      <c r="BH1039" s="11">
        <v>0</v>
      </c>
      <c r="BI1039" s="9">
        <v>0</v>
      </c>
      <c r="BJ1039" s="6">
        <v>0</v>
      </c>
      <c r="BK1039" s="6">
        <v>0</v>
      </c>
      <c r="BL1039" s="6">
        <v>0</v>
      </c>
      <c r="BM1039" s="6">
        <v>0</v>
      </c>
      <c r="BN1039" s="6">
        <v>0</v>
      </c>
      <c r="BO1039" s="6">
        <v>0</v>
      </c>
    </row>
    <row r="1040" ht="19.5" customHeight="1" spans="3:67">
      <c r="C1040" s="18">
        <v>70405007</v>
      </c>
      <c r="D1040" s="12" t="s">
        <v>1409</v>
      </c>
      <c r="E1040" s="18">
        <v>1</v>
      </c>
      <c r="F1040" s="11">
        <v>60010100</v>
      </c>
      <c r="G1040" s="18">
        <v>0</v>
      </c>
      <c r="H1040" s="13">
        <v>0</v>
      </c>
      <c r="I1040" s="18">
        <v>1</v>
      </c>
      <c r="J1040" s="18">
        <v>0</v>
      </c>
      <c r="K1040" s="18">
        <v>0</v>
      </c>
      <c r="L1040" s="11">
        <v>0</v>
      </c>
      <c r="M1040" s="11">
        <v>0</v>
      </c>
      <c r="N1040" s="11">
        <v>2</v>
      </c>
      <c r="O1040" s="11">
        <v>1</v>
      </c>
      <c r="P1040" s="11">
        <v>0.3</v>
      </c>
      <c r="Q1040" s="11">
        <v>0</v>
      </c>
      <c r="R1040" s="6">
        <v>0</v>
      </c>
      <c r="S1040" s="11">
        <v>0</v>
      </c>
      <c r="T1040" s="11">
        <v>1</v>
      </c>
      <c r="U1040" s="11">
        <v>2</v>
      </c>
      <c r="V1040" s="11">
        <v>0</v>
      </c>
      <c r="W1040" s="11">
        <v>2</v>
      </c>
      <c r="X1040" s="11">
        <v>0</v>
      </c>
      <c r="Y1040" s="11">
        <v>1</v>
      </c>
      <c r="Z1040" s="11">
        <v>0</v>
      </c>
      <c r="AA1040" s="11">
        <v>0</v>
      </c>
      <c r="AB1040" s="11">
        <v>0</v>
      </c>
      <c r="AC1040" s="11">
        <v>0</v>
      </c>
      <c r="AD1040" s="11">
        <v>20</v>
      </c>
      <c r="AE1040" s="11">
        <v>1</v>
      </c>
      <c r="AF1040" s="11" t="s">
        <v>507</v>
      </c>
      <c r="AG1040" s="6">
        <v>1</v>
      </c>
      <c r="AH1040" s="6">
        <v>0</v>
      </c>
      <c r="AI1040" s="6">
        <v>0</v>
      </c>
      <c r="AJ1040" s="6">
        <v>0</v>
      </c>
      <c r="AK1040" s="11">
        <v>0</v>
      </c>
      <c r="AL1040" s="11">
        <v>0</v>
      </c>
      <c r="AM1040" s="11">
        <v>0</v>
      </c>
      <c r="AN1040" s="11">
        <v>0.5</v>
      </c>
      <c r="AO1040" s="11">
        <v>999999</v>
      </c>
      <c r="AP1040" s="11">
        <v>2</v>
      </c>
      <c r="AQ1040" s="11">
        <v>0</v>
      </c>
      <c r="AR1040" s="6">
        <v>0</v>
      </c>
      <c r="AS1040" s="11" t="s">
        <v>502</v>
      </c>
      <c r="AT1040" s="19" t="s">
        <v>213</v>
      </c>
      <c r="AU1040" s="11" t="s">
        <v>348</v>
      </c>
      <c r="AV1040" s="18">
        <v>10000007</v>
      </c>
      <c r="AW1040" s="18">
        <v>70405007</v>
      </c>
      <c r="AX1040" s="19" t="s">
        <v>229</v>
      </c>
      <c r="AY1040" s="19" t="s">
        <v>259</v>
      </c>
      <c r="AZ1040" s="13">
        <v>0</v>
      </c>
      <c r="BA1040" s="13">
        <v>0</v>
      </c>
      <c r="BB1040" s="37" t="s">
        <v>1410</v>
      </c>
      <c r="BC1040" s="11">
        <v>0</v>
      </c>
      <c r="BD1040" s="11">
        <v>0</v>
      </c>
      <c r="BE1040" s="11">
        <v>0</v>
      </c>
      <c r="BF1040" s="11">
        <v>0</v>
      </c>
      <c r="BG1040" s="11">
        <v>0</v>
      </c>
      <c r="BH1040" s="11">
        <v>0</v>
      </c>
      <c r="BI1040" s="9">
        <v>0</v>
      </c>
      <c r="BJ1040" s="6">
        <v>0</v>
      </c>
      <c r="BK1040" s="6">
        <v>0</v>
      </c>
      <c r="BL1040" s="6">
        <v>0</v>
      </c>
      <c r="BM1040" s="6">
        <v>0</v>
      </c>
      <c r="BN1040" s="6">
        <v>0</v>
      </c>
      <c r="BO1040" s="6">
        <v>0</v>
      </c>
    </row>
    <row r="1041" ht="20.1" customHeight="1" spans="3:67">
      <c r="C1041" s="18">
        <v>70405008</v>
      </c>
      <c r="D1041" s="19" t="s">
        <v>351</v>
      </c>
      <c r="E1041" s="18">
        <v>1</v>
      </c>
      <c r="F1041" s="18">
        <v>60010500</v>
      </c>
      <c r="G1041" s="18">
        <v>0</v>
      </c>
      <c r="H1041" s="13">
        <v>0</v>
      </c>
      <c r="I1041" s="18">
        <v>1</v>
      </c>
      <c r="J1041" s="18">
        <v>0</v>
      </c>
      <c r="K1041" s="18">
        <v>0</v>
      </c>
      <c r="L1041" s="18">
        <v>0</v>
      </c>
      <c r="M1041" s="18">
        <v>0</v>
      </c>
      <c r="N1041" s="11">
        <v>2</v>
      </c>
      <c r="O1041" s="18">
        <v>2</v>
      </c>
      <c r="P1041" s="18">
        <v>0.6</v>
      </c>
      <c r="Q1041" s="18">
        <v>0</v>
      </c>
      <c r="R1041" s="6">
        <v>0</v>
      </c>
      <c r="S1041" s="13">
        <v>0</v>
      </c>
      <c r="T1041" s="11">
        <v>1</v>
      </c>
      <c r="U1041" s="18">
        <v>2</v>
      </c>
      <c r="V1041" s="18">
        <v>0</v>
      </c>
      <c r="W1041" s="18">
        <v>0</v>
      </c>
      <c r="X1041" s="18">
        <v>0</v>
      </c>
      <c r="Y1041" s="18">
        <v>0</v>
      </c>
      <c r="Z1041" s="18">
        <v>0</v>
      </c>
      <c r="AA1041" s="18">
        <v>0</v>
      </c>
      <c r="AB1041" s="11">
        <v>0</v>
      </c>
      <c r="AC1041" s="18">
        <v>0</v>
      </c>
      <c r="AD1041" s="18">
        <v>20</v>
      </c>
      <c r="AE1041" s="18">
        <v>0</v>
      </c>
      <c r="AF1041" s="18">
        <v>0</v>
      </c>
      <c r="AG1041" s="6">
        <v>2</v>
      </c>
      <c r="AH1041" s="6">
        <v>0</v>
      </c>
      <c r="AI1041" s="6">
        <v>0</v>
      </c>
      <c r="AJ1041" s="6">
        <v>0</v>
      </c>
      <c r="AK1041" s="18">
        <v>0</v>
      </c>
      <c r="AL1041" s="18">
        <v>0</v>
      </c>
      <c r="AM1041" s="18">
        <v>0</v>
      </c>
      <c r="AN1041" s="18">
        <v>0</v>
      </c>
      <c r="AO1041" s="18">
        <v>1000</v>
      </c>
      <c r="AP1041" s="18">
        <v>0</v>
      </c>
      <c r="AQ1041" s="18">
        <v>0</v>
      </c>
      <c r="AR1041" s="6">
        <v>90401004</v>
      </c>
      <c r="AS1041" s="18" t="s">
        <v>153</v>
      </c>
      <c r="AT1041" s="19" t="s">
        <v>154</v>
      </c>
      <c r="AU1041" s="18" t="s">
        <v>246</v>
      </c>
      <c r="AV1041" s="18">
        <v>0</v>
      </c>
      <c r="AW1041" s="18">
        <v>40000003</v>
      </c>
      <c r="AX1041" s="19" t="s">
        <v>155</v>
      </c>
      <c r="AY1041" s="19" t="s">
        <v>153</v>
      </c>
      <c r="AZ1041" s="13">
        <v>0</v>
      </c>
      <c r="BA1041" s="13">
        <v>0</v>
      </c>
      <c r="BB1041" s="69" t="s">
        <v>509</v>
      </c>
      <c r="BC1041" s="18">
        <v>0</v>
      </c>
      <c r="BD1041" s="11">
        <v>0</v>
      </c>
      <c r="BE1041" s="18">
        <v>0</v>
      </c>
      <c r="BF1041" s="18">
        <v>0</v>
      </c>
      <c r="BG1041" s="18">
        <v>0</v>
      </c>
      <c r="BH1041" s="18">
        <v>0</v>
      </c>
      <c r="BI1041" s="9">
        <v>0</v>
      </c>
      <c r="BJ1041" s="6">
        <v>0</v>
      </c>
      <c r="BK1041" s="6">
        <v>0</v>
      </c>
      <c r="BL1041" s="6">
        <v>0</v>
      </c>
      <c r="BM1041" s="6">
        <v>0</v>
      </c>
      <c r="BN1041" s="6">
        <v>0</v>
      </c>
      <c r="BO1041" s="6">
        <v>0</v>
      </c>
    </row>
    <row r="1042" ht="19.5" customHeight="1" spans="3:67">
      <c r="C1042" s="18">
        <v>70405009</v>
      </c>
      <c r="D1042" s="19" t="s">
        <v>759</v>
      </c>
      <c r="E1042" s="18">
        <v>1</v>
      </c>
      <c r="F1042" s="18">
        <v>60010300</v>
      </c>
      <c r="G1042" s="18">
        <v>0</v>
      </c>
      <c r="H1042" s="13">
        <v>0</v>
      </c>
      <c r="I1042" s="18">
        <v>1</v>
      </c>
      <c r="J1042" s="18">
        <v>0</v>
      </c>
      <c r="K1042" s="18">
        <v>0</v>
      </c>
      <c r="L1042" s="18">
        <v>0</v>
      </c>
      <c r="M1042" s="18">
        <v>0</v>
      </c>
      <c r="N1042" s="11">
        <v>2</v>
      </c>
      <c r="O1042" s="18">
        <v>2</v>
      </c>
      <c r="P1042" s="18">
        <v>0.8</v>
      </c>
      <c r="Q1042" s="18">
        <v>0</v>
      </c>
      <c r="R1042" s="6">
        <v>0</v>
      </c>
      <c r="S1042" s="13">
        <v>0</v>
      </c>
      <c r="T1042" s="11">
        <v>1</v>
      </c>
      <c r="U1042" s="18">
        <v>2</v>
      </c>
      <c r="V1042" s="18">
        <v>0</v>
      </c>
      <c r="W1042" s="18">
        <v>5</v>
      </c>
      <c r="X1042" s="18">
        <v>0</v>
      </c>
      <c r="Y1042" s="18">
        <v>0</v>
      </c>
      <c r="Z1042" s="18">
        <v>0</v>
      </c>
      <c r="AA1042" s="18">
        <v>0</v>
      </c>
      <c r="AB1042" s="11">
        <v>0</v>
      </c>
      <c r="AC1042" s="18">
        <v>0</v>
      </c>
      <c r="AD1042" s="18">
        <v>30</v>
      </c>
      <c r="AE1042" s="18">
        <v>1</v>
      </c>
      <c r="AF1042" s="18">
        <v>1</v>
      </c>
      <c r="AG1042" s="6">
        <v>2</v>
      </c>
      <c r="AH1042" s="6">
        <v>2</v>
      </c>
      <c r="AI1042" s="6">
        <v>0</v>
      </c>
      <c r="AJ1042" s="6">
        <v>1.5</v>
      </c>
      <c r="AK1042" s="18">
        <v>0</v>
      </c>
      <c r="AL1042" s="18">
        <v>0</v>
      </c>
      <c r="AM1042" s="18">
        <v>0</v>
      </c>
      <c r="AN1042" s="18">
        <v>1</v>
      </c>
      <c r="AO1042" s="18">
        <v>30000</v>
      </c>
      <c r="AP1042" s="18">
        <v>0</v>
      </c>
      <c r="AQ1042" s="18">
        <v>4</v>
      </c>
      <c r="AR1042" s="6">
        <v>0</v>
      </c>
      <c r="AS1042" s="18" t="s">
        <v>153</v>
      </c>
      <c r="AT1042" s="19" t="s">
        <v>154</v>
      </c>
      <c r="AU1042" s="18" t="s">
        <v>355</v>
      </c>
      <c r="AV1042" s="18">
        <v>10003002</v>
      </c>
      <c r="AW1042" s="18">
        <v>70405007</v>
      </c>
      <c r="AX1042" s="19" t="s">
        <v>379</v>
      </c>
      <c r="AY1042" s="19">
        <v>0</v>
      </c>
      <c r="AZ1042" s="13">
        <v>0</v>
      </c>
      <c r="BA1042" s="13">
        <v>0</v>
      </c>
      <c r="BB1042" s="69" t="s">
        <v>511</v>
      </c>
      <c r="BC1042" s="18">
        <v>0</v>
      </c>
      <c r="BD1042" s="11">
        <v>0</v>
      </c>
      <c r="BE1042" s="18">
        <v>0</v>
      </c>
      <c r="BF1042" s="18">
        <v>0</v>
      </c>
      <c r="BG1042" s="18">
        <v>0</v>
      </c>
      <c r="BH1042" s="18">
        <v>0</v>
      </c>
      <c r="BI1042" s="9">
        <v>0</v>
      </c>
      <c r="BJ1042" s="6">
        <v>0</v>
      </c>
      <c r="BK1042" s="6">
        <v>0</v>
      </c>
      <c r="BL1042" s="6">
        <v>0</v>
      </c>
      <c r="BM1042" s="6">
        <v>0</v>
      </c>
      <c r="BN1042" s="6">
        <v>0</v>
      </c>
      <c r="BO1042" s="6">
        <v>0</v>
      </c>
    </row>
    <row r="1043" ht="19.5" customHeight="1" spans="3:67">
      <c r="C1043" s="18">
        <v>70501001</v>
      </c>
      <c r="D1043" s="12" t="s">
        <v>387</v>
      </c>
      <c r="E1043" s="11">
        <v>1</v>
      </c>
      <c r="F1043" s="11">
        <v>60010300</v>
      </c>
      <c r="G1043" s="18">
        <v>0</v>
      </c>
      <c r="H1043" s="13">
        <v>0</v>
      </c>
      <c r="I1043" s="18">
        <v>1</v>
      </c>
      <c r="J1043" s="18">
        <v>0</v>
      </c>
      <c r="K1043" s="18">
        <v>0</v>
      </c>
      <c r="L1043" s="11">
        <v>0</v>
      </c>
      <c r="M1043" s="11">
        <v>0</v>
      </c>
      <c r="N1043" s="11">
        <v>2</v>
      </c>
      <c r="O1043" s="11">
        <v>2</v>
      </c>
      <c r="P1043" s="11">
        <v>0.8</v>
      </c>
      <c r="Q1043" s="11">
        <v>0</v>
      </c>
      <c r="R1043" s="6">
        <v>0</v>
      </c>
      <c r="S1043" s="11">
        <v>0</v>
      </c>
      <c r="T1043" s="11">
        <v>1</v>
      </c>
      <c r="U1043" s="11">
        <v>2</v>
      </c>
      <c r="V1043" s="11">
        <v>0</v>
      </c>
      <c r="W1043" s="11">
        <v>0</v>
      </c>
      <c r="X1043" s="11">
        <v>0</v>
      </c>
      <c r="Y1043" s="11">
        <v>0</v>
      </c>
      <c r="Z1043" s="11">
        <v>0</v>
      </c>
      <c r="AA1043" s="11">
        <v>0</v>
      </c>
      <c r="AB1043" s="11">
        <v>0</v>
      </c>
      <c r="AC1043" s="11">
        <v>0</v>
      </c>
      <c r="AD1043" s="11">
        <v>15</v>
      </c>
      <c r="AE1043" s="11">
        <v>0</v>
      </c>
      <c r="AF1043" s="11">
        <v>0</v>
      </c>
      <c r="AG1043" s="6">
        <v>2</v>
      </c>
      <c r="AH1043" s="6">
        <v>2</v>
      </c>
      <c r="AI1043" s="6">
        <v>0</v>
      </c>
      <c r="AJ1043" s="6">
        <v>1.5</v>
      </c>
      <c r="AK1043" s="11">
        <v>0</v>
      </c>
      <c r="AL1043" s="11">
        <v>0</v>
      </c>
      <c r="AM1043" s="11">
        <v>0</v>
      </c>
      <c r="AN1043" s="11">
        <v>1</v>
      </c>
      <c r="AO1043" s="11">
        <v>3000</v>
      </c>
      <c r="AP1043" s="11">
        <v>0.5</v>
      </c>
      <c r="AQ1043" s="11">
        <v>0</v>
      </c>
      <c r="AR1043" s="6">
        <v>0</v>
      </c>
      <c r="AS1043" s="11" t="s">
        <v>153</v>
      </c>
      <c r="AT1043" s="19" t="s">
        <v>154</v>
      </c>
      <c r="AU1043" s="11" t="s">
        <v>355</v>
      </c>
      <c r="AV1043" s="18">
        <v>0</v>
      </c>
      <c r="AW1043" s="18">
        <v>0</v>
      </c>
      <c r="AX1043" s="12" t="s">
        <v>343</v>
      </c>
      <c r="AY1043" s="11" t="s">
        <v>1411</v>
      </c>
      <c r="AZ1043" s="13">
        <v>0</v>
      </c>
      <c r="BA1043" s="13">
        <v>0</v>
      </c>
      <c r="BB1043" s="37" t="s">
        <v>1406</v>
      </c>
      <c r="BC1043" s="11">
        <v>0</v>
      </c>
      <c r="BD1043" s="11">
        <v>0</v>
      </c>
      <c r="BE1043" s="11">
        <v>0</v>
      </c>
      <c r="BF1043" s="11">
        <v>0</v>
      </c>
      <c r="BG1043" s="11">
        <v>0</v>
      </c>
      <c r="BH1043" s="11">
        <v>0</v>
      </c>
      <c r="BI1043" s="9">
        <v>0</v>
      </c>
      <c r="BJ1043" s="6">
        <v>0</v>
      </c>
      <c r="BK1043" s="6">
        <v>0</v>
      </c>
      <c r="BL1043" s="6">
        <v>0</v>
      </c>
      <c r="BM1043" s="6">
        <v>0</v>
      </c>
      <c r="BN1043" s="6">
        <v>0</v>
      </c>
      <c r="BO1043" s="6">
        <v>0</v>
      </c>
    </row>
    <row r="1044" ht="20.1" customHeight="1" spans="3:67">
      <c r="C1044" s="18">
        <v>70501002</v>
      </c>
      <c r="D1044" s="19" t="s">
        <v>457</v>
      </c>
      <c r="E1044" s="18">
        <v>1</v>
      </c>
      <c r="F1044" s="18">
        <v>60010500</v>
      </c>
      <c r="G1044" s="18">
        <v>0</v>
      </c>
      <c r="H1044" s="13">
        <v>0</v>
      </c>
      <c r="I1044" s="18">
        <v>1</v>
      </c>
      <c r="J1044" s="18">
        <v>0</v>
      </c>
      <c r="K1044" s="18">
        <v>0</v>
      </c>
      <c r="L1044" s="18">
        <v>0</v>
      </c>
      <c r="M1044" s="18">
        <v>0</v>
      </c>
      <c r="N1044" s="11">
        <v>2</v>
      </c>
      <c r="O1044" s="18">
        <v>1</v>
      </c>
      <c r="P1044" s="18">
        <v>0.05</v>
      </c>
      <c r="Q1044" s="18">
        <v>0</v>
      </c>
      <c r="R1044" s="6">
        <v>0</v>
      </c>
      <c r="S1044" s="13">
        <v>0</v>
      </c>
      <c r="T1044" s="11">
        <v>1</v>
      </c>
      <c r="U1044" s="18">
        <v>1</v>
      </c>
      <c r="V1044" s="18">
        <v>0</v>
      </c>
      <c r="W1044" s="18">
        <v>2</v>
      </c>
      <c r="X1044" s="18">
        <v>0</v>
      </c>
      <c r="Y1044" s="18">
        <v>0</v>
      </c>
      <c r="Z1044" s="18">
        <v>0</v>
      </c>
      <c r="AA1044" s="18">
        <v>0</v>
      </c>
      <c r="AB1044" s="11">
        <v>0</v>
      </c>
      <c r="AC1044" s="18">
        <v>0</v>
      </c>
      <c r="AD1044" s="18">
        <v>10</v>
      </c>
      <c r="AE1044" s="18">
        <v>0</v>
      </c>
      <c r="AF1044" s="18">
        <v>0</v>
      </c>
      <c r="AG1044" s="6">
        <v>7</v>
      </c>
      <c r="AH1044" s="6">
        <v>0</v>
      </c>
      <c r="AI1044" s="6">
        <v>0</v>
      </c>
      <c r="AJ1044" s="6">
        <v>0</v>
      </c>
      <c r="AK1044" s="18">
        <v>0</v>
      </c>
      <c r="AL1044" s="18">
        <v>0</v>
      </c>
      <c r="AM1044" s="18">
        <v>0</v>
      </c>
      <c r="AN1044" s="18">
        <v>0</v>
      </c>
      <c r="AO1044" s="18">
        <v>1000</v>
      </c>
      <c r="AP1044" s="18">
        <v>0.5</v>
      </c>
      <c r="AQ1044" s="18">
        <v>0</v>
      </c>
      <c r="AR1044" s="6">
        <v>0</v>
      </c>
      <c r="AS1044" s="18" t="s">
        <v>425</v>
      </c>
      <c r="AT1044" s="19" t="s">
        <v>458</v>
      </c>
      <c r="AU1044" s="18">
        <v>0</v>
      </c>
      <c r="AV1044" s="18">
        <v>10007001</v>
      </c>
      <c r="AW1044" s="18">
        <v>0</v>
      </c>
      <c r="AX1044" s="19" t="s">
        <v>155</v>
      </c>
      <c r="AY1044" s="19" t="s">
        <v>153</v>
      </c>
      <c r="AZ1044" s="13">
        <v>0</v>
      </c>
      <c r="BA1044" s="13">
        <v>0</v>
      </c>
      <c r="BB1044" s="69" t="s">
        <v>459</v>
      </c>
      <c r="BC1044" s="18">
        <v>0</v>
      </c>
      <c r="BD1044" s="11">
        <v>0</v>
      </c>
      <c r="BE1044" s="18">
        <v>0</v>
      </c>
      <c r="BF1044" s="18">
        <v>0</v>
      </c>
      <c r="BG1044" s="18">
        <v>0</v>
      </c>
      <c r="BH1044" s="18">
        <v>0</v>
      </c>
      <c r="BI1044" s="9">
        <v>0</v>
      </c>
      <c r="BJ1044" s="6">
        <v>0</v>
      </c>
      <c r="BK1044" s="6">
        <v>0</v>
      </c>
      <c r="BL1044" s="6">
        <v>0</v>
      </c>
      <c r="BM1044" s="6">
        <v>0</v>
      </c>
      <c r="BN1044" s="6">
        <v>0</v>
      </c>
      <c r="BO1044" s="6">
        <v>0</v>
      </c>
    </row>
    <row r="1045" ht="20.1" customHeight="1" spans="3:67">
      <c r="C1045" s="18">
        <v>70501003</v>
      </c>
      <c r="D1045" s="19" t="s">
        <v>351</v>
      </c>
      <c r="E1045" s="18">
        <v>1</v>
      </c>
      <c r="F1045" s="18">
        <v>60010500</v>
      </c>
      <c r="G1045" s="18">
        <v>0</v>
      </c>
      <c r="H1045" s="13">
        <v>0</v>
      </c>
      <c r="I1045" s="18">
        <v>1</v>
      </c>
      <c r="J1045" s="18">
        <v>0</v>
      </c>
      <c r="K1045" s="18">
        <v>0</v>
      </c>
      <c r="L1045" s="18">
        <v>0</v>
      </c>
      <c r="M1045" s="18">
        <v>0</v>
      </c>
      <c r="N1045" s="11">
        <v>2</v>
      </c>
      <c r="O1045" s="18">
        <v>2</v>
      </c>
      <c r="P1045" s="18">
        <v>0.6</v>
      </c>
      <c r="Q1045" s="18">
        <v>0</v>
      </c>
      <c r="R1045" s="6">
        <v>0</v>
      </c>
      <c r="S1045" s="13">
        <v>0</v>
      </c>
      <c r="T1045" s="11">
        <v>1</v>
      </c>
      <c r="U1045" s="18">
        <v>2</v>
      </c>
      <c r="V1045" s="18">
        <v>0</v>
      </c>
      <c r="W1045" s="18">
        <v>0</v>
      </c>
      <c r="X1045" s="18">
        <v>0</v>
      </c>
      <c r="Y1045" s="18">
        <v>0</v>
      </c>
      <c r="Z1045" s="18">
        <v>0</v>
      </c>
      <c r="AA1045" s="18">
        <v>0</v>
      </c>
      <c r="AB1045" s="11">
        <v>0</v>
      </c>
      <c r="AC1045" s="18">
        <v>0</v>
      </c>
      <c r="AD1045" s="18">
        <v>20</v>
      </c>
      <c r="AE1045" s="18">
        <v>0</v>
      </c>
      <c r="AF1045" s="18">
        <v>0</v>
      </c>
      <c r="AG1045" s="6">
        <v>2</v>
      </c>
      <c r="AH1045" s="6">
        <v>0</v>
      </c>
      <c r="AI1045" s="6">
        <v>0</v>
      </c>
      <c r="AJ1045" s="6">
        <v>0</v>
      </c>
      <c r="AK1045" s="18">
        <v>0</v>
      </c>
      <c r="AL1045" s="18">
        <v>0</v>
      </c>
      <c r="AM1045" s="18">
        <v>0</v>
      </c>
      <c r="AN1045" s="18">
        <v>0</v>
      </c>
      <c r="AO1045" s="18">
        <v>1000</v>
      </c>
      <c r="AP1045" s="18">
        <v>0</v>
      </c>
      <c r="AQ1045" s="18">
        <v>0</v>
      </c>
      <c r="AR1045" s="6">
        <v>90401004</v>
      </c>
      <c r="AS1045" s="18" t="s">
        <v>153</v>
      </c>
      <c r="AT1045" s="19" t="s">
        <v>153</v>
      </c>
      <c r="AU1045" s="18" t="s">
        <v>246</v>
      </c>
      <c r="AV1045" s="18">
        <v>0</v>
      </c>
      <c r="AW1045" s="18">
        <v>40000003</v>
      </c>
      <c r="AX1045" s="19" t="s">
        <v>155</v>
      </c>
      <c r="AY1045" s="19" t="s">
        <v>153</v>
      </c>
      <c r="AZ1045" s="13">
        <v>0</v>
      </c>
      <c r="BA1045" s="13">
        <v>0</v>
      </c>
      <c r="BB1045" s="69" t="s">
        <v>509</v>
      </c>
      <c r="BC1045" s="18">
        <v>0</v>
      </c>
      <c r="BD1045" s="11">
        <v>0</v>
      </c>
      <c r="BE1045" s="18">
        <v>0</v>
      </c>
      <c r="BF1045" s="18">
        <v>0</v>
      </c>
      <c r="BG1045" s="18">
        <v>0</v>
      </c>
      <c r="BH1045" s="18">
        <v>0</v>
      </c>
      <c r="BI1045" s="9">
        <v>0</v>
      </c>
      <c r="BJ1045" s="6">
        <v>0</v>
      </c>
      <c r="BK1045" s="6">
        <v>0</v>
      </c>
      <c r="BL1045" s="6">
        <v>0</v>
      </c>
      <c r="BM1045" s="6">
        <v>0</v>
      </c>
      <c r="BN1045" s="6">
        <v>0</v>
      </c>
      <c r="BO1045" s="6">
        <v>0</v>
      </c>
    </row>
    <row r="1046" ht="20.1" customHeight="1" spans="3:67">
      <c r="C1046" s="18">
        <v>70501004</v>
      </c>
      <c r="D1046" s="19" t="s">
        <v>465</v>
      </c>
      <c r="E1046" s="18">
        <v>1</v>
      </c>
      <c r="F1046" s="18">
        <v>60010500</v>
      </c>
      <c r="G1046" s="18">
        <v>0</v>
      </c>
      <c r="H1046" s="13">
        <v>0</v>
      </c>
      <c r="I1046" s="18">
        <v>1</v>
      </c>
      <c r="J1046" s="18">
        <v>0</v>
      </c>
      <c r="K1046" s="18">
        <v>0</v>
      </c>
      <c r="L1046" s="18">
        <v>0</v>
      </c>
      <c r="M1046" s="18">
        <v>0</v>
      </c>
      <c r="N1046" s="11">
        <v>2</v>
      </c>
      <c r="O1046" s="18">
        <v>2</v>
      </c>
      <c r="P1046" s="18">
        <v>0.3</v>
      </c>
      <c r="Q1046" s="18">
        <v>0</v>
      </c>
      <c r="R1046" s="6">
        <v>0</v>
      </c>
      <c r="S1046" s="13">
        <v>0</v>
      </c>
      <c r="T1046" s="11">
        <v>1</v>
      </c>
      <c r="U1046" s="18">
        <v>2</v>
      </c>
      <c r="V1046" s="18">
        <v>0</v>
      </c>
      <c r="W1046" s="18">
        <v>0</v>
      </c>
      <c r="X1046" s="18">
        <v>0</v>
      </c>
      <c r="Y1046" s="18">
        <v>0</v>
      </c>
      <c r="Z1046" s="18">
        <v>0</v>
      </c>
      <c r="AA1046" s="18">
        <v>0</v>
      </c>
      <c r="AB1046" s="11">
        <v>0</v>
      </c>
      <c r="AC1046" s="18">
        <v>0</v>
      </c>
      <c r="AD1046" s="11">
        <v>15</v>
      </c>
      <c r="AE1046" s="18">
        <v>0</v>
      </c>
      <c r="AF1046" s="18">
        <v>0</v>
      </c>
      <c r="AG1046" s="6">
        <v>2</v>
      </c>
      <c r="AH1046" s="6">
        <v>0</v>
      </c>
      <c r="AI1046" s="6">
        <v>0</v>
      </c>
      <c r="AJ1046" s="6">
        <v>0</v>
      </c>
      <c r="AK1046" s="18">
        <v>0</v>
      </c>
      <c r="AL1046" s="18">
        <v>0</v>
      </c>
      <c r="AM1046" s="18">
        <v>0</v>
      </c>
      <c r="AN1046" s="18">
        <v>0</v>
      </c>
      <c r="AO1046" s="18">
        <v>1000</v>
      </c>
      <c r="AP1046" s="18">
        <v>0</v>
      </c>
      <c r="AQ1046" s="18">
        <v>0</v>
      </c>
      <c r="AR1046" s="6">
        <v>90304001</v>
      </c>
      <c r="AS1046" s="18" t="s">
        <v>153</v>
      </c>
      <c r="AT1046" s="19" t="s">
        <v>213</v>
      </c>
      <c r="AU1046" s="18" t="s">
        <v>246</v>
      </c>
      <c r="AV1046" s="18">
        <v>0</v>
      </c>
      <c r="AW1046" s="18">
        <v>0</v>
      </c>
      <c r="AX1046" s="19" t="s">
        <v>155</v>
      </c>
      <c r="AY1046" s="19" t="s">
        <v>153</v>
      </c>
      <c r="AZ1046" s="13">
        <v>0</v>
      </c>
      <c r="BA1046" s="13">
        <v>0</v>
      </c>
      <c r="BB1046" s="69" t="s">
        <v>1412</v>
      </c>
      <c r="BC1046" s="18">
        <v>0</v>
      </c>
      <c r="BD1046" s="11">
        <v>0</v>
      </c>
      <c r="BE1046" s="18">
        <v>0</v>
      </c>
      <c r="BF1046" s="18">
        <v>0</v>
      </c>
      <c r="BG1046" s="18">
        <v>0</v>
      </c>
      <c r="BH1046" s="18">
        <v>0</v>
      </c>
      <c r="BI1046" s="9">
        <v>0</v>
      </c>
      <c r="BJ1046" s="6">
        <v>0</v>
      </c>
      <c r="BK1046" s="6">
        <v>0</v>
      </c>
      <c r="BL1046" s="6">
        <v>0</v>
      </c>
      <c r="BM1046" s="6">
        <v>0</v>
      </c>
      <c r="BN1046" s="6">
        <v>0</v>
      </c>
      <c r="BO1046" s="6">
        <v>0</v>
      </c>
    </row>
    <row r="1047" ht="20.1" customHeight="1" spans="3:67">
      <c r="C1047" s="18">
        <v>70501005</v>
      </c>
      <c r="D1047" s="12" t="s">
        <v>1389</v>
      </c>
      <c r="E1047" s="18">
        <v>1</v>
      </c>
      <c r="F1047" s="11">
        <v>60010300</v>
      </c>
      <c r="G1047" s="18">
        <v>0</v>
      </c>
      <c r="H1047" s="13">
        <v>0</v>
      </c>
      <c r="I1047" s="18">
        <v>1</v>
      </c>
      <c r="J1047" s="18">
        <v>0</v>
      </c>
      <c r="K1047" s="18">
        <v>0</v>
      </c>
      <c r="L1047" s="11">
        <v>0</v>
      </c>
      <c r="M1047" s="11">
        <v>0</v>
      </c>
      <c r="N1047" s="11">
        <v>2</v>
      </c>
      <c r="O1047" s="11">
        <v>1</v>
      </c>
      <c r="P1047" s="11">
        <v>0.3</v>
      </c>
      <c r="Q1047" s="11">
        <v>0</v>
      </c>
      <c r="R1047" s="6">
        <v>0</v>
      </c>
      <c r="S1047" s="11">
        <v>0</v>
      </c>
      <c r="T1047" s="11">
        <v>1</v>
      </c>
      <c r="U1047" s="11">
        <v>2</v>
      </c>
      <c r="V1047" s="11">
        <v>0</v>
      </c>
      <c r="W1047" s="11">
        <v>3</v>
      </c>
      <c r="X1047" s="11">
        <v>350</v>
      </c>
      <c r="Y1047" s="11">
        <v>0</v>
      </c>
      <c r="Z1047" s="11">
        <v>0</v>
      </c>
      <c r="AA1047" s="11">
        <v>0</v>
      </c>
      <c r="AB1047" s="11">
        <v>0</v>
      </c>
      <c r="AC1047" s="11">
        <v>0</v>
      </c>
      <c r="AD1047" s="11">
        <v>9</v>
      </c>
      <c r="AE1047" s="11">
        <v>2</v>
      </c>
      <c r="AF1047" s="11" t="s">
        <v>163</v>
      </c>
      <c r="AG1047" s="6">
        <v>0</v>
      </c>
      <c r="AH1047" s="6">
        <v>2</v>
      </c>
      <c r="AI1047" s="6">
        <v>0</v>
      </c>
      <c r="AJ1047" s="6">
        <v>1.5</v>
      </c>
      <c r="AK1047" s="11">
        <v>0</v>
      </c>
      <c r="AL1047" s="11">
        <v>0</v>
      </c>
      <c r="AM1047" s="11">
        <v>0</v>
      </c>
      <c r="AN1047" s="11">
        <v>1.5</v>
      </c>
      <c r="AO1047" s="11">
        <v>3000</v>
      </c>
      <c r="AP1047" s="11">
        <v>1</v>
      </c>
      <c r="AQ1047" s="11">
        <v>0</v>
      </c>
      <c r="AR1047" s="6">
        <v>0</v>
      </c>
      <c r="AS1047" s="11" t="s">
        <v>1390</v>
      </c>
      <c r="AT1047" s="19" t="s">
        <v>397</v>
      </c>
      <c r="AU1047" s="11" t="s">
        <v>355</v>
      </c>
      <c r="AV1047" s="18">
        <v>10000007</v>
      </c>
      <c r="AW1047" s="18">
        <v>70401006</v>
      </c>
      <c r="AX1047" s="12" t="s">
        <v>155</v>
      </c>
      <c r="AY1047" s="11">
        <v>0</v>
      </c>
      <c r="AZ1047" s="13">
        <v>0</v>
      </c>
      <c r="BA1047" s="13">
        <v>0</v>
      </c>
      <c r="BB1047" s="37" t="s">
        <v>1391</v>
      </c>
      <c r="BC1047" s="11">
        <v>0</v>
      </c>
      <c r="BD1047" s="11">
        <v>0</v>
      </c>
      <c r="BE1047" s="11">
        <v>0</v>
      </c>
      <c r="BF1047" s="11">
        <v>0</v>
      </c>
      <c r="BG1047" s="11">
        <v>0</v>
      </c>
      <c r="BH1047" s="11">
        <v>0</v>
      </c>
      <c r="BI1047" s="9">
        <v>0</v>
      </c>
      <c r="BJ1047" s="6">
        <v>0</v>
      </c>
      <c r="BK1047" s="6">
        <v>0</v>
      </c>
      <c r="BL1047" s="6">
        <v>0</v>
      </c>
      <c r="BM1047" s="6">
        <v>0</v>
      </c>
      <c r="BN1047" s="6">
        <v>0</v>
      </c>
      <c r="BO1047" s="6">
        <v>0</v>
      </c>
    </row>
    <row r="1048" ht="19.5" customHeight="1" spans="3:67">
      <c r="C1048" s="18">
        <v>70501006</v>
      </c>
      <c r="D1048" s="19" t="s">
        <v>759</v>
      </c>
      <c r="E1048" s="18">
        <v>1</v>
      </c>
      <c r="F1048" s="18">
        <v>60010300</v>
      </c>
      <c r="G1048" s="18">
        <v>0</v>
      </c>
      <c r="H1048" s="13">
        <v>0</v>
      </c>
      <c r="I1048" s="18">
        <v>1</v>
      </c>
      <c r="J1048" s="18">
        <v>0</v>
      </c>
      <c r="K1048" s="18">
        <v>0</v>
      </c>
      <c r="L1048" s="18">
        <v>0</v>
      </c>
      <c r="M1048" s="18">
        <v>0</v>
      </c>
      <c r="N1048" s="11">
        <v>2</v>
      </c>
      <c r="O1048" s="18">
        <v>2</v>
      </c>
      <c r="P1048" s="18">
        <v>0.8</v>
      </c>
      <c r="Q1048" s="18">
        <v>0</v>
      </c>
      <c r="R1048" s="6">
        <v>0</v>
      </c>
      <c r="S1048" s="13">
        <v>0</v>
      </c>
      <c r="T1048" s="11">
        <v>1</v>
      </c>
      <c r="U1048" s="18">
        <v>2</v>
      </c>
      <c r="V1048" s="18">
        <v>0</v>
      </c>
      <c r="W1048" s="18">
        <v>5</v>
      </c>
      <c r="X1048" s="18">
        <v>0</v>
      </c>
      <c r="Y1048" s="18">
        <v>0</v>
      </c>
      <c r="Z1048" s="18">
        <v>0</v>
      </c>
      <c r="AA1048" s="18">
        <v>0</v>
      </c>
      <c r="AB1048" s="11">
        <v>0</v>
      </c>
      <c r="AC1048" s="18">
        <v>0</v>
      </c>
      <c r="AD1048" s="18">
        <v>30</v>
      </c>
      <c r="AE1048" s="18">
        <v>1</v>
      </c>
      <c r="AF1048" s="18">
        <v>1</v>
      </c>
      <c r="AG1048" s="6">
        <v>2</v>
      </c>
      <c r="AH1048" s="6">
        <v>2</v>
      </c>
      <c r="AI1048" s="6">
        <v>0</v>
      </c>
      <c r="AJ1048" s="6">
        <v>1.5</v>
      </c>
      <c r="AK1048" s="18">
        <v>0</v>
      </c>
      <c r="AL1048" s="18">
        <v>0</v>
      </c>
      <c r="AM1048" s="18">
        <v>0</v>
      </c>
      <c r="AN1048" s="18">
        <v>1</v>
      </c>
      <c r="AO1048" s="18">
        <v>30000</v>
      </c>
      <c r="AP1048" s="18">
        <v>0</v>
      </c>
      <c r="AQ1048" s="18">
        <v>4</v>
      </c>
      <c r="AR1048" s="6">
        <v>0</v>
      </c>
      <c r="AS1048" s="18" t="s">
        <v>153</v>
      </c>
      <c r="AT1048" s="19" t="s">
        <v>154</v>
      </c>
      <c r="AU1048" s="18" t="s">
        <v>355</v>
      </c>
      <c r="AV1048" s="18">
        <v>10003002</v>
      </c>
      <c r="AW1048" s="18">
        <v>70405007</v>
      </c>
      <c r="AX1048" s="19" t="s">
        <v>379</v>
      </c>
      <c r="AY1048" s="19">
        <v>0</v>
      </c>
      <c r="AZ1048" s="13">
        <v>0</v>
      </c>
      <c r="BA1048" s="13">
        <v>0</v>
      </c>
      <c r="BB1048" s="69" t="s">
        <v>511</v>
      </c>
      <c r="BC1048" s="18">
        <v>0</v>
      </c>
      <c r="BD1048" s="11">
        <v>0</v>
      </c>
      <c r="BE1048" s="18">
        <v>0</v>
      </c>
      <c r="BF1048" s="18">
        <v>0</v>
      </c>
      <c r="BG1048" s="18">
        <v>0</v>
      </c>
      <c r="BH1048" s="18">
        <v>0</v>
      </c>
      <c r="BI1048" s="9">
        <v>0</v>
      </c>
      <c r="BJ1048" s="6">
        <v>0</v>
      </c>
      <c r="BK1048" s="6">
        <v>0</v>
      </c>
      <c r="BL1048" s="6">
        <v>0</v>
      </c>
      <c r="BM1048" s="6">
        <v>0</v>
      </c>
      <c r="BN1048" s="6">
        <v>0</v>
      </c>
      <c r="BO1048" s="6">
        <v>0</v>
      </c>
    </row>
    <row r="1049" ht="19.5" customHeight="1" spans="3:67">
      <c r="C1049" s="18">
        <v>70502001</v>
      </c>
      <c r="D1049" s="12" t="s">
        <v>390</v>
      </c>
      <c r="E1049" s="18">
        <v>1</v>
      </c>
      <c r="F1049" s="11">
        <v>60010100</v>
      </c>
      <c r="G1049" s="18">
        <v>0</v>
      </c>
      <c r="H1049" s="13">
        <v>0</v>
      </c>
      <c r="I1049" s="18">
        <v>1</v>
      </c>
      <c r="J1049" s="18">
        <v>0</v>
      </c>
      <c r="K1049" s="18">
        <v>0</v>
      </c>
      <c r="L1049" s="11">
        <v>0</v>
      </c>
      <c r="M1049" s="11">
        <v>0</v>
      </c>
      <c r="N1049" s="11">
        <v>2</v>
      </c>
      <c r="O1049" s="11">
        <v>1</v>
      </c>
      <c r="P1049" s="11">
        <v>0.3</v>
      </c>
      <c r="Q1049" s="11">
        <v>0</v>
      </c>
      <c r="R1049" s="6">
        <v>0</v>
      </c>
      <c r="S1049" s="11">
        <v>0</v>
      </c>
      <c r="T1049" s="11">
        <v>1</v>
      </c>
      <c r="U1049" s="11">
        <v>2</v>
      </c>
      <c r="V1049" s="11">
        <v>0</v>
      </c>
      <c r="W1049" s="11">
        <v>3</v>
      </c>
      <c r="X1049" s="11">
        <v>0</v>
      </c>
      <c r="Y1049" s="11">
        <v>1</v>
      </c>
      <c r="Z1049" s="11">
        <v>0</v>
      </c>
      <c r="AA1049" s="11">
        <v>0</v>
      </c>
      <c r="AB1049" s="11">
        <v>0</v>
      </c>
      <c r="AC1049" s="11">
        <v>0</v>
      </c>
      <c r="AD1049" s="11">
        <v>12</v>
      </c>
      <c r="AE1049" s="11">
        <v>1</v>
      </c>
      <c r="AF1049" s="11" t="s">
        <v>391</v>
      </c>
      <c r="AG1049" s="6">
        <v>1</v>
      </c>
      <c r="AH1049" s="6">
        <v>1</v>
      </c>
      <c r="AI1049" s="6">
        <v>0</v>
      </c>
      <c r="AJ1049" s="6">
        <v>3</v>
      </c>
      <c r="AK1049" s="11">
        <v>0</v>
      </c>
      <c r="AL1049" s="11">
        <v>0</v>
      </c>
      <c r="AM1049" s="11">
        <v>0</v>
      </c>
      <c r="AN1049" s="11">
        <v>3</v>
      </c>
      <c r="AO1049" s="11">
        <v>5000</v>
      </c>
      <c r="AP1049" s="11">
        <v>2.5</v>
      </c>
      <c r="AQ1049" s="11">
        <v>0</v>
      </c>
      <c r="AR1049" s="6">
        <v>0</v>
      </c>
      <c r="AS1049" s="11" t="s">
        <v>153</v>
      </c>
      <c r="AT1049" s="19" t="s">
        <v>213</v>
      </c>
      <c r="AU1049" s="11" t="s">
        <v>348</v>
      </c>
      <c r="AV1049" s="18">
        <v>10000007</v>
      </c>
      <c r="AW1049" s="18">
        <v>70107001</v>
      </c>
      <c r="AX1049" s="12" t="s">
        <v>155</v>
      </c>
      <c r="AY1049" s="11">
        <v>0</v>
      </c>
      <c r="AZ1049" s="13">
        <v>0</v>
      </c>
      <c r="BA1049" s="13">
        <v>0</v>
      </c>
      <c r="BB1049" s="37" t="s">
        <v>392</v>
      </c>
      <c r="BC1049" s="11">
        <v>0</v>
      </c>
      <c r="BD1049" s="11">
        <v>0</v>
      </c>
      <c r="BE1049" s="11">
        <v>0</v>
      </c>
      <c r="BF1049" s="11">
        <v>0</v>
      </c>
      <c r="BG1049" s="11">
        <v>0</v>
      </c>
      <c r="BH1049" s="11">
        <v>0</v>
      </c>
      <c r="BI1049" s="9">
        <v>0</v>
      </c>
      <c r="BJ1049" s="6">
        <v>0</v>
      </c>
      <c r="BK1049" s="6">
        <v>0</v>
      </c>
      <c r="BL1049" s="6">
        <v>0</v>
      </c>
      <c r="BM1049" s="6">
        <v>0</v>
      </c>
      <c r="BN1049" s="6">
        <v>0</v>
      </c>
      <c r="BO1049" s="6">
        <v>0</v>
      </c>
    </row>
    <row r="1050" ht="20.1" customHeight="1" spans="3:67">
      <c r="C1050" s="18">
        <v>70502002</v>
      </c>
      <c r="D1050" s="12" t="s">
        <v>426</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3</v>
      </c>
      <c r="X1050" s="11">
        <v>0</v>
      </c>
      <c r="Y1050" s="11">
        <v>1</v>
      </c>
      <c r="Z1050" s="11">
        <v>0</v>
      </c>
      <c r="AA1050" s="11">
        <v>0</v>
      </c>
      <c r="AB1050" s="11">
        <v>0</v>
      </c>
      <c r="AC1050" s="11">
        <v>0</v>
      </c>
      <c r="AD1050" s="11">
        <v>12</v>
      </c>
      <c r="AE1050" s="11">
        <v>1</v>
      </c>
      <c r="AF1050" s="11">
        <v>3</v>
      </c>
      <c r="AG1050" s="6">
        <v>4</v>
      </c>
      <c r="AH1050" s="6">
        <v>1</v>
      </c>
      <c r="AI1050" s="6">
        <v>0</v>
      </c>
      <c r="AJ1050" s="6">
        <v>1.5</v>
      </c>
      <c r="AK1050" s="11">
        <v>0</v>
      </c>
      <c r="AL1050" s="11">
        <v>0</v>
      </c>
      <c r="AM1050" s="11">
        <v>0</v>
      </c>
      <c r="AN1050" s="11">
        <v>3</v>
      </c>
      <c r="AO1050" s="11">
        <v>5000</v>
      </c>
      <c r="AP1050" s="11">
        <v>3</v>
      </c>
      <c r="AQ1050" s="11">
        <v>0</v>
      </c>
      <c r="AR1050" s="6">
        <v>0</v>
      </c>
      <c r="AS1050" s="11" t="s">
        <v>153</v>
      </c>
      <c r="AT1050" s="19" t="s">
        <v>154</v>
      </c>
      <c r="AU1050" s="11" t="s">
        <v>348</v>
      </c>
      <c r="AV1050" s="18">
        <v>10000007</v>
      </c>
      <c r="AW1050" s="18">
        <v>70103003</v>
      </c>
      <c r="AX1050" s="12" t="s">
        <v>155</v>
      </c>
      <c r="AY1050" s="11" t="s">
        <v>1413</v>
      </c>
      <c r="AZ1050" s="13">
        <v>0</v>
      </c>
      <c r="BA1050" s="13">
        <v>0</v>
      </c>
      <c r="BB1050" s="37" t="s">
        <v>428</v>
      </c>
      <c r="BC1050" s="11">
        <v>0</v>
      </c>
      <c r="BD1050" s="11">
        <v>0</v>
      </c>
      <c r="BE1050" s="11">
        <v>0</v>
      </c>
      <c r="BF1050" s="11">
        <v>0</v>
      </c>
      <c r="BG1050" s="11">
        <v>0</v>
      </c>
      <c r="BH1050" s="11">
        <v>0</v>
      </c>
      <c r="BI1050" s="9">
        <v>0</v>
      </c>
      <c r="BJ1050" s="6">
        <v>0</v>
      </c>
      <c r="BK1050" s="6">
        <v>0</v>
      </c>
      <c r="BL1050" s="6">
        <v>0</v>
      </c>
      <c r="BM1050" s="6">
        <v>0</v>
      </c>
      <c r="BN1050" s="6">
        <v>0</v>
      </c>
      <c r="BO1050" s="6">
        <v>0</v>
      </c>
    </row>
    <row r="1051" ht="20.1" customHeight="1" spans="3:67">
      <c r="C1051" s="18">
        <v>70502003</v>
      </c>
      <c r="D1051" s="12" t="s">
        <v>429</v>
      </c>
      <c r="E1051" s="11">
        <v>1</v>
      </c>
      <c r="F1051" s="11">
        <v>60010100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0</v>
      </c>
      <c r="Y1051" s="11">
        <v>0</v>
      </c>
      <c r="Z1051" s="11">
        <v>0</v>
      </c>
      <c r="AA1051" s="11">
        <v>0</v>
      </c>
      <c r="AB1051" s="11">
        <v>0</v>
      </c>
      <c r="AC1051" s="11">
        <v>0</v>
      </c>
      <c r="AD1051" s="11">
        <v>12</v>
      </c>
      <c r="AE1051" s="11">
        <v>1</v>
      </c>
      <c r="AF1051" s="11">
        <v>3</v>
      </c>
      <c r="AG1051" s="6">
        <v>6</v>
      </c>
      <c r="AH1051" s="6">
        <v>1</v>
      </c>
      <c r="AI1051" s="6">
        <v>0</v>
      </c>
      <c r="AJ1051" s="6">
        <v>1.5</v>
      </c>
      <c r="AK1051" s="11">
        <v>0</v>
      </c>
      <c r="AL1051" s="11">
        <v>0</v>
      </c>
      <c r="AM1051" s="11">
        <v>0</v>
      </c>
      <c r="AN1051" s="11">
        <v>3</v>
      </c>
      <c r="AO1051" s="11">
        <v>5000</v>
      </c>
      <c r="AP1051" s="11">
        <v>3</v>
      </c>
      <c r="AQ1051" s="11">
        <v>0</v>
      </c>
      <c r="AR1051" s="6">
        <v>0</v>
      </c>
      <c r="AS1051" s="11" t="s">
        <v>153</v>
      </c>
      <c r="AT1051" s="19" t="s">
        <v>196</v>
      </c>
      <c r="AU1051" s="11" t="s">
        <v>348</v>
      </c>
      <c r="AV1051" s="18">
        <v>10000007</v>
      </c>
      <c r="AW1051" s="18">
        <v>70103003</v>
      </c>
      <c r="AX1051" s="12" t="s">
        <v>155</v>
      </c>
      <c r="AY1051" s="11" t="s">
        <v>1414</v>
      </c>
      <c r="AZ1051" s="13">
        <v>0</v>
      </c>
      <c r="BA1051" s="13">
        <v>0</v>
      </c>
      <c r="BB1051" s="37" t="s">
        <v>431</v>
      </c>
      <c r="BC1051" s="11">
        <v>0</v>
      </c>
      <c r="BD1051" s="11">
        <v>0</v>
      </c>
      <c r="BE1051" s="11">
        <v>0</v>
      </c>
      <c r="BF1051" s="11">
        <v>0</v>
      </c>
      <c r="BG1051" s="11">
        <v>0</v>
      </c>
      <c r="BH1051" s="11">
        <v>0</v>
      </c>
      <c r="BI1051" s="9">
        <v>0</v>
      </c>
      <c r="BJ1051" s="6">
        <v>0</v>
      </c>
      <c r="BK1051" s="6">
        <v>0</v>
      </c>
      <c r="BL1051" s="6">
        <v>0</v>
      </c>
      <c r="BM1051" s="6">
        <v>0</v>
      </c>
      <c r="BN1051" s="6">
        <v>0</v>
      </c>
      <c r="BO1051" s="6">
        <v>0</v>
      </c>
    </row>
    <row r="1052" ht="20.1" customHeight="1" spans="3:67">
      <c r="C1052" s="18">
        <v>70502004</v>
      </c>
      <c r="D1052" s="19" t="s">
        <v>432</v>
      </c>
      <c r="E1052" s="18">
        <v>1</v>
      </c>
      <c r="F1052" s="18">
        <v>60010500</v>
      </c>
      <c r="G1052" s="18">
        <v>0</v>
      </c>
      <c r="H1052" s="13">
        <v>0</v>
      </c>
      <c r="I1052" s="18">
        <v>1</v>
      </c>
      <c r="J1052" s="18">
        <v>0</v>
      </c>
      <c r="K1052" s="18">
        <v>0</v>
      </c>
      <c r="L1052" s="18">
        <v>0</v>
      </c>
      <c r="M1052" s="18">
        <v>0</v>
      </c>
      <c r="N1052" s="11">
        <v>2</v>
      </c>
      <c r="O1052" s="18">
        <v>2</v>
      </c>
      <c r="P1052" s="18">
        <v>0.6</v>
      </c>
      <c r="Q1052" s="18">
        <v>0</v>
      </c>
      <c r="R1052" s="6">
        <v>0</v>
      </c>
      <c r="S1052" s="13">
        <v>0</v>
      </c>
      <c r="T1052" s="11">
        <v>1</v>
      </c>
      <c r="U1052" s="18">
        <v>2</v>
      </c>
      <c r="V1052" s="18">
        <v>0</v>
      </c>
      <c r="W1052" s="18">
        <v>0</v>
      </c>
      <c r="X1052" s="18">
        <v>0</v>
      </c>
      <c r="Y1052" s="18">
        <v>0</v>
      </c>
      <c r="Z1052" s="18">
        <v>0</v>
      </c>
      <c r="AA1052" s="18">
        <v>0</v>
      </c>
      <c r="AB1052" s="18">
        <v>0</v>
      </c>
      <c r="AC1052" s="18">
        <v>0</v>
      </c>
      <c r="AD1052" s="18">
        <v>20</v>
      </c>
      <c r="AE1052" s="18">
        <v>0</v>
      </c>
      <c r="AF1052" s="18">
        <v>0</v>
      </c>
      <c r="AG1052" s="6">
        <v>2</v>
      </c>
      <c r="AH1052" s="6">
        <v>0</v>
      </c>
      <c r="AI1052" s="6">
        <v>0</v>
      </c>
      <c r="AJ1052" s="6">
        <v>0</v>
      </c>
      <c r="AK1052" s="18">
        <v>0</v>
      </c>
      <c r="AL1052" s="18">
        <v>0</v>
      </c>
      <c r="AM1052" s="18">
        <v>0</v>
      </c>
      <c r="AN1052" s="18">
        <v>0</v>
      </c>
      <c r="AO1052" s="18">
        <v>1000</v>
      </c>
      <c r="AP1052" s="18">
        <v>0</v>
      </c>
      <c r="AQ1052" s="18">
        <v>0</v>
      </c>
      <c r="AR1052" s="6">
        <v>90102001</v>
      </c>
      <c r="AS1052" s="18" t="s">
        <v>153</v>
      </c>
      <c r="AT1052" s="19" t="s">
        <v>154</v>
      </c>
      <c r="AU1052" s="18" t="s">
        <v>246</v>
      </c>
      <c r="AV1052" s="18">
        <v>0</v>
      </c>
      <c r="AW1052" s="18">
        <v>40000003</v>
      </c>
      <c r="AX1052" s="19" t="s">
        <v>155</v>
      </c>
      <c r="AY1052" s="19" t="s">
        <v>153</v>
      </c>
      <c r="AZ1052" s="13">
        <v>0</v>
      </c>
      <c r="BA1052" s="13">
        <v>0</v>
      </c>
      <c r="BB1052" s="69" t="s">
        <v>433</v>
      </c>
      <c r="BC1052" s="18">
        <v>0</v>
      </c>
      <c r="BD1052" s="11">
        <v>0</v>
      </c>
      <c r="BE1052" s="18">
        <v>0</v>
      </c>
      <c r="BF1052" s="18">
        <v>0</v>
      </c>
      <c r="BG1052" s="18">
        <v>0</v>
      </c>
      <c r="BH1052" s="18">
        <v>0</v>
      </c>
      <c r="BI1052" s="9">
        <v>0</v>
      </c>
      <c r="BJ1052" s="6">
        <v>0</v>
      </c>
      <c r="BK1052" s="6">
        <v>0</v>
      </c>
      <c r="BL1052" s="6">
        <v>0</v>
      </c>
      <c r="BM1052" s="6">
        <v>0</v>
      </c>
      <c r="BN1052" s="6">
        <v>0</v>
      </c>
      <c r="BO1052" s="6">
        <v>0</v>
      </c>
    </row>
    <row r="1053" ht="20.1" customHeight="1" spans="3:67">
      <c r="C1053" s="18">
        <v>70502005</v>
      </c>
      <c r="D1053" s="19" t="s">
        <v>434</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8">
        <v>0</v>
      </c>
      <c r="AC1053" s="18">
        <v>0</v>
      </c>
      <c r="AD1053" s="11">
        <v>99999</v>
      </c>
      <c r="AE1053" s="18">
        <v>0</v>
      </c>
      <c r="AF1053" s="18">
        <v>0</v>
      </c>
      <c r="AG1053" s="6">
        <v>2</v>
      </c>
      <c r="AH1053" s="6">
        <v>0</v>
      </c>
      <c r="AI1053" s="6">
        <v>0</v>
      </c>
      <c r="AJ1053" s="6">
        <v>0</v>
      </c>
      <c r="AK1053" s="18">
        <v>0</v>
      </c>
      <c r="AL1053" s="18">
        <v>0</v>
      </c>
      <c r="AM1053" s="18">
        <v>0</v>
      </c>
      <c r="AN1053" s="18">
        <v>0</v>
      </c>
      <c r="AO1053" s="18">
        <v>1000</v>
      </c>
      <c r="AP1053" s="18">
        <v>0</v>
      </c>
      <c r="AQ1053" s="18">
        <v>0</v>
      </c>
      <c r="AR1053" s="6">
        <v>90104002</v>
      </c>
      <c r="AS1053" s="18" t="s">
        <v>153</v>
      </c>
      <c r="AT1053" s="19" t="s">
        <v>154</v>
      </c>
      <c r="AU1053" s="18" t="s">
        <v>246</v>
      </c>
      <c r="AV1053" s="18">
        <v>0</v>
      </c>
      <c r="AW1053" s="18">
        <v>0</v>
      </c>
      <c r="AX1053" s="19" t="s">
        <v>155</v>
      </c>
      <c r="AY1053" s="19" t="s">
        <v>153</v>
      </c>
      <c r="AZ1053" s="13">
        <v>0</v>
      </c>
      <c r="BA1053" s="13">
        <v>0</v>
      </c>
      <c r="BB1053" s="69" t="s">
        <v>435</v>
      </c>
      <c r="BC1053" s="18">
        <v>0</v>
      </c>
      <c r="BD1053" s="11">
        <v>0</v>
      </c>
      <c r="BE1053" s="18">
        <v>0</v>
      </c>
      <c r="BF1053" s="18">
        <v>0</v>
      </c>
      <c r="BG1053" s="18">
        <v>0</v>
      </c>
      <c r="BH1053" s="18">
        <v>0</v>
      </c>
      <c r="BI1053" s="9">
        <v>0</v>
      </c>
      <c r="BJ1053" s="6">
        <v>0</v>
      </c>
      <c r="BK1053" s="6">
        <v>0</v>
      </c>
      <c r="BL1053" s="6">
        <v>0</v>
      </c>
      <c r="BM1053" s="6">
        <v>0</v>
      </c>
      <c r="BN1053" s="6">
        <v>0</v>
      </c>
      <c r="BO1053" s="6">
        <v>0</v>
      </c>
    </row>
    <row r="1054" ht="19.5" customHeight="1" spans="3:67">
      <c r="C1054" s="18">
        <v>70503001</v>
      </c>
      <c r="D1054" s="19" t="s">
        <v>467</v>
      </c>
      <c r="E1054" s="18">
        <v>1</v>
      </c>
      <c r="F1054" s="18">
        <v>60010300</v>
      </c>
      <c r="G1054" s="18">
        <v>0</v>
      </c>
      <c r="H1054" s="13">
        <v>0</v>
      </c>
      <c r="I1054" s="18">
        <v>1</v>
      </c>
      <c r="J1054" s="18">
        <v>0</v>
      </c>
      <c r="K1054" s="18">
        <v>0</v>
      </c>
      <c r="L1054" s="18">
        <v>0</v>
      </c>
      <c r="M1054" s="18">
        <v>0</v>
      </c>
      <c r="N1054" s="11">
        <v>2</v>
      </c>
      <c r="O1054" s="18">
        <v>0</v>
      </c>
      <c r="P1054" s="18">
        <v>0</v>
      </c>
      <c r="Q1054" s="18">
        <v>0</v>
      </c>
      <c r="R1054" s="6">
        <v>0</v>
      </c>
      <c r="S1054" s="13">
        <v>0</v>
      </c>
      <c r="T1054" s="11">
        <v>1</v>
      </c>
      <c r="U1054" s="18">
        <v>2</v>
      </c>
      <c r="V1054" s="18">
        <v>0</v>
      </c>
      <c r="W1054" s="18">
        <v>3</v>
      </c>
      <c r="X1054" s="18">
        <v>0</v>
      </c>
      <c r="Y1054" s="18">
        <v>0</v>
      </c>
      <c r="Z1054" s="18">
        <v>0</v>
      </c>
      <c r="AA1054" s="18">
        <v>0</v>
      </c>
      <c r="AB1054" s="11">
        <v>0</v>
      </c>
      <c r="AC1054" s="18">
        <v>0</v>
      </c>
      <c r="AD1054" s="18">
        <v>20</v>
      </c>
      <c r="AE1054" s="18">
        <v>1</v>
      </c>
      <c r="AF1054" s="18">
        <v>1</v>
      </c>
      <c r="AG1054" s="6">
        <v>2</v>
      </c>
      <c r="AH1054" s="6">
        <v>2</v>
      </c>
      <c r="AI1054" s="6">
        <v>0</v>
      </c>
      <c r="AJ1054" s="6">
        <v>1.5</v>
      </c>
      <c r="AK1054" s="18">
        <v>0</v>
      </c>
      <c r="AL1054" s="18">
        <v>0</v>
      </c>
      <c r="AM1054" s="18">
        <v>0</v>
      </c>
      <c r="AN1054" s="18">
        <v>1</v>
      </c>
      <c r="AO1054" s="18">
        <v>30000</v>
      </c>
      <c r="AP1054" s="18">
        <v>0</v>
      </c>
      <c r="AQ1054" s="18">
        <v>4</v>
      </c>
      <c r="AR1054" s="6">
        <v>0</v>
      </c>
      <c r="AS1054" s="11" t="s">
        <v>425</v>
      </c>
      <c r="AT1054" s="19" t="s">
        <v>154</v>
      </c>
      <c r="AU1054" s="18" t="s">
        <v>355</v>
      </c>
      <c r="AV1054" s="18">
        <v>10003002</v>
      </c>
      <c r="AW1054" s="18">
        <v>70106005</v>
      </c>
      <c r="AX1054" s="19" t="s">
        <v>379</v>
      </c>
      <c r="AY1054" s="19">
        <v>0</v>
      </c>
      <c r="AZ1054" s="13">
        <v>0</v>
      </c>
      <c r="BA1054" s="13">
        <v>0</v>
      </c>
      <c r="BB1054" s="69" t="s">
        <v>602</v>
      </c>
      <c r="BC1054" s="18">
        <v>0</v>
      </c>
      <c r="BD1054" s="11">
        <v>0</v>
      </c>
      <c r="BE1054" s="18">
        <v>0</v>
      </c>
      <c r="BF1054" s="18">
        <v>0</v>
      </c>
      <c r="BG1054" s="18">
        <v>0</v>
      </c>
      <c r="BH1054" s="18">
        <v>0</v>
      </c>
      <c r="BI1054" s="9">
        <v>0</v>
      </c>
      <c r="BJ1054" s="6">
        <v>0</v>
      </c>
      <c r="BK1054" s="6">
        <v>0</v>
      </c>
      <c r="BL1054" s="6">
        <v>0</v>
      </c>
      <c r="BM1054" s="6">
        <v>0</v>
      </c>
      <c r="BN1054" s="6">
        <v>0</v>
      </c>
      <c r="BO1054" s="6">
        <v>0</v>
      </c>
    </row>
    <row r="1055" ht="20.1" customHeight="1" spans="3:67">
      <c r="C1055" s="18">
        <v>70503002</v>
      </c>
      <c r="D1055" s="12" t="s">
        <v>603</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2.5</v>
      </c>
      <c r="X1055" s="11">
        <v>0</v>
      </c>
      <c r="Y1055" s="11">
        <v>1</v>
      </c>
      <c r="Z1055" s="11">
        <v>0</v>
      </c>
      <c r="AA1055" s="11">
        <v>0</v>
      </c>
      <c r="AB1055" s="11">
        <v>0</v>
      </c>
      <c r="AC1055" s="11">
        <v>0</v>
      </c>
      <c r="AD1055" s="11">
        <v>12</v>
      </c>
      <c r="AE1055" s="11">
        <v>1</v>
      </c>
      <c r="AF1055" s="11">
        <v>3</v>
      </c>
      <c r="AG1055" s="6">
        <v>4</v>
      </c>
      <c r="AH1055" s="6">
        <v>1</v>
      </c>
      <c r="AI1055" s="6">
        <v>0</v>
      </c>
      <c r="AJ1055" s="6">
        <v>1.5</v>
      </c>
      <c r="AK1055" s="11">
        <v>0</v>
      </c>
      <c r="AL1055" s="11">
        <v>0</v>
      </c>
      <c r="AM1055" s="11">
        <v>0</v>
      </c>
      <c r="AN1055" s="11">
        <v>2.5</v>
      </c>
      <c r="AO1055" s="11">
        <v>5000</v>
      </c>
      <c r="AP1055" s="11">
        <v>2</v>
      </c>
      <c r="AQ1055" s="11">
        <v>0</v>
      </c>
      <c r="AR1055" s="6">
        <v>0</v>
      </c>
      <c r="AS1055" s="11">
        <v>0</v>
      </c>
      <c r="AT1055" s="19" t="s">
        <v>397</v>
      </c>
      <c r="AU1055" s="11" t="s">
        <v>348</v>
      </c>
      <c r="AV1055" s="18">
        <v>10000007</v>
      </c>
      <c r="AW1055" s="18">
        <v>70404002</v>
      </c>
      <c r="AX1055" s="12" t="s">
        <v>155</v>
      </c>
      <c r="AY1055" s="11" t="s">
        <v>1415</v>
      </c>
      <c r="AZ1055" s="13">
        <v>0</v>
      </c>
      <c r="BA1055" s="13">
        <v>0</v>
      </c>
      <c r="BB1055" s="37" t="s">
        <v>1403</v>
      </c>
      <c r="BC1055" s="11">
        <v>0</v>
      </c>
      <c r="BD1055" s="11">
        <v>0</v>
      </c>
      <c r="BE1055" s="11">
        <v>0</v>
      </c>
      <c r="BF1055" s="11">
        <v>0</v>
      </c>
      <c r="BG1055" s="11">
        <v>0</v>
      </c>
      <c r="BH1055" s="11">
        <v>0</v>
      </c>
      <c r="BI1055" s="9">
        <v>0</v>
      </c>
      <c r="BJ1055" s="6">
        <v>0</v>
      </c>
      <c r="BK1055" s="6">
        <v>0</v>
      </c>
      <c r="BL1055" s="6">
        <v>0</v>
      </c>
      <c r="BM1055" s="6">
        <v>0</v>
      </c>
      <c r="BN1055" s="6">
        <v>0</v>
      </c>
      <c r="BO1055" s="6">
        <v>0</v>
      </c>
    </row>
    <row r="1056" ht="20.1" customHeight="1" spans="3:67">
      <c r="C1056" s="18">
        <v>70503003</v>
      </c>
      <c r="D1056" s="19" t="s">
        <v>351</v>
      </c>
      <c r="E1056" s="18">
        <v>1</v>
      </c>
      <c r="F1056" s="18">
        <v>60010500</v>
      </c>
      <c r="G1056" s="18">
        <v>0</v>
      </c>
      <c r="H1056" s="13">
        <v>0</v>
      </c>
      <c r="I1056" s="18">
        <v>1</v>
      </c>
      <c r="J1056" s="18">
        <v>0</v>
      </c>
      <c r="K1056" s="18">
        <v>0</v>
      </c>
      <c r="L1056" s="18">
        <v>0</v>
      </c>
      <c r="M1056" s="18">
        <v>0</v>
      </c>
      <c r="N1056" s="11">
        <v>2</v>
      </c>
      <c r="O1056" s="18">
        <v>2</v>
      </c>
      <c r="P1056" s="18">
        <v>0.6</v>
      </c>
      <c r="Q1056" s="18">
        <v>0</v>
      </c>
      <c r="R1056" s="6">
        <v>0</v>
      </c>
      <c r="S1056" s="13">
        <v>0</v>
      </c>
      <c r="T1056" s="11">
        <v>1</v>
      </c>
      <c r="U1056" s="18">
        <v>2</v>
      </c>
      <c r="V1056" s="18">
        <v>0</v>
      </c>
      <c r="W1056" s="18">
        <v>0</v>
      </c>
      <c r="X1056" s="18">
        <v>0</v>
      </c>
      <c r="Y1056" s="18">
        <v>0</v>
      </c>
      <c r="Z1056" s="18">
        <v>0</v>
      </c>
      <c r="AA1056" s="18">
        <v>0</v>
      </c>
      <c r="AB1056" s="11">
        <v>0</v>
      </c>
      <c r="AC1056" s="18">
        <v>0</v>
      </c>
      <c r="AD1056" s="18">
        <v>20</v>
      </c>
      <c r="AE1056" s="18">
        <v>0</v>
      </c>
      <c r="AF1056" s="18">
        <v>0</v>
      </c>
      <c r="AG1056" s="6">
        <v>2</v>
      </c>
      <c r="AH1056" s="6">
        <v>0</v>
      </c>
      <c r="AI1056" s="6">
        <v>0</v>
      </c>
      <c r="AJ1056" s="6">
        <v>0</v>
      </c>
      <c r="AK1056" s="18">
        <v>0</v>
      </c>
      <c r="AL1056" s="18">
        <v>0</v>
      </c>
      <c r="AM1056" s="18">
        <v>0</v>
      </c>
      <c r="AN1056" s="18">
        <v>0</v>
      </c>
      <c r="AO1056" s="18">
        <v>1000</v>
      </c>
      <c r="AP1056" s="18">
        <v>0</v>
      </c>
      <c r="AQ1056" s="18">
        <v>0</v>
      </c>
      <c r="AR1056" s="6">
        <v>90401004</v>
      </c>
      <c r="AS1056" s="18" t="s">
        <v>153</v>
      </c>
      <c r="AT1056" s="19" t="s">
        <v>153</v>
      </c>
      <c r="AU1056" s="18" t="s">
        <v>246</v>
      </c>
      <c r="AV1056" s="18">
        <v>0</v>
      </c>
      <c r="AW1056" s="18">
        <v>40000003</v>
      </c>
      <c r="AX1056" s="19" t="s">
        <v>155</v>
      </c>
      <c r="AY1056" s="19" t="s">
        <v>153</v>
      </c>
      <c r="AZ1056" s="13">
        <v>0</v>
      </c>
      <c r="BA1056" s="13">
        <v>0</v>
      </c>
      <c r="BB1056" s="69" t="s">
        <v>500</v>
      </c>
      <c r="BC1056" s="18">
        <v>0</v>
      </c>
      <c r="BD1056" s="11">
        <v>0</v>
      </c>
      <c r="BE1056" s="18">
        <v>0</v>
      </c>
      <c r="BF1056" s="18">
        <v>0</v>
      </c>
      <c r="BG1056" s="18">
        <v>0</v>
      </c>
      <c r="BH1056" s="18">
        <v>0</v>
      </c>
      <c r="BI1056" s="9">
        <v>0</v>
      </c>
      <c r="BJ1056" s="6">
        <v>0</v>
      </c>
      <c r="BK1056" s="6">
        <v>0</v>
      </c>
      <c r="BL1056" s="6">
        <v>0</v>
      </c>
      <c r="BM1056" s="6">
        <v>0</v>
      </c>
      <c r="BN1056" s="6">
        <v>0</v>
      </c>
      <c r="BO1056" s="6">
        <v>0</v>
      </c>
    </row>
    <row r="1057" ht="20.1" customHeight="1" spans="3:67">
      <c r="C1057" s="18">
        <v>70503004</v>
      </c>
      <c r="D1057" s="19" t="s">
        <v>368</v>
      </c>
      <c r="E1057" s="18">
        <v>1</v>
      </c>
      <c r="F1057" s="18">
        <v>60010500</v>
      </c>
      <c r="G1057" s="18">
        <v>0</v>
      </c>
      <c r="H1057" s="13">
        <v>0</v>
      </c>
      <c r="I1057" s="18">
        <v>1</v>
      </c>
      <c r="J1057" s="18">
        <v>0</v>
      </c>
      <c r="K1057" s="18">
        <v>0</v>
      </c>
      <c r="L1057" s="18">
        <v>0</v>
      </c>
      <c r="M1057" s="18">
        <v>0</v>
      </c>
      <c r="N1057" s="11">
        <v>2</v>
      </c>
      <c r="O1057" s="18">
        <v>2</v>
      </c>
      <c r="P1057" s="18">
        <v>0.3</v>
      </c>
      <c r="Q1057" s="18">
        <v>0</v>
      </c>
      <c r="R1057" s="6">
        <v>0</v>
      </c>
      <c r="S1057" s="13">
        <v>0</v>
      </c>
      <c r="T1057" s="11">
        <v>1</v>
      </c>
      <c r="U1057" s="18">
        <v>2</v>
      </c>
      <c r="V1057" s="18">
        <v>0</v>
      </c>
      <c r="W1057" s="18">
        <v>0</v>
      </c>
      <c r="X1057" s="18">
        <v>0</v>
      </c>
      <c r="Y1057" s="18">
        <v>0</v>
      </c>
      <c r="Z1057" s="18">
        <v>0</v>
      </c>
      <c r="AA1057" s="18">
        <v>0</v>
      </c>
      <c r="AB1057" s="11">
        <v>0</v>
      </c>
      <c r="AC1057" s="18">
        <v>0</v>
      </c>
      <c r="AD1057" s="11">
        <v>15</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90402005</v>
      </c>
      <c r="AS1057" s="18" t="s">
        <v>153</v>
      </c>
      <c r="AT1057" s="19" t="s">
        <v>154</v>
      </c>
      <c r="AU1057" s="18" t="s">
        <v>246</v>
      </c>
      <c r="AV1057" s="18">
        <v>0</v>
      </c>
      <c r="AW1057" s="18">
        <v>0</v>
      </c>
      <c r="AX1057" s="19" t="s">
        <v>155</v>
      </c>
      <c r="AY1057" s="19" t="s">
        <v>153</v>
      </c>
      <c r="AZ1057" s="13">
        <v>0</v>
      </c>
      <c r="BA1057" s="13">
        <v>0</v>
      </c>
      <c r="BB1057" s="69" t="s">
        <v>464</v>
      </c>
      <c r="BC1057" s="18">
        <v>0</v>
      </c>
      <c r="BD1057" s="11">
        <v>0</v>
      </c>
      <c r="BE1057" s="18">
        <v>0</v>
      </c>
      <c r="BF1057" s="18">
        <v>0</v>
      </c>
      <c r="BG1057" s="18">
        <v>0</v>
      </c>
      <c r="BH1057" s="18">
        <v>0</v>
      </c>
      <c r="BI1057" s="9">
        <v>0</v>
      </c>
      <c r="BJ1057" s="6">
        <v>0</v>
      </c>
      <c r="BK1057" s="6">
        <v>0</v>
      </c>
      <c r="BL1057" s="6">
        <v>0</v>
      </c>
      <c r="BM1057" s="6">
        <v>0</v>
      </c>
      <c r="BN1057" s="6">
        <v>0</v>
      </c>
      <c r="BO1057" s="6">
        <v>0</v>
      </c>
    </row>
    <row r="1058" ht="20.1" customHeight="1" spans="3:67">
      <c r="C1058" s="18">
        <v>70503005</v>
      </c>
      <c r="D1058" s="12" t="s">
        <v>681</v>
      </c>
      <c r="E1058" s="11">
        <v>2</v>
      </c>
      <c r="F1058" s="11">
        <v>61012301</v>
      </c>
      <c r="G1058" s="11">
        <v>0</v>
      </c>
      <c r="H1058" s="13">
        <v>0</v>
      </c>
      <c r="I1058" s="18">
        <v>1</v>
      </c>
      <c r="J1058" s="18">
        <v>0</v>
      </c>
      <c r="K1058" s="18">
        <v>0</v>
      </c>
      <c r="L1058" s="11">
        <v>0</v>
      </c>
      <c r="M1058" s="11">
        <v>0</v>
      </c>
      <c r="N1058" s="11">
        <v>2</v>
      </c>
      <c r="O1058" s="11">
        <v>1</v>
      </c>
      <c r="P1058" s="11">
        <v>0.5</v>
      </c>
      <c r="Q1058" s="11">
        <v>0</v>
      </c>
      <c r="R1058" s="6">
        <v>0</v>
      </c>
      <c r="S1058" s="11">
        <v>0</v>
      </c>
      <c r="T1058" s="11">
        <v>1</v>
      </c>
      <c r="U1058" s="11">
        <v>2</v>
      </c>
      <c r="V1058" s="11">
        <v>0</v>
      </c>
      <c r="W1058" s="11">
        <v>3</v>
      </c>
      <c r="X1058" s="11">
        <v>0</v>
      </c>
      <c r="Y1058" s="11">
        <v>1</v>
      </c>
      <c r="Z1058" s="11">
        <v>0</v>
      </c>
      <c r="AA1058" s="11">
        <v>0</v>
      </c>
      <c r="AB1058" s="11">
        <v>0</v>
      </c>
      <c r="AC1058" s="11">
        <v>0</v>
      </c>
      <c r="AD1058" s="11">
        <v>12</v>
      </c>
      <c r="AE1058" s="11">
        <v>2</v>
      </c>
      <c r="AF1058" s="11" t="s">
        <v>163</v>
      </c>
      <c r="AG1058" s="6">
        <v>0</v>
      </c>
      <c r="AH1058" s="6">
        <v>2</v>
      </c>
      <c r="AI1058" s="6">
        <v>0</v>
      </c>
      <c r="AJ1058" s="6">
        <v>1.5</v>
      </c>
      <c r="AK1058" s="11">
        <v>0</v>
      </c>
      <c r="AL1058" s="11">
        <v>0</v>
      </c>
      <c r="AM1058" s="11">
        <v>0</v>
      </c>
      <c r="AN1058" s="11">
        <v>0.2</v>
      </c>
      <c r="AO1058" s="11">
        <v>200</v>
      </c>
      <c r="AP1058" s="11">
        <v>1</v>
      </c>
      <c r="AQ1058" s="11">
        <v>30</v>
      </c>
      <c r="AR1058" s="6">
        <v>0</v>
      </c>
      <c r="AS1058" s="11" t="s">
        <v>153</v>
      </c>
      <c r="AT1058" s="12" t="s">
        <v>196</v>
      </c>
      <c r="AU1058" s="11" t="s">
        <v>165</v>
      </c>
      <c r="AV1058" s="18">
        <v>10000011</v>
      </c>
      <c r="AW1058" s="18">
        <v>70404001</v>
      </c>
      <c r="AX1058" s="12" t="s">
        <v>166</v>
      </c>
      <c r="AY1058" s="11">
        <v>0</v>
      </c>
      <c r="AZ1058" s="13">
        <v>0</v>
      </c>
      <c r="BA1058" s="13">
        <v>0</v>
      </c>
      <c r="BB1058" s="37" t="s">
        <v>1405</v>
      </c>
      <c r="BC1058" s="11">
        <v>0</v>
      </c>
      <c r="BD1058" s="11">
        <v>0</v>
      </c>
      <c r="BE1058" s="11">
        <v>0</v>
      </c>
      <c r="BF1058" s="11">
        <v>0</v>
      </c>
      <c r="BG1058" s="11">
        <v>0</v>
      </c>
      <c r="BH1058" s="11">
        <v>0</v>
      </c>
      <c r="BI1058" s="9">
        <v>0</v>
      </c>
      <c r="BJ1058" s="6">
        <v>0</v>
      </c>
      <c r="BK1058" s="6">
        <v>0</v>
      </c>
      <c r="BL1058" s="6">
        <v>0</v>
      </c>
      <c r="BM1058" s="6">
        <v>0</v>
      </c>
      <c r="BN1058" s="6">
        <v>0</v>
      </c>
      <c r="BO1058" s="6">
        <v>0</v>
      </c>
    </row>
    <row r="1059" ht="20.1" customHeight="1" spans="3:67">
      <c r="C1059" s="18">
        <v>70503006</v>
      </c>
      <c r="D1059" s="12" t="s">
        <v>591</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2</v>
      </c>
      <c r="X1059" s="11">
        <v>0</v>
      </c>
      <c r="Y1059" s="11">
        <v>1</v>
      </c>
      <c r="Z1059" s="11">
        <v>0</v>
      </c>
      <c r="AA1059" s="11">
        <v>0</v>
      </c>
      <c r="AB1059" s="11">
        <v>0</v>
      </c>
      <c r="AC1059" s="11">
        <v>0</v>
      </c>
      <c r="AD1059" s="11">
        <v>12</v>
      </c>
      <c r="AE1059" s="11">
        <v>1</v>
      </c>
      <c r="AF1059" s="11">
        <v>3</v>
      </c>
      <c r="AG1059" s="6">
        <v>4</v>
      </c>
      <c r="AH1059" s="6">
        <v>1</v>
      </c>
      <c r="AI1059" s="6">
        <v>0</v>
      </c>
      <c r="AJ1059" s="6">
        <v>1.5</v>
      </c>
      <c r="AK1059" s="11">
        <v>0</v>
      </c>
      <c r="AL1059" s="11">
        <v>0</v>
      </c>
      <c r="AM1059" s="11">
        <v>0</v>
      </c>
      <c r="AN1059" s="11">
        <v>3</v>
      </c>
      <c r="AO1059" s="11">
        <v>999999</v>
      </c>
      <c r="AP1059" s="11">
        <v>3</v>
      </c>
      <c r="AQ1059" s="11">
        <v>0</v>
      </c>
      <c r="AR1059" s="6">
        <v>0</v>
      </c>
      <c r="AS1059" s="11" t="s">
        <v>153</v>
      </c>
      <c r="AT1059" s="19" t="s">
        <v>213</v>
      </c>
      <c r="AU1059" s="11" t="s">
        <v>348</v>
      </c>
      <c r="AV1059" s="18">
        <v>10000007</v>
      </c>
      <c r="AW1059" s="18">
        <v>70302004</v>
      </c>
      <c r="AX1059" s="12" t="s">
        <v>155</v>
      </c>
      <c r="AY1059" s="11" t="s">
        <v>1416</v>
      </c>
      <c r="AZ1059" s="13">
        <v>0</v>
      </c>
      <c r="BA1059" s="13">
        <v>0</v>
      </c>
      <c r="BB1059" s="37" t="s">
        <v>1341</v>
      </c>
      <c r="BC1059" s="11">
        <v>0</v>
      </c>
      <c r="BD1059" s="11">
        <v>0</v>
      </c>
      <c r="BE1059" s="11">
        <v>0</v>
      </c>
      <c r="BF1059" s="11">
        <v>0</v>
      </c>
      <c r="BG1059" s="11">
        <v>0</v>
      </c>
      <c r="BH1059" s="11">
        <v>0</v>
      </c>
      <c r="BI1059" s="9">
        <v>0</v>
      </c>
      <c r="BJ1059" s="6">
        <v>0</v>
      </c>
      <c r="BK1059" s="6">
        <v>0</v>
      </c>
      <c r="BL1059" s="6">
        <v>0</v>
      </c>
      <c r="BM1059" s="6">
        <v>0</v>
      </c>
      <c r="BN1059" s="6">
        <v>0</v>
      </c>
      <c r="BO1059" s="6">
        <v>0</v>
      </c>
    </row>
    <row r="1060" ht="20.1" customHeight="1" spans="3:67">
      <c r="C1060" s="18">
        <v>70504001</v>
      </c>
      <c r="D1060" s="12" t="s">
        <v>615</v>
      </c>
      <c r="E1060" s="11">
        <v>1</v>
      </c>
      <c r="F1060" s="11">
        <v>60010300</v>
      </c>
      <c r="G1060" s="18">
        <v>0</v>
      </c>
      <c r="H1060" s="13">
        <v>0</v>
      </c>
      <c r="I1060" s="18">
        <v>1</v>
      </c>
      <c r="J1060" s="18">
        <v>0</v>
      </c>
      <c r="K1060" s="18">
        <v>0</v>
      </c>
      <c r="L1060" s="11">
        <v>0</v>
      </c>
      <c r="M1060" s="11">
        <v>0</v>
      </c>
      <c r="N1060" s="11">
        <v>2</v>
      </c>
      <c r="O1060" s="11">
        <v>2</v>
      </c>
      <c r="P1060" s="11">
        <v>0.8</v>
      </c>
      <c r="Q1060" s="11">
        <v>1</v>
      </c>
      <c r="R1060" s="6">
        <v>0</v>
      </c>
      <c r="S1060" s="11">
        <v>0</v>
      </c>
      <c r="T1060" s="11">
        <v>1</v>
      </c>
      <c r="U1060" s="11">
        <v>2</v>
      </c>
      <c r="V1060" s="11">
        <v>0</v>
      </c>
      <c r="W1060" s="11">
        <v>0</v>
      </c>
      <c r="X1060" s="11">
        <v>0</v>
      </c>
      <c r="Y1060" s="11">
        <v>0</v>
      </c>
      <c r="Z1060" s="11">
        <v>0</v>
      </c>
      <c r="AA1060" s="11">
        <v>0</v>
      </c>
      <c r="AB1060" s="11">
        <v>0</v>
      </c>
      <c r="AC1060" s="11">
        <v>0</v>
      </c>
      <c r="AD1060" s="11">
        <v>99999</v>
      </c>
      <c r="AE1060" s="11">
        <v>0</v>
      </c>
      <c r="AF1060" s="11">
        <v>0</v>
      </c>
      <c r="AG1060" s="6">
        <v>2</v>
      </c>
      <c r="AH1060" s="6">
        <v>2</v>
      </c>
      <c r="AI1060" s="6">
        <v>0</v>
      </c>
      <c r="AJ1060" s="6">
        <v>1.5</v>
      </c>
      <c r="AK1060" s="11">
        <v>0</v>
      </c>
      <c r="AL1060" s="11">
        <v>0</v>
      </c>
      <c r="AM1060" s="11">
        <v>0</v>
      </c>
      <c r="AN1060" s="11">
        <v>1</v>
      </c>
      <c r="AO1060" s="11">
        <v>3000</v>
      </c>
      <c r="AP1060" s="11">
        <v>0.5</v>
      </c>
      <c r="AQ1060" s="11">
        <v>0</v>
      </c>
      <c r="AR1060" s="6">
        <v>0</v>
      </c>
      <c r="AS1060" s="11" t="s">
        <v>153</v>
      </c>
      <c r="AT1060" s="19" t="s">
        <v>154</v>
      </c>
      <c r="AU1060" s="11" t="s">
        <v>355</v>
      </c>
      <c r="AV1060" s="18">
        <v>0</v>
      </c>
      <c r="AW1060" s="18">
        <v>0</v>
      </c>
      <c r="AX1060" s="12" t="s">
        <v>343</v>
      </c>
      <c r="AY1060" s="11" t="s">
        <v>616</v>
      </c>
      <c r="AZ1060" s="13">
        <v>0</v>
      </c>
      <c r="BA1060" s="13">
        <v>0</v>
      </c>
      <c r="BB1060" s="37" t="s">
        <v>617</v>
      </c>
      <c r="BC1060" s="11">
        <v>0</v>
      </c>
      <c r="BD1060" s="11">
        <v>0</v>
      </c>
      <c r="BE1060" s="11">
        <v>0</v>
      </c>
      <c r="BF1060" s="11">
        <v>0</v>
      </c>
      <c r="BG1060" s="11">
        <v>0</v>
      </c>
      <c r="BH1060" s="11">
        <v>0</v>
      </c>
      <c r="BI1060" s="9">
        <v>0</v>
      </c>
      <c r="BJ1060" s="6">
        <v>0</v>
      </c>
      <c r="BK1060" s="6">
        <v>0</v>
      </c>
      <c r="BL1060" s="6">
        <v>0</v>
      </c>
      <c r="BM1060" s="6">
        <v>0</v>
      </c>
      <c r="BN1060" s="6">
        <v>0</v>
      </c>
      <c r="BO1060" s="6">
        <v>0</v>
      </c>
    </row>
    <row r="1061" ht="19.5" customHeight="1" spans="3:67">
      <c r="C1061" s="18">
        <v>70504002</v>
      </c>
      <c r="D1061" s="12" t="s">
        <v>618</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2.5</v>
      </c>
      <c r="X1061" s="11">
        <v>0</v>
      </c>
      <c r="Y1061" s="11">
        <v>1</v>
      </c>
      <c r="Z1061" s="11">
        <v>0</v>
      </c>
      <c r="AA1061" s="11">
        <v>0</v>
      </c>
      <c r="AB1061" s="11">
        <v>0</v>
      </c>
      <c r="AC1061" s="11">
        <v>0</v>
      </c>
      <c r="AD1061" s="11">
        <v>12</v>
      </c>
      <c r="AE1061" s="11">
        <v>1</v>
      </c>
      <c r="AF1061" s="11" t="s">
        <v>391</v>
      </c>
      <c r="AG1061" s="6">
        <v>0</v>
      </c>
      <c r="AH1061" s="6">
        <v>1</v>
      </c>
      <c r="AI1061" s="6">
        <v>0</v>
      </c>
      <c r="AJ1061" s="6">
        <v>3</v>
      </c>
      <c r="AK1061" s="11">
        <v>0</v>
      </c>
      <c r="AL1061" s="11">
        <v>0</v>
      </c>
      <c r="AM1061" s="11">
        <v>0</v>
      </c>
      <c r="AN1061" s="11">
        <v>3</v>
      </c>
      <c r="AO1061" s="11">
        <v>5000</v>
      </c>
      <c r="AP1061" s="11">
        <v>2.5</v>
      </c>
      <c r="AQ1061" s="11">
        <v>0</v>
      </c>
      <c r="AR1061" s="6">
        <v>0</v>
      </c>
      <c r="AS1061" s="11">
        <v>80001030</v>
      </c>
      <c r="AT1061" s="19" t="s">
        <v>213</v>
      </c>
      <c r="AU1061" s="11" t="s">
        <v>348</v>
      </c>
      <c r="AV1061" s="18">
        <v>10000007</v>
      </c>
      <c r="AW1061" s="18">
        <v>70204001</v>
      </c>
      <c r="AX1061" s="12" t="s">
        <v>155</v>
      </c>
      <c r="AY1061" s="11">
        <v>0</v>
      </c>
      <c r="AZ1061" s="13">
        <v>0</v>
      </c>
      <c r="BA1061" s="13">
        <v>0</v>
      </c>
      <c r="BB1061" s="37" t="s">
        <v>619</v>
      </c>
      <c r="BC1061" s="11">
        <v>0</v>
      </c>
      <c r="BD1061" s="11">
        <v>0</v>
      </c>
      <c r="BE1061" s="11">
        <v>0</v>
      </c>
      <c r="BF1061" s="11">
        <v>0</v>
      </c>
      <c r="BG1061" s="11">
        <v>0</v>
      </c>
      <c r="BH1061" s="11">
        <v>0</v>
      </c>
      <c r="BI1061" s="9">
        <v>0</v>
      </c>
      <c r="BJ1061" s="6">
        <v>0</v>
      </c>
      <c r="BK1061" s="6">
        <v>0</v>
      </c>
      <c r="BL1061" s="6">
        <v>0</v>
      </c>
      <c r="BM1061" s="6">
        <v>0</v>
      </c>
      <c r="BN1061" s="6">
        <v>0</v>
      </c>
      <c r="BO1061" s="6">
        <v>0</v>
      </c>
    </row>
    <row r="1062" ht="20.1" customHeight="1" spans="3:67">
      <c r="C1062" s="18">
        <v>70504003</v>
      </c>
      <c r="D1062" s="12" t="s">
        <v>541</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2</v>
      </c>
      <c r="X1062" s="11">
        <v>0</v>
      </c>
      <c r="Y1062" s="11">
        <v>1</v>
      </c>
      <c r="Z1062" s="11">
        <v>0</v>
      </c>
      <c r="AA1062" s="11">
        <v>0</v>
      </c>
      <c r="AB1062" s="11">
        <v>0</v>
      </c>
      <c r="AC1062" s="11">
        <v>0</v>
      </c>
      <c r="AD1062" s="11">
        <v>12</v>
      </c>
      <c r="AE1062" s="11">
        <v>1</v>
      </c>
      <c r="AF1062" s="11">
        <v>3</v>
      </c>
      <c r="AG1062" s="6">
        <v>4</v>
      </c>
      <c r="AH1062" s="6">
        <v>1</v>
      </c>
      <c r="AI1062" s="6">
        <v>0</v>
      </c>
      <c r="AJ1062" s="6">
        <v>1.5</v>
      </c>
      <c r="AK1062" s="11">
        <v>0</v>
      </c>
      <c r="AL1062" s="11">
        <v>0</v>
      </c>
      <c r="AM1062" s="11">
        <v>0</v>
      </c>
      <c r="AN1062" s="11">
        <v>3</v>
      </c>
      <c r="AO1062" s="11">
        <v>5000</v>
      </c>
      <c r="AP1062" s="11">
        <v>3</v>
      </c>
      <c r="AQ1062" s="11">
        <v>0</v>
      </c>
      <c r="AR1062" s="6">
        <v>0</v>
      </c>
      <c r="AS1062" s="11">
        <v>80001030</v>
      </c>
      <c r="AT1062" s="19" t="s">
        <v>196</v>
      </c>
      <c r="AU1062" s="11" t="s">
        <v>348</v>
      </c>
      <c r="AV1062" s="18">
        <v>10000007</v>
      </c>
      <c r="AW1062" s="18">
        <v>70204002</v>
      </c>
      <c r="AX1062" s="12" t="s">
        <v>155</v>
      </c>
      <c r="AY1062" s="11" t="s">
        <v>620</v>
      </c>
      <c r="AZ1062" s="13">
        <v>0</v>
      </c>
      <c r="BA1062" s="13">
        <v>0</v>
      </c>
      <c r="BB1062" s="37" t="s">
        <v>621</v>
      </c>
      <c r="BC1062" s="11">
        <v>0</v>
      </c>
      <c r="BD1062" s="11">
        <v>0</v>
      </c>
      <c r="BE1062" s="11">
        <v>0</v>
      </c>
      <c r="BF1062" s="11">
        <v>0</v>
      </c>
      <c r="BG1062" s="11">
        <v>0</v>
      </c>
      <c r="BH1062" s="11">
        <v>0</v>
      </c>
      <c r="BI1062" s="9">
        <v>0</v>
      </c>
      <c r="BJ1062" s="6">
        <v>0</v>
      </c>
      <c r="BK1062" s="6">
        <v>0</v>
      </c>
      <c r="BL1062" s="6">
        <v>0</v>
      </c>
      <c r="BM1062" s="6">
        <v>0</v>
      </c>
      <c r="BN1062" s="6">
        <v>0</v>
      </c>
      <c r="BO1062" s="6">
        <v>0</v>
      </c>
    </row>
    <row r="1063" ht="20.1" customHeight="1" spans="3:67">
      <c r="C1063" s="18">
        <v>70504004</v>
      </c>
      <c r="D1063" s="12" t="s">
        <v>544</v>
      </c>
      <c r="E1063" s="18">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2.5</v>
      </c>
      <c r="X1063" s="11">
        <v>0</v>
      </c>
      <c r="Y1063" s="11">
        <v>1</v>
      </c>
      <c r="Z1063" s="11">
        <v>0</v>
      </c>
      <c r="AA1063" s="11">
        <v>0</v>
      </c>
      <c r="AB1063" s="11">
        <v>0</v>
      </c>
      <c r="AC1063" s="11">
        <v>0</v>
      </c>
      <c r="AD1063" s="11">
        <v>12</v>
      </c>
      <c r="AE1063" s="11">
        <v>1</v>
      </c>
      <c r="AF1063" s="11">
        <v>3</v>
      </c>
      <c r="AG1063" s="6">
        <v>6</v>
      </c>
      <c r="AH1063" s="6">
        <v>1</v>
      </c>
      <c r="AI1063" s="6">
        <v>0</v>
      </c>
      <c r="AJ1063" s="6">
        <v>1.5</v>
      </c>
      <c r="AK1063" s="11">
        <v>0</v>
      </c>
      <c r="AL1063" s="11">
        <v>0</v>
      </c>
      <c r="AM1063" s="11">
        <v>0</v>
      </c>
      <c r="AN1063" s="11">
        <v>3</v>
      </c>
      <c r="AO1063" s="11">
        <v>5000</v>
      </c>
      <c r="AP1063" s="11">
        <v>3</v>
      </c>
      <c r="AQ1063" s="11">
        <v>0</v>
      </c>
      <c r="AR1063" s="6">
        <v>0</v>
      </c>
      <c r="AS1063" s="11">
        <v>80001030</v>
      </c>
      <c r="AT1063" s="19" t="s">
        <v>397</v>
      </c>
      <c r="AU1063" s="11" t="s">
        <v>348</v>
      </c>
      <c r="AV1063" s="18">
        <v>10000007</v>
      </c>
      <c r="AW1063" s="18">
        <v>70204003</v>
      </c>
      <c r="AX1063" s="12" t="s">
        <v>155</v>
      </c>
      <c r="AY1063" s="11" t="s">
        <v>622</v>
      </c>
      <c r="AZ1063" s="13">
        <v>0</v>
      </c>
      <c r="BA1063" s="13">
        <v>0</v>
      </c>
      <c r="BB1063" s="37" t="s">
        <v>623</v>
      </c>
      <c r="BC1063" s="11">
        <v>0</v>
      </c>
      <c r="BD1063" s="11">
        <v>0</v>
      </c>
      <c r="BE1063" s="11">
        <v>0</v>
      </c>
      <c r="BF1063" s="11">
        <v>0</v>
      </c>
      <c r="BG1063" s="11">
        <v>0</v>
      </c>
      <c r="BH1063" s="11">
        <v>0</v>
      </c>
      <c r="BI1063" s="9">
        <v>0</v>
      </c>
      <c r="BJ1063" s="6">
        <v>0</v>
      </c>
      <c r="BK1063" s="6">
        <v>0</v>
      </c>
      <c r="BL1063" s="6">
        <v>0</v>
      </c>
      <c r="BM1063" s="6">
        <v>0</v>
      </c>
      <c r="BN1063" s="6">
        <v>0</v>
      </c>
      <c r="BO1063" s="6">
        <v>0</v>
      </c>
    </row>
    <row r="1064" ht="19.5" customHeight="1" spans="3:67">
      <c r="C1064" s="18">
        <v>70504005</v>
      </c>
      <c r="D1064" s="12" t="s">
        <v>624</v>
      </c>
      <c r="E1064" s="18">
        <v>1</v>
      </c>
      <c r="F1064" s="11">
        <v>60010100</v>
      </c>
      <c r="G1064" s="18">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2.5</v>
      </c>
      <c r="X1064" s="11">
        <v>0</v>
      </c>
      <c r="Y1064" s="11">
        <v>1</v>
      </c>
      <c r="Z1064" s="11">
        <v>0</v>
      </c>
      <c r="AA1064" s="11">
        <v>0</v>
      </c>
      <c r="AB1064" s="11">
        <v>0</v>
      </c>
      <c r="AC1064" s="11">
        <v>0</v>
      </c>
      <c r="AD1064" s="11">
        <v>15</v>
      </c>
      <c r="AE1064" s="11">
        <v>1</v>
      </c>
      <c r="AF1064" s="11" t="s">
        <v>391</v>
      </c>
      <c r="AG1064" s="6">
        <v>0</v>
      </c>
      <c r="AH1064" s="6">
        <v>1</v>
      </c>
      <c r="AI1064" s="6">
        <v>0</v>
      </c>
      <c r="AJ1064" s="6">
        <v>3</v>
      </c>
      <c r="AK1064" s="11">
        <v>0</v>
      </c>
      <c r="AL1064" s="11">
        <v>0</v>
      </c>
      <c r="AM1064" s="11">
        <v>0</v>
      </c>
      <c r="AN1064" s="11">
        <v>2.5</v>
      </c>
      <c r="AO1064" s="11">
        <v>5000</v>
      </c>
      <c r="AP1064" s="11">
        <v>2</v>
      </c>
      <c r="AQ1064" s="11">
        <v>0</v>
      </c>
      <c r="AR1064" s="6">
        <v>0</v>
      </c>
      <c r="AS1064" s="11">
        <v>80001030</v>
      </c>
      <c r="AT1064" s="19" t="s">
        <v>196</v>
      </c>
      <c r="AU1064" s="11" t="s">
        <v>348</v>
      </c>
      <c r="AV1064" s="18">
        <v>10000007</v>
      </c>
      <c r="AW1064" s="18">
        <v>70405001</v>
      </c>
      <c r="AX1064" s="12" t="s">
        <v>155</v>
      </c>
      <c r="AY1064" s="11">
        <v>0</v>
      </c>
      <c r="AZ1064" s="13">
        <v>0</v>
      </c>
      <c r="BA1064" s="13">
        <v>0</v>
      </c>
      <c r="BB1064" s="37" t="s">
        <v>625</v>
      </c>
      <c r="BC1064" s="11">
        <v>0</v>
      </c>
      <c r="BD1064" s="11">
        <v>0</v>
      </c>
      <c r="BE1064" s="11">
        <v>0</v>
      </c>
      <c r="BF1064" s="11">
        <v>0</v>
      </c>
      <c r="BG1064" s="11">
        <v>0</v>
      </c>
      <c r="BH1064" s="11">
        <v>0</v>
      </c>
      <c r="BI1064" s="9">
        <v>0</v>
      </c>
      <c r="BJ1064" s="6">
        <v>0</v>
      </c>
      <c r="BK1064" s="6">
        <v>0</v>
      </c>
      <c r="BL1064" s="6">
        <v>0</v>
      </c>
      <c r="BM1064" s="6">
        <v>0</v>
      </c>
      <c r="BN1064" s="6">
        <v>0</v>
      </c>
      <c r="BO1064" s="6">
        <v>0</v>
      </c>
    </row>
    <row r="1065" ht="20.1" customHeight="1" spans="3:67">
      <c r="C1065" s="18">
        <v>70505001</v>
      </c>
      <c r="D1065" s="12" t="s">
        <v>632</v>
      </c>
      <c r="E1065" s="18">
        <v>1</v>
      </c>
      <c r="F1065" s="11">
        <v>60010100</v>
      </c>
      <c r="G1065" s="18">
        <v>0</v>
      </c>
      <c r="H1065" s="13">
        <v>0</v>
      </c>
      <c r="I1065" s="18">
        <v>1</v>
      </c>
      <c r="J1065" s="18">
        <v>0</v>
      </c>
      <c r="K1065" s="18">
        <v>0</v>
      </c>
      <c r="L1065" s="11">
        <v>0</v>
      </c>
      <c r="M1065" s="11">
        <v>0</v>
      </c>
      <c r="N1065" s="11">
        <v>2</v>
      </c>
      <c r="O1065" s="11">
        <v>1</v>
      </c>
      <c r="P1065" s="11">
        <v>0.3</v>
      </c>
      <c r="Q1065" s="11">
        <v>0</v>
      </c>
      <c r="R1065" s="6">
        <v>0</v>
      </c>
      <c r="S1065" s="11">
        <v>0</v>
      </c>
      <c r="T1065" s="11">
        <v>1</v>
      </c>
      <c r="U1065" s="11">
        <v>2</v>
      </c>
      <c r="V1065" s="11">
        <v>0</v>
      </c>
      <c r="W1065" s="11">
        <v>2</v>
      </c>
      <c r="X1065" s="11">
        <v>0</v>
      </c>
      <c r="Y1065" s="11">
        <v>1</v>
      </c>
      <c r="Z1065" s="11">
        <v>0</v>
      </c>
      <c r="AA1065" s="11">
        <v>0</v>
      </c>
      <c r="AB1065" s="11">
        <v>0</v>
      </c>
      <c r="AC1065" s="11">
        <v>0</v>
      </c>
      <c r="AD1065" s="11">
        <v>12</v>
      </c>
      <c r="AE1065" s="11">
        <v>1</v>
      </c>
      <c r="AF1065" s="11">
        <v>3</v>
      </c>
      <c r="AG1065" s="6">
        <v>4</v>
      </c>
      <c r="AH1065" s="6">
        <v>1</v>
      </c>
      <c r="AI1065" s="6">
        <v>0</v>
      </c>
      <c r="AJ1065" s="6">
        <v>1.5</v>
      </c>
      <c r="AK1065" s="11">
        <v>0</v>
      </c>
      <c r="AL1065" s="11">
        <v>0</v>
      </c>
      <c r="AM1065" s="11">
        <v>0</v>
      </c>
      <c r="AN1065" s="11">
        <v>3</v>
      </c>
      <c r="AO1065" s="11">
        <v>5000</v>
      </c>
      <c r="AP1065" s="11">
        <v>3</v>
      </c>
      <c r="AQ1065" s="11">
        <v>0</v>
      </c>
      <c r="AR1065" s="6">
        <v>0</v>
      </c>
      <c r="AS1065" s="11">
        <v>80001030</v>
      </c>
      <c r="AT1065" s="19" t="s">
        <v>196</v>
      </c>
      <c r="AU1065" s="11" t="s">
        <v>348</v>
      </c>
      <c r="AV1065" s="18">
        <v>10000007</v>
      </c>
      <c r="AW1065" s="18">
        <v>70204002</v>
      </c>
      <c r="AX1065" s="12" t="s">
        <v>155</v>
      </c>
      <c r="AY1065" s="11" t="s">
        <v>1417</v>
      </c>
      <c r="AZ1065" s="13">
        <v>0</v>
      </c>
      <c r="BA1065" s="13">
        <v>0</v>
      </c>
      <c r="BB1065" s="37" t="s">
        <v>1351</v>
      </c>
      <c r="BC1065" s="11">
        <v>0</v>
      </c>
      <c r="BD1065" s="11">
        <v>0</v>
      </c>
      <c r="BE1065" s="11">
        <v>0</v>
      </c>
      <c r="BF1065" s="11">
        <v>0</v>
      </c>
      <c r="BG1065" s="11">
        <v>0</v>
      </c>
      <c r="BH1065" s="11">
        <v>0</v>
      </c>
      <c r="BI1065" s="9">
        <v>0</v>
      </c>
      <c r="BJ1065" s="6">
        <v>0</v>
      </c>
      <c r="BK1065" s="6">
        <v>0</v>
      </c>
      <c r="BL1065" s="6">
        <v>0</v>
      </c>
      <c r="BM1065" s="6">
        <v>0</v>
      </c>
      <c r="BN1065" s="6">
        <v>0</v>
      </c>
      <c r="BO1065" s="6">
        <v>0</v>
      </c>
    </row>
    <row r="1066" ht="20.1" customHeight="1" spans="3:67">
      <c r="C1066" s="18">
        <v>70505002</v>
      </c>
      <c r="D1066" s="12" t="s">
        <v>759</v>
      </c>
      <c r="E1066" s="18">
        <v>1</v>
      </c>
      <c r="F1066" s="11">
        <v>60010100</v>
      </c>
      <c r="G1066" s="18">
        <v>0</v>
      </c>
      <c r="H1066" s="13">
        <v>0</v>
      </c>
      <c r="I1066" s="18">
        <v>1</v>
      </c>
      <c r="J1066" s="18">
        <v>0</v>
      </c>
      <c r="K1066" s="18">
        <v>0</v>
      </c>
      <c r="L1066" s="11">
        <v>0</v>
      </c>
      <c r="M1066" s="11">
        <v>0</v>
      </c>
      <c r="N1066" s="11">
        <v>2</v>
      </c>
      <c r="O1066" s="11">
        <v>1</v>
      </c>
      <c r="P1066" s="11">
        <v>1</v>
      </c>
      <c r="Q1066" s="11">
        <v>0</v>
      </c>
      <c r="R1066" s="6">
        <v>0</v>
      </c>
      <c r="S1066" s="11">
        <v>0</v>
      </c>
      <c r="T1066" s="11">
        <v>1</v>
      </c>
      <c r="U1066" s="11">
        <v>2</v>
      </c>
      <c r="V1066" s="11">
        <v>0</v>
      </c>
      <c r="W1066" s="11">
        <v>2</v>
      </c>
      <c r="X1066" s="11">
        <v>0</v>
      </c>
      <c r="Y1066" s="11">
        <v>1</v>
      </c>
      <c r="Z1066" s="11">
        <v>0</v>
      </c>
      <c r="AA1066" s="11">
        <v>0</v>
      </c>
      <c r="AB1066" s="11">
        <v>0</v>
      </c>
      <c r="AC1066" s="11">
        <v>0</v>
      </c>
      <c r="AD1066" s="11">
        <v>12</v>
      </c>
      <c r="AE1066" s="11">
        <v>2</v>
      </c>
      <c r="AF1066" s="11" t="s">
        <v>163</v>
      </c>
      <c r="AG1066" s="6">
        <v>0</v>
      </c>
      <c r="AH1066" s="6">
        <v>2</v>
      </c>
      <c r="AI1066" s="6">
        <v>0</v>
      </c>
      <c r="AJ1066" s="6">
        <v>1.5</v>
      </c>
      <c r="AK1066" s="11">
        <v>0</v>
      </c>
      <c r="AL1066" s="11">
        <v>0</v>
      </c>
      <c r="AM1066" s="11">
        <v>0</v>
      </c>
      <c r="AN1066" s="11">
        <v>1.5</v>
      </c>
      <c r="AO1066" s="11">
        <v>10000</v>
      </c>
      <c r="AP1066" s="11">
        <v>1</v>
      </c>
      <c r="AQ1066" s="11">
        <v>5</v>
      </c>
      <c r="AR1066" s="6">
        <v>0</v>
      </c>
      <c r="AS1066" s="11" t="s">
        <v>153</v>
      </c>
      <c r="AT1066" s="19" t="s">
        <v>397</v>
      </c>
      <c r="AU1066" s="11" t="s">
        <v>348</v>
      </c>
      <c r="AV1066" s="18">
        <v>10000007</v>
      </c>
      <c r="AW1066" s="18">
        <v>70302003</v>
      </c>
      <c r="AX1066" s="19" t="s">
        <v>379</v>
      </c>
      <c r="AY1066" s="11">
        <v>0</v>
      </c>
      <c r="AZ1066" s="13">
        <v>0</v>
      </c>
      <c r="BA1066" s="13">
        <v>0</v>
      </c>
      <c r="BB1066" s="37" t="s">
        <v>628</v>
      </c>
      <c r="BC1066" s="11">
        <v>0</v>
      </c>
      <c r="BD1066" s="11">
        <v>0</v>
      </c>
      <c r="BE1066" s="11">
        <v>0</v>
      </c>
      <c r="BF1066" s="11">
        <v>0</v>
      </c>
      <c r="BG1066" s="11">
        <v>0</v>
      </c>
      <c r="BH1066" s="11">
        <v>0</v>
      </c>
      <c r="BI1066" s="9">
        <v>0</v>
      </c>
      <c r="BJ1066" s="6">
        <v>0</v>
      </c>
      <c r="BK1066" s="6">
        <v>0</v>
      </c>
      <c r="BL1066" s="6">
        <v>0</v>
      </c>
      <c r="BM1066" s="6">
        <v>0</v>
      </c>
      <c r="BN1066" s="6">
        <v>0</v>
      </c>
      <c r="BO1066" s="6">
        <v>0</v>
      </c>
    </row>
    <row r="1067" ht="20.1" customHeight="1" spans="3:67">
      <c r="C1067" s="18">
        <v>70505003</v>
      </c>
      <c r="D1067" s="19" t="s">
        <v>400</v>
      </c>
      <c r="E1067" s="18">
        <v>1</v>
      </c>
      <c r="F1067" s="18">
        <v>60010500</v>
      </c>
      <c r="G1067" s="18">
        <v>0</v>
      </c>
      <c r="H1067" s="13">
        <v>0</v>
      </c>
      <c r="I1067" s="18">
        <v>1</v>
      </c>
      <c r="J1067" s="18">
        <v>0</v>
      </c>
      <c r="K1067" s="18">
        <v>0</v>
      </c>
      <c r="L1067" s="18">
        <v>0</v>
      </c>
      <c r="M1067" s="18">
        <v>0</v>
      </c>
      <c r="N1067" s="11">
        <v>2</v>
      </c>
      <c r="O1067" s="18">
        <v>2</v>
      </c>
      <c r="P1067" s="18">
        <v>0.3</v>
      </c>
      <c r="Q1067" s="18">
        <v>0</v>
      </c>
      <c r="R1067" s="6">
        <v>0</v>
      </c>
      <c r="S1067" s="13">
        <v>0</v>
      </c>
      <c r="T1067" s="11">
        <v>1</v>
      </c>
      <c r="U1067" s="18">
        <v>2</v>
      </c>
      <c r="V1067" s="18">
        <v>0</v>
      </c>
      <c r="W1067" s="18">
        <v>0</v>
      </c>
      <c r="X1067" s="18">
        <v>0</v>
      </c>
      <c r="Y1067" s="18">
        <v>0</v>
      </c>
      <c r="Z1067" s="18">
        <v>0</v>
      </c>
      <c r="AA1067" s="18">
        <v>0</v>
      </c>
      <c r="AB1067" s="11">
        <v>0</v>
      </c>
      <c r="AC1067" s="18">
        <v>0</v>
      </c>
      <c r="AD1067" s="11">
        <v>12</v>
      </c>
      <c r="AE1067" s="18">
        <v>0</v>
      </c>
      <c r="AF1067" s="18">
        <v>0</v>
      </c>
      <c r="AG1067" s="6">
        <v>7</v>
      </c>
      <c r="AH1067" s="6">
        <v>0</v>
      </c>
      <c r="AI1067" s="6">
        <v>0</v>
      </c>
      <c r="AJ1067" s="6">
        <v>0</v>
      </c>
      <c r="AK1067" s="18">
        <v>0</v>
      </c>
      <c r="AL1067" s="18">
        <v>0</v>
      </c>
      <c r="AM1067" s="18">
        <v>0</v>
      </c>
      <c r="AN1067" s="18">
        <v>0</v>
      </c>
      <c r="AO1067" s="18">
        <v>1000</v>
      </c>
      <c r="AP1067" s="18">
        <v>0</v>
      </c>
      <c r="AQ1067" s="18">
        <v>0</v>
      </c>
      <c r="AR1067" s="6">
        <v>0</v>
      </c>
      <c r="AS1067" s="18">
        <v>90204004</v>
      </c>
      <c r="AT1067" s="19" t="s">
        <v>154</v>
      </c>
      <c r="AU1067" s="18" t="s">
        <v>246</v>
      </c>
      <c r="AV1067" s="18">
        <v>0</v>
      </c>
      <c r="AW1067" s="18">
        <v>0</v>
      </c>
      <c r="AX1067" s="19" t="s">
        <v>155</v>
      </c>
      <c r="AY1067" s="19" t="s">
        <v>153</v>
      </c>
      <c r="AZ1067" s="13">
        <v>0</v>
      </c>
      <c r="BA1067" s="13">
        <v>0</v>
      </c>
      <c r="BB1067" s="69" t="s">
        <v>401</v>
      </c>
      <c r="BC1067" s="18">
        <v>0</v>
      </c>
      <c r="BD1067" s="11">
        <v>0</v>
      </c>
      <c r="BE1067" s="18">
        <v>0</v>
      </c>
      <c r="BF1067" s="18">
        <v>0</v>
      </c>
      <c r="BG1067" s="18">
        <v>0</v>
      </c>
      <c r="BH1067" s="18">
        <v>0</v>
      </c>
      <c r="BI1067" s="9">
        <v>0</v>
      </c>
      <c r="BJ1067" s="6">
        <v>0</v>
      </c>
      <c r="BK1067" s="6">
        <v>0</v>
      </c>
      <c r="BL1067" s="6">
        <v>0</v>
      </c>
      <c r="BM1067" s="6">
        <v>0</v>
      </c>
      <c r="BN1067" s="6">
        <v>0</v>
      </c>
      <c r="BO1067" s="6">
        <v>0</v>
      </c>
    </row>
    <row r="1068" ht="19.5" customHeight="1" spans="3:67">
      <c r="C1068" s="18">
        <v>70505004</v>
      </c>
      <c r="D1068" s="19" t="s">
        <v>465</v>
      </c>
      <c r="E1068" s="18">
        <v>1</v>
      </c>
      <c r="F1068" s="18">
        <v>60010500</v>
      </c>
      <c r="G1068" s="18">
        <v>0</v>
      </c>
      <c r="H1068" s="13">
        <v>0</v>
      </c>
      <c r="I1068" s="18">
        <v>1</v>
      </c>
      <c r="J1068" s="18">
        <v>0</v>
      </c>
      <c r="K1068" s="18">
        <v>0</v>
      </c>
      <c r="L1068" s="18">
        <v>0</v>
      </c>
      <c r="M1068" s="18">
        <v>0</v>
      </c>
      <c r="N1068" s="11">
        <v>2</v>
      </c>
      <c r="O1068" s="18">
        <v>2</v>
      </c>
      <c r="P1068" s="18">
        <v>0.3</v>
      </c>
      <c r="Q1068" s="18">
        <v>0</v>
      </c>
      <c r="R1068" s="6">
        <v>0</v>
      </c>
      <c r="S1068" s="13">
        <v>0</v>
      </c>
      <c r="T1068" s="11">
        <v>1</v>
      </c>
      <c r="U1068" s="18">
        <v>2</v>
      </c>
      <c r="V1068" s="18">
        <v>0</v>
      </c>
      <c r="W1068" s="18">
        <v>0</v>
      </c>
      <c r="X1068" s="18">
        <v>0</v>
      </c>
      <c r="Y1068" s="18">
        <v>0</v>
      </c>
      <c r="Z1068" s="18">
        <v>0</v>
      </c>
      <c r="AA1068" s="18">
        <v>0</v>
      </c>
      <c r="AB1068" s="11">
        <v>0</v>
      </c>
      <c r="AC1068" s="18">
        <v>0</v>
      </c>
      <c r="AD1068" s="11">
        <v>15</v>
      </c>
      <c r="AE1068" s="18">
        <v>0</v>
      </c>
      <c r="AF1068" s="18">
        <v>0</v>
      </c>
      <c r="AG1068" s="6">
        <v>2</v>
      </c>
      <c r="AH1068" s="6">
        <v>0</v>
      </c>
      <c r="AI1068" s="6">
        <v>0</v>
      </c>
      <c r="AJ1068" s="6">
        <v>0</v>
      </c>
      <c r="AK1068" s="18">
        <v>0</v>
      </c>
      <c r="AL1068" s="18">
        <v>0</v>
      </c>
      <c r="AM1068" s="18">
        <v>0</v>
      </c>
      <c r="AN1068" s="18">
        <v>0</v>
      </c>
      <c r="AO1068" s="18">
        <v>1000</v>
      </c>
      <c r="AP1068" s="18">
        <v>0</v>
      </c>
      <c r="AQ1068" s="18">
        <v>0</v>
      </c>
      <c r="AR1068" s="6" t="s">
        <v>463</v>
      </c>
      <c r="AS1068" s="18" t="s">
        <v>153</v>
      </c>
      <c r="AT1068" s="19" t="s">
        <v>154</v>
      </c>
      <c r="AU1068" s="18" t="s">
        <v>246</v>
      </c>
      <c r="AV1068" s="18">
        <v>0</v>
      </c>
      <c r="AW1068" s="18">
        <v>0</v>
      </c>
      <c r="AX1068" s="19" t="s">
        <v>155</v>
      </c>
      <c r="AY1068" s="19" t="s">
        <v>153</v>
      </c>
      <c r="AZ1068" s="13">
        <v>0</v>
      </c>
      <c r="BA1068" s="13">
        <v>0</v>
      </c>
      <c r="BB1068" s="69" t="s">
        <v>634</v>
      </c>
      <c r="BC1068" s="18">
        <v>0</v>
      </c>
      <c r="BD1068" s="11">
        <v>0</v>
      </c>
      <c r="BE1068" s="18">
        <v>0</v>
      </c>
      <c r="BF1068" s="18">
        <v>0</v>
      </c>
      <c r="BG1068" s="18">
        <v>0</v>
      </c>
      <c r="BH1068" s="18">
        <v>0</v>
      </c>
      <c r="BI1068" s="9">
        <v>0</v>
      </c>
      <c r="BJ1068" s="6">
        <v>0</v>
      </c>
      <c r="BK1068" s="6">
        <v>0</v>
      </c>
      <c r="BL1068" s="6">
        <v>0</v>
      </c>
      <c r="BM1068" s="6">
        <v>0</v>
      </c>
      <c r="BN1068" s="6">
        <v>0</v>
      </c>
      <c r="BO1068" s="6">
        <v>0</v>
      </c>
    </row>
    <row r="1069" ht="19.5" customHeight="1" spans="3:67">
      <c r="C1069" s="18">
        <v>70505005</v>
      </c>
      <c r="D1069" s="12" t="s">
        <v>1378</v>
      </c>
      <c r="E1069" s="18">
        <v>1</v>
      </c>
      <c r="F1069" s="11">
        <v>60010100</v>
      </c>
      <c r="G1069" s="18">
        <v>0</v>
      </c>
      <c r="H1069" s="13">
        <v>0</v>
      </c>
      <c r="I1069" s="18">
        <v>1</v>
      </c>
      <c r="J1069" s="18">
        <v>0</v>
      </c>
      <c r="K1069" s="18">
        <v>0</v>
      </c>
      <c r="L1069" s="11">
        <v>0</v>
      </c>
      <c r="M1069" s="11">
        <v>0</v>
      </c>
      <c r="N1069" s="11">
        <v>2</v>
      </c>
      <c r="O1069" s="11">
        <v>1</v>
      </c>
      <c r="P1069" s="11">
        <v>0.3</v>
      </c>
      <c r="Q1069" s="11">
        <v>0</v>
      </c>
      <c r="R1069" s="6">
        <v>0</v>
      </c>
      <c r="S1069" s="11">
        <v>0</v>
      </c>
      <c r="T1069" s="11">
        <v>1</v>
      </c>
      <c r="U1069" s="11">
        <v>2</v>
      </c>
      <c r="V1069" s="11">
        <v>0</v>
      </c>
      <c r="W1069" s="11">
        <v>3</v>
      </c>
      <c r="X1069" s="11">
        <v>0</v>
      </c>
      <c r="Y1069" s="11">
        <v>1</v>
      </c>
      <c r="Z1069" s="11">
        <v>0</v>
      </c>
      <c r="AA1069" s="11">
        <v>0</v>
      </c>
      <c r="AB1069" s="11">
        <v>0</v>
      </c>
      <c r="AC1069" s="11">
        <v>0</v>
      </c>
      <c r="AD1069" s="11">
        <v>15</v>
      </c>
      <c r="AE1069" s="11">
        <v>1</v>
      </c>
      <c r="AF1069" s="11" t="s">
        <v>391</v>
      </c>
      <c r="AG1069" s="6">
        <v>0</v>
      </c>
      <c r="AH1069" s="6">
        <v>1</v>
      </c>
      <c r="AI1069" s="6">
        <v>0</v>
      </c>
      <c r="AJ1069" s="6">
        <v>3</v>
      </c>
      <c r="AK1069" s="11">
        <v>0</v>
      </c>
      <c r="AL1069" s="11">
        <v>0</v>
      </c>
      <c r="AM1069" s="11">
        <v>0</v>
      </c>
      <c r="AN1069" s="11">
        <v>3</v>
      </c>
      <c r="AO1069" s="11">
        <v>5000</v>
      </c>
      <c r="AP1069" s="11">
        <v>2.5</v>
      </c>
      <c r="AQ1069" s="11">
        <v>0</v>
      </c>
      <c r="AR1069" s="6">
        <v>0</v>
      </c>
      <c r="AS1069" s="11" t="s">
        <v>425</v>
      </c>
      <c r="AT1069" s="19" t="s">
        <v>213</v>
      </c>
      <c r="AU1069" s="11" t="s">
        <v>348</v>
      </c>
      <c r="AV1069" s="18">
        <v>10000007</v>
      </c>
      <c r="AW1069" s="18">
        <v>70305005</v>
      </c>
      <c r="AX1069" s="12" t="s">
        <v>155</v>
      </c>
      <c r="AY1069" s="11">
        <v>0</v>
      </c>
      <c r="AZ1069" s="13">
        <v>0</v>
      </c>
      <c r="BA1069" s="13">
        <v>0</v>
      </c>
      <c r="BB1069" s="37" t="s">
        <v>636</v>
      </c>
      <c r="BC1069" s="11">
        <v>0</v>
      </c>
      <c r="BD1069" s="11">
        <v>0</v>
      </c>
      <c r="BE1069" s="11">
        <v>0</v>
      </c>
      <c r="BF1069" s="11">
        <v>0</v>
      </c>
      <c r="BG1069" s="11">
        <v>0</v>
      </c>
      <c r="BH1069" s="11">
        <v>0</v>
      </c>
      <c r="BI1069" s="9">
        <v>0</v>
      </c>
      <c r="BJ1069" s="6">
        <v>0</v>
      </c>
      <c r="BK1069" s="6">
        <v>0</v>
      </c>
      <c r="BL1069" s="6">
        <v>0</v>
      </c>
      <c r="BM1069" s="6">
        <v>0</v>
      </c>
      <c r="BN1069" s="6">
        <v>0</v>
      </c>
      <c r="BO1069" s="6">
        <v>0</v>
      </c>
    </row>
    <row r="1070" ht="19.5" customHeight="1" spans="3:67">
      <c r="C1070" s="18">
        <v>70505006</v>
      </c>
      <c r="D1070" s="12" t="s">
        <v>1383</v>
      </c>
      <c r="E1070" s="18">
        <v>1</v>
      </c>
      <c r="F1070" s="11">
        <v>60010100</v>
      </c>
      <c r="G1070" s="18">
        <v>0</v>
      </c>
      <c r="H1070" s="13">
        <v>0</v>
      </c>
      <c r="I1070" s="18">
        <v>1</v>
      </c>
      <c r="J1070" s="18">
        <v>0</v>
      </c>
      <c r="K1070" s="18">
        <v>0</v>
      </c>
      <c r="L1070" s="11">
        <v>0</v>
      </c>
      <c r="M1070" s="11">
        <v>0</v>
      </c>
      <c r="N1070" s="11">
        <v>2</v>
      </c>
      <c r="O1070" s="11">
        <v>1</v>
      </c>
      <c r="P1070" s="11">
        <v>1</v>
      </c>
      <c r="Q1070" s="11">
        <v>0</v>
      </c>
      <c r="R1070" s="6">
        <v>0</v>
      </c>
      <c r="S1070" s="11">
        <v>0</v>
      </c>
      <c r="T1070" s="11">
        <v>1</v>
      </c>
      <c r="U1070" s="11">
        <v>2</v>
      </c>
      <c r="V1070" s="11">
        <v>0</v>
      </c>
      <c r="W1070" s="11">
        <v>3</v>
      </c>
      <c r="X1070" s="11">
        <v>0</v>
      </c>
      <c r="Y1070" s="11">
        <v>1</v>
      </c>
      <c r="Z1070" s="11">
        <v>0</v>
      </c>
      <c r="AA1070" s="11">
        <v>0</v>
      </c>
      <c r="AB1070" s="11">
        <v>0</v>
      </c>
      <c r="AC1070" s="11">
        <v>0</v>
      </c>
      <c r="AD1070" s="11">
        <v>7</v>
      </c>
      <c r="AE1070" s="11">
        <v>1</v>
      </c>
      <c r="AF1070" s="11" t="s">
        <v>391</v>
      </c>
      <c r="AG1070" s="6">
        <v>0</v>
      </c>
      <c r="AH1070" s="6">
        <v>1</v>
      </c>
      <c r="AI1070" s="6">
        <v>0</v>
      </c>
      <c r="AJ1070" s="6">
        <v>3</v>
      </c>
      <c r="AK1070" s="11">
        <v>0</v>
      </c>
      <c r="AL1070" s="11">
        <v>0</v>
      </c>
      <c r="AM1070" s="11">
        <v>0</v>
      </c>
      <c r="AN1070" s="11">
        <v>3</v>
      </c>
      <c r="AO1070" s="11">
        <v>5000</v>
      </c>
      <c r="AP1070" s="11">
        <v>2.5</v>
      </c>
      <c r="AQ1070" s="11">
        <v>0</v>
      </c>
      <c r="AR1070" s="6">
        <v>0</v>
      </c>
      <c r="AS1070" s="11" t="s">
        <v>153</v>
      </c>
      <c r="AT1070" s="19" t="s">
        <v>154</v>
      </c>
      <c r="AU1070" s="11" t="s">
        <v>348</v>
      </c>
      <c r="AV1070" s="18">
        <v>10000007</v>
      </c>
      <c r="AW1070" s="18">
        <v>70305007</v>
      </c>
      <c r="AX1070" s="12" t="s">
        <v>155</v>
      </c>
      <c r="AY1070" s="11">
        <v>0</v>
      </c>
      <c r="AZ1070" s="13">
        <v>0</v>
      </c>
      <c r="BA1070" s="13">
        <v>0</v>
      </c>
      <c r="BB1070" s="37" t="s">
        <v>377</v>
      </c>
      <c r="BC1070" s="11">
        <v>0</v>
      </c>
      <c r="BD1070" s="11">
        <v>0</v>
      </c>
      <c r="BE1070" s="11">
        <v>0</v>
      </c>
      <c r="BF1070" s="11">
        <v>0</v>
      </c>
      <c r="BG1070" s="11">
        <v>0</v>
      </c>
      <c r="BH1070" s="11">
        <v>0</v>
      </c>
      <c r="BI1070" s="9">
        <v>0</v>
      </c>
      <c r="BJ1070" s="6">
        <v>0</v>
      </c>
      <c r="BK1070" s="6">
        <v>0</v>
      </c>
      <c r="BL1070" s="6">
        <v>0</v>
      </c>
      <c r="BM1070" s="6">
        <v>0</v>
      </c>
      <c r="BN1070" s="6">
        <v>0</v>
      </c>
      <c r="BO1070" s="6">
        <v>0</v>
      </c>
    </row>
    <row r="1071" ht="19.5" customHeight="1" spans="3:67">
      <c r="C1071" s="18">
        <v>70505007</v>
      </c>
      <c r="D1071" s="12" t="s">
        <v>637</v>
      </c>
      <c r="E1071" s="18">
        <v>1</v>
      </c>
      <c r="F1071" s="11">
        <v>60010100</v>
      </c>
      <c r="G1071" s="18">
        <v>0</v>
      </c>
      <c r="H1071" s="13">
        <v>0</v>
      </c>
      <c r="I1071" s="18">
        <v>1</v>
      </c>
      <c r="J1071" s="18">
        <v>0</v>
      </c>
      <c r="K1071" s="18">
        <v>0</v>
      </c>
      <c r="L1071" s="11">
        <v>0</v>
      </c>
      <c r="M1071" s="11">
        <v>0</v>
      </c>
      <c r="N1071" s="11">
        <v>2</v>
      </c>
      <c r="O1071" s="11">
        <v>1</v>
      </c>
      <c r="P1071" s="11">
        <v>0.3</v>
      </c>
      <c r="Q1071" s="11">
        <v>0</v>
      </c>
      <c r="R1071" s="6">
        <v>0</v>
      </c>
      <c r="S1071" s="11">
        <v>0</v>
      </c>
      <c r="T1071" s="11">
        <v>1</v>
      </c>
      <c r="U1071" s="11">
        <v>2</v>
      </c>
      <c r="V1071" s="11">
        <v>0</v>
      </c>
      <c r="W1071" s="11">
        <v>1</v>
      </c>
      <c r="X1071" s="11">
        <v>0</v>
      </c>
      <c r="Y1071" s="11">
        <v>1</v>
      </c>
      <c r="Z1071" s="11">
        <v>0</v>
      </c>
      <c r="AA1071" s="11">
        <v>0</v>
      </c>
      <c r="AB1071" s="11">
        <v>0</v>
      </c>
      <c r="AC1071" s="11">
        <v>0</v>
      </c>
      <c r="AD1071" s="11">
        <v>30</v>
      </c>
      <c r="AE1071" s="11">
        <v>1</v>
      </c>
      <c r="AF1071" s="11" t="s">
        <v>507</v>
      </c>
      <c r="AG1071" s="6">
        <v>0</v>
      </c>
      <c r="AH1071" s="6">
        <v>0</v>
      </c>
      <c r="AI1071" s="6">
        <v>0</v>
      </c>
      <c r="AJ1071" s="6">
        <v>0</v>
      </c>
      <c r="AK1071" s="11">
        <v>0</v>
      </c>
      <c r="AL1071" s="11">
        <v>0</v>
      </c>
      <c r="AM1071" s="11">
        <v>0</v>
      </c>
      <c r="AN1071" s="11">
        <v>0.5</v>
      </c>
      <c r="AO1071" s="11">
        <v>999999</v>
      </c>
      <c r="AP1071" s="11">
        <v>0.5</v>
      </c>
      <c r="AQ1071" s="11">
        <v>0</v>
      </c>
      <c r="AR1071" s="6">
        <v>0</v>
      </c>
      <c r="AS1071" s="137" t="s">
        <v>586</v>
      </c>
      <c r="AT1071" s="19" t="s">
        <v>213</v>
      </c>
      <c r="AU1071" s="11" t="s">
        <v>348</v>
      </c>
      <c r="AV1071" s="18">
        <v>10000007</v>
      </c>
      <c r="AW1071" s="18">
        <v>70202004</v>
      </c>
      <c r="AX1071" s="19" t="s">
        <v>229</v>
      </c>
      <c r="AY1071" s="19" t="s">
        <v>259</v>
      </c>
      <c r="AZ1071" s="13">
        <v>0</v>
      </c>
      <c r="BA1071" s="13">
        <v>0</v>
      </c>
      <c r="BB1071" s="37" t="s">
        <v>575</v>
      </c>
      <c r="BC1071" s="11">
        <v>0</v>
      </c>
      <c r="BD1071" s="11">
        <v>0</v>
      </c>
      <c r="BE1071" s="11">
        <v>0</v>
      </c>
      <c r="BF1071" s="11">
        <v>0</v>
      </c>
      <c r="BG1071" s="11">
        <v>0</v>
      </c>
      <c r="BH1071" s="11">
        <v>0</v>
      </c>
      <c r="BI1071" s="9">
        <v>0</v>
      </c>
      <c r="BJ1071" s="6">
        <v>0</v>
      </c>
      <c r="BK1071" s="6">
        <v>0</v>
      </c>
      <c r="BL1071" s="6">
        <v>0</v>
      </c>
      <c r="BM1071" s="6">
        <v>0</v>
      </c>
      <c r="BN1071" s="6">
        <v>0</v>
      </c>
      <c r="BO1071" s="6">
        <v>0</v>
      </c>
    </row>
    <row r="1072" ht="19.5" customHeight="1" spans="3:67">
      <c r="C1072" s="18">
        <v>70505008</v>
      </c>
      <c r="D1072" s="12" t="s">
        <v>618</v>
      </c>
      <c r="E1072" s="18">
        <v>1</v>
      </c>
      <c r="F1072" s="11">
        <v>60010100</v>
      </c>
      <c r="G1072" s="18">
        <v>0</v>
      </c>
      <c r="H1072" s="13">
        <v>0</v>
      </c>
      <c r="I1072" s="18">
        <v>1</v>
      </c>
      <c r="J1072" s="18">
        <v>0</v>
      </c>
      <c r="K1072" s="18">
        <v>0</v>
      </c>
      <c r="L1072" s="11">
        <v>0</v>
      </c>
      <c r="M1072" s="11">
        <v>0</v>
      </c>
      <c r="N1072" s="11">
        <v>2</v>
      </c>
      <c r="O1072" s="11">
        <v>1</v>
      </c>
      <c r="P1072" s="11">
        <v>0.3</v>
      </c>
      <c r="Q1072" s="11">
        <v>0</v>
      </c>
      <c r="R1072" s="6">
        <v>0</v>
      </c>
      <c r="S1072" s="11">
        <v>0</v>
      </c>
      <c r="T1072" s="11">
        <v>1</v>
      </c>
      <c r="U1072" s="11">
        <v>2</v>
      </c>
      <c r="V1072" s="11">
        <v>0</v>
      </c>
      <c r="W1072" s="11">
        <v>3</v>
      </c>
      <c r="X1072" s="11">
        <v>0</v>
      </c>
      <c r="Y1072" s="11">
        <v>1</v>
      </c>
      <c r="Z1072" s="11">
        <v>0</v>
      </c>
      <c r="AA1072" s="11">
        <v>0</v>
      </c>
      <c r="AB1072" s="11">
        <v>0</v>
      </c>
      <c r="AC1072" s="11">
        <v>0</v>
      </c>
      <c r="AD1072" s="11">
        <v>15</v>
      </c>
      <c r="AE1072" s="11">
        <v>1</v>
      </c>
      <c r="AF1072" s="11" t="s">
        <v>391</v>
      </c>
      <c r="AG1072" s="6">
        <v>0</v>
      </c>
      <c r="AH1072" s="6">
        <v>1</v>
      </c>
      <c r="AI1072" s="6">
        <v>0</v>
      </c>
      <c r="AJ1072" s="6">
        <v>3</v>
      </c>
      <c r="AK1072" s="11">
        <v>0</v>
      </c>
      <c r="AL1072" s="11">
        <v>0</v>
      </c>
      <c r="AM1072" s="11">
        <v>0</v>
      </c>
      <c r="AN1072" s="11">
        <v>3</v>
      </c>
      <c r="AO1072" s="11">
        <v>5000</v>
      </c>
      <c r="AP1072" s="11">
        <v>2.5</v>
      </c>
      <c r="AQ1072" s="11">
        <v>0</v>
      </c>
      <c r="AR1072" s="6">
        <v>0</v>
      </c>
      <c r="AS1072" s="11" t="s">
        <v>425</v>
      </c>
      <c r="AT1072" s="19" t="s">
        <v>196</v>
      </c>
      <c r="AU1072" s="11" t="s">
        <v>348</v>
      </c>
      <c r="AV1072" s="18">
        <v>10000007</v>
      </c>
      <c r="AW1072" s="18">
        <v>70403003</v>
      </c>
      <c r="AX1072" s="12" t="s">
        <v>155</v>
      </c>
      <c r="AY1072" s="11">
        <v>0</v>
      </c>
      <c r="AZ1072" s="13">
        <v>0</v>
      </c>
      <c r="BA1072" s="13">
        <v>0</v>
      </c>
      <c r="BB1072" s="37" t="s">
        <v>636</v>
      </c>
      <c r="BC1072" s="11">
        <v>0</v>
      </c>
      <c r="BD1072" s="11">
        <v>0</v>
      </c>
      <c r="BE1072" s="11">
        <v>0</v>
      </c>
      <c r="BF1072" s="11">
        <v>0</v>
      </c>
      <c r="BG1072" s="11">
        <v>0</v>
      </c>
      <c r="BH1072" s="11">
        <v>0</v>
      </c>
      <c r="BI1072" s="9">
        <v>0</v>
      </c>
      <c r="BJ1072" s="6">
        <v>0</v>
      </c>
      <c r="BK1072" s="6">
        <v>0</v>
      </c>
      <c r="BL1072" s="6">
        <v>0</v>
      </c>
      <c r="BM1072" s="6">
        <v>0</v>
      </c>
      <c r="BN1072" s="6">
        <v>0</v>
      </c>
      <c r="BO1072" s="6">
        <v>0</v>
      </c>
    </row>
    <row r="1073" ht="19.5" customHeight="1" spans="3:67">
      <c r="C1073" s="18">
        <v>71000001</v>
      </c>
      <c r="D1073" s="19" t="s">
        <v>1418</v>
      </c>
      <c r="E1073" s="18">
        <v>1</v>
      </c>
      <c r="F1073" s="18">
        <v>60010100</v>
      </c>
      <c r="G1073" s="18">
        <v>0</v>
      </c>
      <c r="H1073" s="13">
        <v>0</v>
      </c>
      <c r="I1073" s="18">
        <v>1</v>
      </c>
      <c r="J1073" s="18">
        <v>0</v>
      </c>
      <c r="K1073" s="18">
        <v>0</v>
      </c>
      <c r="L1073" s="18">
        <v>0</v>
      </c>
      <c r="M1073" s="18">
        <v>0</v>
      </c>
      <c r="N1073" s="11">
        <v>2</v>
      </c>
      <c r="O1073" s="18">
        <v>0</v>
      </c>
      <c r="P1073" s="18">
        <v>0</v>
      </c>
      <c r="Q1073" s="18">
        <v>0</v>
      </c>
      <c r="R1073" s="6">
        <v>0</v>
      </c>
      <c r="S1073" s="13">
        <v>0</v>
      </c>
      <c r="T1073" s="11">
        <v>1</v>
      </c>
      <c r="U1073" s="18">
        <v>2</v>
      </c>
      <c r="V1073" s="18">
        <v>0</v>
      </c>
      <c r="W1073" s="18">
        <v>0</v>
      </c>
      <c r="X1073" s="18">
        <v>0</v>
      </c>
      <c r="Y1073" s="18">
        <v>1</v>
      </c>
      <c r="Z1073" s="18">
        <v>0</v>
      </c>
      <c r="AA1073" s="18">
        <v>0</v>
      </c>
      <c r="AB1073" s="11">
        <v>0</v>
      </c>
      <c r="AC1073" s="18">
        <v>0</v>
      </c>
      <c r="AD1073" s="18">
        <v>5</v>
      </c>
      <c r="AE1073" s="18">
        <v>1</v>
      </c>
      <c r="AF1073" s="18">
        <v>3</v>
      </c>
      <c r="AG1073" s="6">
        <v>2</v>
      </c>
      <c r="AH1073" s="6">
        <v>0</v>
      </c>
      <c r="AI1073" s="6">
        <v>0</v>
      </c>
      <c r="AJ1073" s="6">
        <v>1.6</v>
      </c>
      <c r="AK1073" s="18">
        <v>0</v>
      </c>
      <c r="AL1073" s="18">
        <v>0</v>
      </c>
      <c r="AM1073" s="18">
        <v>0</v>
      </c>
      <c r="AN1073" s="18">
        <v>0.5</v>
      </c>
      <c r="AO1073" s="18">
        <v>3000</v>
      </c>
      <c r="AP1073" s="18">
        <v>0</v>
      </c>
      <c r="AQ1073" s="18">
        <v>0</v>
      </c>
      <c r="AR1073" s="6">
        <v>0</v>
      </c>
      <c r="AS1073" s="18" t="s">
        <v>1419</v>
      </c>
      <c r="AT1073" s="19" t="s">
        <v>196</v>
      </c>
      <c r="AU1073" s="18" t="s">
        <v>348</v>
      </c>
      <c r="AV1073" s="18" t="s">
        <v>153</v>
      </c>
      <c r="AW1073" s="18" t="s">
        <v>153</v>
      </c>
      <c r="AX1073" s="19" t="s">
        <v>155</v>
      </c>
      <c r="AY1073" s="19">
        <v>0</v>
      </c>
      <c r="AZ1073" s="13">
        <v>0</v>
      </c>
      <c r="BA1073" s="13">
        <v>0</v>
      </c>
      <c r="BB1073" s="69" t="s">
        <v>1420</v>
      </c>
      <c r="BC1073" s="18">
        <v>0</v>
      </c>
      <c r="BD1073" s="11">
        <v>0</v>
      </c>
      <c r="BE1073" s="18">
        <v>0</v>
      </c>
      <c r="BF1073" s="18">
        <v>0</v>
      </c>
      <c r="BG1073" s="18">
        <v>0</v>
      </c>
      <c r="BH1073" s="18">
        <v>0</v>
      </c>
      <c r="BI1073" s="9">
        <v>0</v>
      </c>
      <c r="BJ1073" s="6">
        <v>0</v>
      </c>
      <c r="BK1073" s="6">
        <v>0</v>
      </c>
      <c r="BL1073" s="6">
        <v>0</v>
      </c>
      <c r="BM1073" s="6">
        <v>0</v>
      </c>
      <c r="BN1073" s="6">
        <v>0</v>
      </c>
      <c r="BO1073" s="6">
        <v>0</v>
      </c>
    </row>
    <row r="1074" ht="20.1" customHeight="1" spans="3:67">
      <c r="C1074" s="18">
        <v>73001101</v>
      </c>
      <c r="D1074" s="19" t="s">
        <v>720</v>
      </c>
      <c r="E1074" s="18">
        <v>1</v>
      </c>
      <c r="F1074" s="9">
        <v>0</v>
      </c>
      <c r="G1074" s="18">
        <v>0</v>
      </c>
      <c r="H1074" s="13">
        <v>0</v>
      </c>
      <c r="I1074" s="18">
        <v>1</v>
      </c>
      <c r="J1074" s="18">
        <v>0</v>
      </c>
      <c r="K1074" s="18">
        <v>0</v>
      </c>
      <c r="L1074" s="18">
        <v>0</v>
      </c>
      <c r="M1074" s="18">
        <v>0</v>
      </c>
      <c r="N1074" s="18">
        <v>2</v>
      </c>
      <c r="O1074" s="18">
        <v>1</v>
      </c>
      <c r="P1074" s="18">
        <v>0.1</v>
      </c>
      <c r="Q1074" s="18">
        <v>0</v>
      </c>
      <c r="R1074" s="6">
        <v>0</v>
      </c>
      <c r="S1074" s="13">
        <v>0</v>
      </c>
      <c r="T1074" s="11">
        <v>1</v>
      </c>
      <c r="U1074" s="18">
        <v>1</v>
      </c>
      <c r="V1074" s="18">
        <v>0</v>
      </c>
      <c r="W1074" s="18">
        <v>1.5</v>
      </c>
      <c r="X1074" s="18">
        <v>0</v>
      </c>
      <c r="Y1074" s="18">
        <v>0</v>
      </c>
      <c r="Z1074" s="18">
        <v>0</v>
      </c>
      <c r="AA1074" s="18">
        <v>0</v>
      </c>
      <c r="AB1074" s="18">
        <v>1</v>
      </c>
      <c r="AC1074" s="18">
        <v>0</v>
      </c>
      <c r="AD1074" s="18">
        <v>5</v>
      </c>
      <c r="AE1074" s="18">
        <v>1</v>
      </c>
      <c r="AF1074" s="18">
        <v>3</v>
      </c>
      <c r="AG1074" s="6">
        <v>2</v>
      </c>
      <c r="AH1074" s="6">
        <v>1</v>
      </c>
      <c r="AI1074" s="6">
        <v>0</v>
      </c>
      <c r="AJ1074" s="6">
        <v>6</v>
      </c>
      <c r="AK1074" s="18">
        <v>0</v>
      </c>
      <c r="AL1074" s="18">
        <v>0</v>
      </c>
      <c r="AM1074" s="18">
        <v>0</v>
      </c>
      <c r="AN1074" s="18">
        <v>0.5</v>
      </c>
      <c r="AO1074" s="18">
        <v>5000</v>
      </c>
      <c r="AP1074" s="18">
        <v>0.2</v>
      </c>
      <c r="AQ1074" s="18">
        <v>0</v>
      </c>
      <c r="AR1074" s="6">
        <v>0</v>
      </c>
      <c r="AS1074" s="18" t="s">
        <v>153</v>
      </c>
      <c r="AT1074" s="19" t="s">
        <v>154</v>
      </c>
      <c r="AU1074" s="18">
        <v>0</v>
      </c>
      <c r="AV1074" s="18">
        <v>10000006</v>
      </c>
      <c r="AW1074" s="10">
        <v>60000004</v>
      </c>
      <c r="AX1074" s="19" t="s">
        <v>721</v>
      </c>
      <c r="AY1074" s="19" t="s">
        <v>153</v>
      </c>
      <c r="AZ1074" s="13">
        <v>0</v>
      </c>
      <c r="BA1074" s="13">
        <v>0</v>
      </c>
      <c r="BB1074" s="69"/>
      <c r="BC1074" s="18">
        <v>0</v>
      </c>
      <c r="BD1074" s="11">
        <v>0</v>
      </c>
      <c r="BE1074" s="18">
        <v>0</v>
      </c>
      <c r="BF1074" s="18">
        <v>0</v>
      </c>
      <c r="BG1074" s="18">
        <v>0</v>
      </c>
      <c r="BH1074" s="18">
        <v>0</v>
      </c>
      <c r="BI1074" s="9">
        <v>0</v>
      </c>
      <c r="BJ1074" s="6">
        <v>0</v>
      </c>
      <c r="BK1074" s="6">
        <v>0</v>
      </c>
      <c r="BL1074" s="6">
        <v>0</v>
      </c>
      <c r="BM1074" s="6">
        <v>0</v>
      </c>
      <c r="BN1074" s="6">
        <v>0</v>
      </c>
      <c r="BO1074" s="6">
        <v>0</v>
      </c>
    </row>
    <row r="1075" ht="20.1" customHeight="1" spans="3:67">
      <c r="C1075" s="18">
        <v>73001102</v>
      </c>
      <c r="D1075" s="12" t="s">
        <v>346</v>
      </c>
      <c r="E1075" s="18">
        <v>1</v>
      </c>
      <c r="F1075" s="11">
        <v>0</v>
      </c>
      <c r="G1075" s="18">
        <v>0</v>
      </c>
      <c r="H1075" s="13">
        <v>0</v>
      </c>
      <c r="I1075" s="18">
        <v>1</v>
      </c>
      <c r="J1075" s="18">
        <v>0</v>
      </c>
      <c r="K1075" s="18">
        <v>0</v>
      </c>
      <c r="L1075" s="11">
        <v>0</v>
      </c>
      <c r="M1075" s="11">
        <v>0</v>
      </c>
      <c r="N1075" s="11">
        <v>2</v>
      </c>
      <c r="O1075" s="11">
        <v>1</v>
      </c>
      <c r="P1075" s="11">
        <v>1</v>
      </c>
      <c r="Q1075" s="11">
        <v>0</v>
      </c>
      <c r="R1075" s="6">
        <v>0</v>
      </c>
      <c r="S1075" s="11">
        <v>0</v>
      </c>
      <c r="T1075" s="11">
        <v>1</v>
      </c>
      <c r="U1075" s="11">
        <v>2</v>
      </c>
      <c r="V1075" s="11">
        <v>0</v>
      </c>
      <c r="W1075" s="11">
        <v>2</v>
      </c>
      <c r="X1075" s="11">
        <v>0</v>
      </c>
      <c r="Y1075" s="11">
        <v>1</v>
      </c>
      <c r="Z1075" s="11">
        <v>0</v>
      </c>
      <c r="AA1075" s="11">
        <v>0</v>
      </c>
      <c r="AB1075" s="11">
        <v>0</v>
      </c>
      <c r="AC1075" s="11">
        <v>0</v>
      </c>
      <c r="AD1075" s="11">
        <v>6</v>
      </c>
      <c r="AE1075" s="11">
        <v>1</v>
      </c>
      <c r="AF1075" s="11">
        <v>3</v>
      </c>
      <c r="AG1075" s="6">
        <v>0</v>
      </c>
      <c r="AH1075" s="6">
        <v>0</v>
      </c>
      <c r="AI1075" s="6">
        <v>0</v>
      </c>
      <c r="AJ1075" s="6">
        <v>1.5</v>
      </c>
      <c r="AK1075" s="11">
        <v>0</v>
      </c>
      <c r="AL1075" s="11">
        <v>0</v>
      </c>
      <c r="AM1075" s="11">
        <v>0</v>
      </c>
      <c r="AN1075" s="11">
        <v>1</v>
      </c>
      <c r="AO1075" s="11">
        <v>5000</v>
      </c>
      <c r="AP1075" s="11">
        <v>0.5</v>
      </c>
      <c r="AQ1075" s="11">
        <v>0</v>
      </c>
      <c r="AR1075" s="6">
        <v>0</v>
      </c>
      <c r="AS1075" s="11" t="s">
        <v>153</v>
      </c>
      <c r="AT1075" s="19" t="s">
        <v>154</v>
      </c>
      <c r="AU1075" s="11" t="s">
        <v>348</v>
      </c>
      <c r="AV1075" s="18">
        <v>10000007</v>
      </c>
      <c r="AW1075" s="18">
        <v>70105001</v>
      </c>
      <c r="AX1075" s="12" t="s">
        <v>155</v>
      </c>
      <c r="AY1075" s="11" t="s">
        <v>1325</v>
      </c>
      <c r="AZ1075" s="13">
        <v>0</v>
      </c>
      <c r="BA1075" s="13">
        <v>0</v>
      </c>
      <c r="BB1075" s="37" t="s">
        <v>1326</v>
      </c>
      <c r="BC1075" s="11">
        <v>0</v>
      </c>
      <c r="BD1075" s="11">
        <v>0</v>
      </c>
      <c r="BE1075" s="11">
        <v>0</v>
      </c>
      <c r="BF1075" s="11">
        <v>0</v>
      </c>
      <c r="BG1075" s="11">
        <v>0</v>
      </c>
      <c r="BH1075" s="11">
        <v>0</v>
      </c>
      <c r="BI1075" s="9">
        <v>0</v>
      </c>
      <c r="BJ1075" s="6">
        <v>0</v>
      </c>
      <c r="BK1075" s="6">
        <v>0</v>
      </c>
      <c r="BL1075" s="6">
        <v>0</v>
      </c>
      <c r="BM1075" s="6">
        <v>0</v>
      </c>
      <c r="BN1075" s="6">
        <v>0</v>
      </c>
      <c r="BO1075" s="6">
        <v>0</v>
      </c>
    </row>
    <row r="1076" ht="21.75" customHeight="1" spans="3:67">
      <c r="C1076" s="18">
        <v>73001103</v>
      </c>
      <c r="D1076" s="12" t="s">
        <v>346</v>
      </c>
      <c r="E1076" s="18">
        <v>1</v>
      </c>
      <c r="F1076" s="11">
        <v>0</v>
      </c>
      <c r="G1076" s="18">
        <v>0</v>
      </c>
      <c r="H1076" s="13">
        <v>0</v>
      </c>
      <c r="I1076" s="18">
        <v>1</v>
      </c>
      <c r="J1076" s="18">
        <v>0</v>
      </c>
      <c r="K1076" s="18">
        <v>0</v>
      </c>
      <c r="L1076" s="11">
        <v>0</v>
      </c>
      <c r="M1076" s="11">
        <v>0</v>
      </c>
      <c r="N1076" s="11">
        <v>2</v>
      </c>
      <c r="O1076" s="11">
        <v>3</v>
      </c>
      <c r="P1076" s="11">
        <v>1</v>
      </c>
      <c r="Q1076" s="11">
        <v>0</v>
      </c>
      <c r="R1076" s="6">
        <v>0</v>
      </c>
      <c r="S1076" s="11">
        <v>0</v>
      </c>
      <c r="T1076" s="11">
        <v>1</v>
      </c>
      <c r="U1076" s="11">
        <v>2</v>
      </c>
      <c r="V1076" s="11">
        <v>0</v>
      </c>
      <c r="W1076" s="11">
        <v>3</v>
      </c>
      <c r="X1076" s="11">
        <v>0</v>
      </c>
      <c r="Y1076" s="11">
        <v>1</v>
      </c>
      <c r="Z1076" s="11">
        <v>0</v>
      </c>
      <c r="AA1076" s="11">
        <v>0</v>
      </c>
      <c r="AB1076" s="11">
        <v>0</v>
      </c>
      <c r="AC1076" s="11">
        <v>0</v>
      </c>
      <c r="AD1076" s="11">
        <v>9</v>
      </c>
      <c r="AE1076" s="11">
        <v>1</v>
      </c>
      <c r="AF1076" s="11">
        <v>4</v>
      </c>
      <c r="AG1076" s="6">
        <v>0</v>
      </c>
      <c r="AH1076" s="6">
        <v>1</v>
      </c>
      <c r="AI1076" s="6">
        <v>0</v>
      </c>
      <c r="AJ1076" s="6">
        <v>2</v>
      </c>
      <c r="AK1076" s="11">
        <v>0</v>
      </c>
      <c r="AL1076" s="11">
        <v>0</v>
      </c>
      <c r="AM1076" s="11">
        <v>0</v>
      </c>
      <c r="AN1076" s="11">
        <v>3</v>
      </c>
      <c r="AO1076" s="11">
        <v>5000</v>
      </c>
      <c r="AP1076" s="11">
        <v>2.5</v>
      </c>
      <c r="AQ1076" s="11">
        <v>0</v>
      </c>
      <c r="AR1076" s="6">
        <v>0</v>
      </c>
      <c r="AS1076" s="11" t="s">
        <v>347</v>
      </c>
      <c r="AT1076" s="12" t="s">
        <v>213</v>
      </c>
      <c r="AU1076" s="11" t="s">
        <v>348</v>
      </c>
      <c r="AV1076" s="18">
        <v>10000007</v>
      </c>
      <c r="AW1076" s="18">
        <v>70102001</v>
      </c>
      <c r="AX1076" s="12" t="s">
        <v>155</v>
      </c>
      <c r="AY1076" s="11" t="s">
        <v>1321</v>
      </c>
      <c r="AZ1076" s="13">
        <v>0</v>
      </c>
      <c r="BA1076" s="13">
        <v>0</v>
      </c>
      <c r="BB1076" s="37" t="s">
        <v>350</v>
      </c>
      <c r="BC1076" s="11">
        <v>0</v>
      </c>
      <c r="BD1076" s="11">
        <v>0</v>
      </c>
      <c r="BE1076" s="11">
        <v>0</v>
      </c>
      <c r="BF1076" s="11">
        <v>0</v>
      </c>
      <c r="BG1076" s="11">
        <v>0</v>
      </c>
      <c r="BH1076" s="11">
        <v>0</v>
      </c>
      <c r="BI1076" s="9">
        <v>0</v>
      </c>
      <c r="BJ1076" s="6">
        <v>0</v>
      </c>
      <c r="BK1076" s="6">
        <v>0</v>
      </c>
      <c r="BL1076" s="6">
        <v>0</v>
      </c>
      <c r="BM1076" s="6">
        <v>0</v>
      </c>
      <c r="BN1076" s="6">
        <v>0</v>
      </c>
      <c r="BO1076" s="6">
        <v>0</v>
      </c>
    </row>
    <row r="1077" ht="19.5" customHeight="1" spans="3:67">
      <c r="C1077" s="18">
        <v>73001201</v>
      </c>
      <c r="D1077" s="12" t="s">
        <v>1409</v>
      </c>
      <c r="E1077" s="18">
        <v>1</v>
      </c>
      <c r="F1077" s="11">
        <v>60010100</v>
      </c>
      <c r="G1077" s="18">
        <v>0</v>
      </c>
      <c r="H1077" s="13">
        <v>0</v>
      </c>
      <c r="I1077" s="18">
        <v>1</v>
      </c>
      <c r="J1077" s="18">
        <v>0</v>
      </c>
      <c r="K1077" s="18">
        <v>0</v>
      </c>
      <c r="L1077" s="11">
        <v>0</v>
      </c>
      <c r="M1077" s="11">
        <v>0</v>
      </c>
      <c r="N1077" s="11">
        <v>2</v>
      </c>
      <c r="O1077" s="11">
        <v>1</v>
      </c>
      <c r="P1077" s="11">
        <v>0.3</v>
      </c>
      <c r="Q1077" s="11">
        <v>0</v>
      </c>
      <c r="R1077" s="6">
        <v>0</v>
      </c>
      <c r="S1077" s="11">
        <v>0</v>
      </c>
      <c r="T1077" s="11">
        <v>1</v>
      </c>
      <c r="U1077" s="11">
        <v>2</v>
      </c>
      <c r="V1077" s="11">
        <v>0</v>
      </c>
      <c r="W1077" s="11">
        <v>2</v>
      </c>
      <c r="X1077" s="11">
        <v>0</v>
      </c>
      <c r="Y1077" s="11">
        <v>1</v>
      </c>
      <c r="Z1077" s="11">
        <v>0</v>
      </c>
      <c r="AA1077" s="11">
        <v>0</v>
      </c>
      <c r="AB1077" s="11">
        <v>0</v>
      </c>
      <c r="AC1077" s="11">
        <v>0</v>
      </c>
      <c r="AD1077" s="11">
        <v>20</v>
      </c>
      <c r="AE1077" s="11">
        <v>1</v>
      </c>
      <c r="AF1077" s="11" t="s">
        <v>507</v>
      </c>
      <c r="AG1077" s="6">
        <v>1</v>
      </c>
      <c r="AH1077" s="6">
        <v>0</v>
      </c>
      <c r="AI1077" s="6">
        <v>0</v>
      </c>
      <c r="AJ1077" s="6">
        <v>0</v>
      </c>
      <c r="AK1077" s="11">
        <v>0</v>
      </c>
      <c r="AL1077" s="11">
        <v>0</v>
      </c>
      <c r="AM1077" s="11">
        <v>0</v>
      </c>
      <c r="AN1077" s="11">
        <v>0.5</v>
      </c>
      <c r="AO1077" s="11">
        <v>999999</v>
      </c>
      <c r="AP1077" s="11">
        <v>2</v>
      </c>
      <c r="AQ1077" s="11">
        <v>0</v>
      </c>
      <c r="AR1077" s="6">
        <v>0</v>
      </c>
      <c r="AS1077" s="11" t="s">
        <v>502</v>
      </c>
      <c r="AT1077" s="19" t="s">
        <v>213</v>
      </c>
      <c r="AU1077" s="11" t="s">
        <v>348</v>
      </c>
      <c r="AV1077" s="18">
        <v>10000007</v>
      </c>
      <c r="AW1077" s="18">
        <v>70405007</v>
      </c>
      <c r="AX1077" s="19" t="s">
        <v>229</v>
      </c>
      <c r="AY1077" s="19" t="s">
        <v>259</v>
      </c>
      <c r="AZ1077" s="13">
        <v>0</v>
      </c>
      <c r="BA1077" s="13">
        <v>0</v>
      </c>
      <c r="BB1077" s="37" t="s">
        <v>1410</v>
      </c>
      <c r="BC1077" s="11">
        <v>0</v>
      </c>
      <c r="BD1077" s="11">
        <v>0</v>
      </c>
      <c r="BE1077" s="11">
        <v>0</v>
      </c>
      <c r="BF1077" s="11">
        <v>0</v>
      </c>
      <c r="BG1077" s="11">
        <v>0</v>
      </c>
      <c r="BH1077" s="11">
        <v>0</v>
      </c>
      <c r="BI1077" s="9">
        <v>0</v>
      </c>
      <c r="BJ1077" s="6">
        <v>0</v>
      </c>
      <c r="BK1077" s="6">
        <v>0</v>
      </c>
      <c r="BL1077" s="6">
        <v>0</v>
      </c>
      <c r="BM1077" s="6">
        <v>0</v>
      </c>
      <c r="BN1077" s="6">
        <v>0</v>
      </c>
      <c r="BO1077" s="6">
        <v>0</v>
      </c>
    </row>
    <row r="1078" ht="20.1" customHeight="1" spans="3:67">
      <c r="C1078" s="18">
        <v>73001203</v>
      </c>
      <c r="D1078" s="12" t="s">
        <v>1327</v>
      </c>
      <c r="E1078" s="18">
        <v>1</v>
      </c>
      <c r="F1078" s="11">
        <v>60010300</v>
      </c>
      <c r="G1078" s="18">
        <v>0</v>
      </c>
      <c r="H1078" s="13">
        <v>0</v>
      </c>
      <c r="I1078" s="18">
        <v>1</v>
      </c>
      <c r="J1078" s="18">
        <v>0</v>
      </c>
      <c r="K1078" s="18">
        <v>0</v>
      </c>
      <c r="L1078" s="11">
        <v>0</v>
      </c>
      <c r="M1078" s="11">
        <v>0</v>
      </c>
      <c r="N1078" s="11">
        <v>2</v>
      </c>
      <c r="O1078" s="11">
        <v>2</v>
      </c>
      <c r="P1078" s="11">
        <v>0.8</v>
      </c>
      <c r="Q1078" s="11">
        <v>0</v>
      </c>
      <c r="R1078" s="6">
        <v>0</v>
      </c>
      <c r="S1078" s="11">
        <v>0</v>
      </c>
      <c r="T1078" s="11">
        <v>1</v>
      </c>
      <c r="U1078" s="11">
        <v>2</v>
      </c>
      <c r="V1078" s="11">
        <v>0</v>
      </c>
      <c r="W1078" s="11">
        <v>0</v>
      </c>
      <c r="X1078" s="11">
        <v>0</v>
      </c>
      <c r="Y1078" s="11">
        <v>0</v>
      </c>
      <c r="Z1078" s="11">
        <v>0</v>
      </c>
      <c r="AA1078" s="11">
        <v>0</v>
      </c>
      <c r="AB1078" s="11">
        <v>0</v>
      </c>
      <c r="AC1078" s="11">
        <v>0</v>
      </c>
      <c r="AD1078" s="11">
        <v>30</v>
      </c>
      <c r="AE1078" s="11">
        <v>0</v>
      </c>
      <c r="AF1078" s="11">
        <v>0</v>
      </c>
      <c r="AG1078" s="6">
        <v>2</v>
      </c>
      <c r="AH1078" s="6">
        <v>2</v>
      </c>
      <c r="AI1078" s="6">
        <v>0</v>
      </c>
      <c r="AJ1078" s="6">
        <v>1.5</v>
      </c>
      <c r="AK1078" s="11">
        <v>0</v>
      </c>
      <c r="AL1078" s="11">
        <v>0</v>
      </c>
      <c r="AM1078" s="11">
        <v>0</v>
      </c>
      <c r="AN1078" s="11">
        <v>1</v>
      </c>
      <c r="AO1078" s="11">
        <v>3000</v>
      </c>
      <c r="AP1078" s="11">
        <v>0.5</v>
      </c>
      <c r="AQ1078" s="11">
        <v>0</v>
      </c>
      <c r="AR1078" s="6">
        <v>0</v>
      </c>
      <c r="AS1078" s="11" t="s">
        <v>153</v>
      </c>
      <c r="AT1078" s="19" t="s">
        <v>154</v>
      </c>
      <c r="AU1078" s="11" t="s">
        <v>355</v>
      </c>
      <c r="AV1078" s="18">
        <v>0</v>
      </c>
      <c r="AW1078" s="18">
        <v>0</v>
      </c>
      <c r="AX1078" s="12" t="s">
        <v>343</v>
      </c>
      <c r="AY1078" s="11" t="s">
        <v>1421</v>
      </c>
      <c r="AZ1078" s="13">
        <v>0</v>
      </c>
      <c r="BA1078" s="13">
        <v>0</v>
      </c>
      <c r="BB1078" s="37" t="s">
        <v>1329</v>
      </c>
      <c r="BC1078" s="11">
        <v>0</v>
      </c>
      <c r="BD1078" s="11">
        <v>0</v>
      </c>
      <c r="BE1078" s="11">
        <v>0</v>
      </c>
      <c r="BF1078" s="11">
        <v>0</v>
      </c>
      <c r="BG1078" s="11">
        <v>0</v>
      </c>
      <c r="BH1078" s="11">
        <v>0</v>
      </c>
      <c r="BI1078" s="9">
        <v>0</v>
      </c>
      <c r="BJ1078" s="6">
        <v>0</v>
      </c>
      <c r="BK1078" s="6">
        <v>0</v>
      </c>
      <c r="BL1078" s="6">
        <v>0</v>
      </c>
      <c r="BM1078" s="6">
        <v>0</v>
      </c>
      <c r="BN1078" s="6">
        <v>0</v>
      </c>
      <c r="BO1078" s="6">
        <v>0</v>
      </c>
    </row>
    <row r="1079" ht="20.1" customHeight="1" spans="3:67">
      <c r="C1079" s="18">
        <v>73001204</v>
      </c>
      <c r="D1079" s="12" t="s">
        <v>921</v>
      </c>
      <c r="E1079" s="18">
        <v>1</v>
      </c>
      <c r="F1079" s="11">
        <v>60010100</v>
      </c>
      <c r="G1079" s="18">
        <v>0</v>
      </c>
      <c r="H1079" s="13">
        <v>0</v>
      </c>
      <c r="I1079" s="18">
        <v>1</v>
      </c>
      <c r="J1079" s="18">
        <v>0</v>
      </c>
      <c r="K1079" s="18">
        <v>0</v>
      </c>
      <c r="L1079" s="11">
        <v>0</v>
      </c>
      <c r="M1079" s="11">
        <v>0</v>
      </c>
      <c r="N1079" s="11">
        <v>2</v>
      </c>
      <c r="O1079" s="11">
        <v>1</v>
      </c>
      <c r="P1079" s="11">
        <v>0.5</v>
      </c>
      <c r="Q1079" s="11">
        <v>0</v>
      </c>
      <c r="R1079" s="6">
        <v>0</v>
      </c>
      <c r="S1079" s="11">
        <v>0</v>
      </c>
      <c r="T1079" s="11">
        <v>1</v>
      </c>
      <c r="U1079" s="11">
        <v>2</v>
      </c>
      <c r="V1079" s="11">
        <v>0</v>
      </c>
      <c r="W1079" s="11">
        <v>3</v>
      </c>
      <c r="X1079" s="11">
        <v>0</v>
      </c>
      <c r="Y1079" s="11">
        <v>1</v>
      </c>
      <c r="Z1079" s="11">
        <v>0</v>
      </c>
      <c r="AA1079" s="11">
        <v>0</v>
      </c>
      <c r="AB1079" s="11">
        <v>0</v>
      </c>
      <c r="AC1079" s="11">
        <v>0</v>
      </c>
      <c r="AD1079" s="11">
        <v>10</v>
      </c>
      <c r="AE1079" s="11">
        <v>1</v>
      </c>
      <c r="AF1079" s="11">
        <v>3</v>
      </c>
      <c r="AG1079" s="6">
        <v>1</v>
      </c>
      <c r="AH1079" s="6">
        <v>1</v>
      </c>
      <c r="AI1079" s="6">
        <v>0</v>
      </c>
      <c r="AJ1079" s="6">
        <v>1.5</v>
      </c>
      <c r="AK1079" s="11">
        <v>0</v>
      </c>
      <c r="AL1079" s="11">
        <v>0</v>
      </c>
      <c r="AM1079" s="11">
        <v>0</v>
      </c>
      <c r="AN1079" s="11">
        <v>0.5</v>
      </c>
      <c r="AO1079" s="11">
        <v>5000</v>
      </c>
      <c r="AP1079" s="11">
        <v>3</v>
      </c>
      <c r="AQ1079" s="11">
        <v>0</v>
      </c>
      <c r="AR1079" s="6">
        <v>0</v>
      </c>
      <c r="AS1079" s="11" t="s">
        <v>153</v>
      </c>
      <c r="AT1079" s="19" t="s">
        <v>154</v>
      </c>
      <c r="AU1079" s="11" t="s">
        <v>348</v>
      </c>
      <c r="AV1079" s="18">
        <v>10000007</v>
      </c>
      <c r="AW1079" s="18">
        <v>70103003</v>
      </c>
      <c r="AX1079" s="12" t="s">
        <v>155</v>
      </c>
      <c r="AY1079" s="11" t="s">
        <v>1422</v>
      </c>
      <c r="AZ1079" s="13">
        <v>0</v>
      </c>
      <c r="BA1079" s="13">
        <v>0</v>
      </c>
      <c r="BB1079" s="37" t="s">
        <v>923</v>
      </c>
      <c r="BC1079" s="11">
        <v>0</v>
      </c>
      <c r="BD1079" s="11">
        <v>0</v>
      </c>
      <c r="BE1079" s="11">
        <v>0</v>
      </c>
      <c r="BF1079" s="11">
        <v>0</v>
      </c>
      <c r="BG1079" s="11">
        <v>0</v>
      </c>
      <c r="BH1079" s="11">
        <v>0</v>
      </c>
      <c r="BI1079" s="9">
        <v>0</v>
      </c>
      <c r="BJ1079" s="6">
        <v>0</v>
      </c>
      <c r="BK1079" s="6">
        <v>0</v>
      </c>
      <c r="BL1079" s="6">
        <v>0</v>
      </c>
      <c r="BM1079" s="6">
        <v>0</v>
      </c>
      <c r="BN1079" s="6">
        <v>0</v>
      </c>
      <c r="BO1079" s="6">
        <v>0</v>
      </c>
    </row>
    <row r="1080" ht="19.5" customHeight="1" spans="3:67">
      <c r="C1080" s="18">
        <v>73001205</v>
      </c>
      <c r="D1080" s="19" t="s">
        <v>378</v>
      </c>
      <c r="E1080" s="18">
        <v>1</v>
      </c>
      <c r="F1080" s="18">
        <v>60010300</v>
      </c>
      <c r="G1080" s="18">
        <v>0</v>
      </c>
      <c r="H1080" s="13">
        <v>0</v>
      </c>
      <c r="I1080" s="18">
        <v>1</v>
      </c>
      <c r="J1080" s="18">
        <v>0</v>
      </c>
      <c r="K1080" s="18">
        <v>0</v>
      </c>
      <c r="L1080" s="18">
        <v>0</v>
      </c>
      <c r="M1080" s="18">
        <v>0</v>
      </c>
      <c r="N1080" s="11">
        <v>2</v>
      </c>
      <c r="O1080" s="18">
        <v>1</v>
      </c>
      <c r="P1080" s="18">
        <v>0.5</v>
      </c>
      <c r="Q1080" s="18">
        <v>0</v>
      </c>
      <c r="R1080" s="6">
        <v>0</v>
      </c>
      <c r="S1080" s="13">
        <v>0</v>
      </c>
      <c r="T1080" s="11">
        <v>1</v>
      </c>
      <c r="U1080" s="18">
        <v>2</v>
      </c>
      <c r="V1080" s="18">
        <v>0</v>
      </c>
      <c r="W1080" s="18">
        <v>3</v>
      </c>
      <c r="X1080" s="18">
        <v>0</v>
      </c>
      <c r="Y1080" s="18">
        <v>0</v>
      </c>
      <c r="Z1080" s="18">
        <v>0</v>
      </c>
      <c r="AA1080" s="18">
        <v>0</v>
      </c>
      <c r="AB1080" s="18">
        <v>0</v>
      </c>
      <c r="AC1080" s="18">
        <v>0</v>
      </c>
      <c r="AD1080" s="18">
        <v>15</v>
      </c>
      <c r="AE1080" s="18">
        <v>1</v>
      </c>
      <c r="AF1080" s="18">
        <v>2</v>
      </c>
      <c r="AG1080" s="6">
        <v>2</v>
      </c>
      <c r="AH1080" s="6">
        <v>2</v>
      </c>
      <c r="AI1080" s="6">
        <v>0</v>
      </c>
      <c r="AJ1080" s="6">
        <v>3</v>
      </c>
      <c r="AK1080" s="18">
        <v>0</v>
      </c>
      <c r="AL1080" s="18">
        <v>0</v>
      </c>
      <c r="AM1080" s="18">
        <v>0</v>
      </c>
      <c r="AN1080" s="18">
        <v>2</v>
      </c>
      <c r="AO1080" s="18">
        <v>30000</v>
      </c>
      <c r="AP1080" s="18">
        <v>2</v>
      </c>
      <c r="AQ1080" s="18">
        <v>4</v>
      </c>
      <c r="AR1080" s="6">
        <v>0</v>
      </c>
      <c r="AS1080" s="18" t="s">
        <v>153</v>
      </c>
      <c r="AT1080" s="19" t="s">
        <v>154</v>
      </c>
      <c r="AU1080" s="18" t="s">
        <v>355</v>
      </c>
      <c r="AV1080" s="18">
        <v>10003002</v>
      </c>
      <c r="AW1080" s="18">
        <v>70106005</v>
      </c>
      <c r="AX1080" s="19" t="s">
        <v>379</v>
      </c>
      <c r="AY1080" s="19">
        <v>0</v>
      </c>
      <c r="AZ1080" s="13">
        <v>0</v>
      </c>
      <c r="BA1080" s="13">
        <v>0</v>
      </c>
      <c r="BB1080" s="69" t="s">
        <v>374</v>
      </c>
      <c r="BC1080" s="18">
        <v>0</v>
      </c>
      <c r="BD1080" s="11">
        <v>0</v>
      </c>
      <c r="BE1080" s="18">
        <v>0</v>
      </c>
      <c r="BF1080" s="18">
        <v>0</v>
      </c>
      <c r="BG1080" s="18">
        <v>0</v>
      </c>
      <c r="BH1080" s="18">
        <v>0</v>
      </c>
      <c r="BI1080" s="9">
        <v>0</v>
      </c>
      <c r="BJ1080" s="6">
        <v>0</v>
      </c>
      <c r="BK1080" s="6">
        <v>0</v>
      </c>
      <c r="BL1080" s="6">
        <v>0</v>
      </c>
      <c r="BM1080" s="6">
        <v>0</v>
      </c>
      <c r="BN1080" s="6">
        <v>0</v>
      </c>
      <c r="BO1080" s="6">
        <v>0</v>
      </c>
    </row>
    <row r="1081" ht="20.1" customHeight="1" spans="3:67">
      <c r="C1081" s="18">
        <v>73001301</v>
      </c>
      <c r="D1081" s="12" t="s">
        <v>467</v>
      </c>
      <c r="E1081" s="11">
        <v>2</v>
      </c>
      <c r="F1081" s="11">
        <v>61012301</v>
      </c>
      <c r="G1081" s="11">
        <v>0</v>
      </c>
      <c r="H1081" s="13">
        <v>0</v>
      </c>
      <c r="I1081" s="18">
        <v>1</v>
      </c>
      <c r="J1081" s="18">
        <v>0</v>
      </c>
      <c r="K1081" s="18">
        <v>0</v>
      </c>
      <c r="L1081" s="11">
        <v>0</v>
      </c>
      <c r="M1081" s="11">
        <v>0</v>
      </c>
      <c r="N1081" s="11">
        <v>2</v>
      </c>
      <c r="O1081" s="11">
        <v>1</v>
      </c>
      <c r="P1081" s="11">
        <v>0.5</v>
      </c>
      <c r="Q1081" s="11">
        <v>0</v>
      </c>
      <c r="R1081" s="6">
        <v>0</v>
      </c>
      <c r="S1081" s="11">
        <v>0</v>
      </c>
      <c r="T1081" s="11">
        <v>1</v>
      </c>
      <c r="U1081" s="11">
        <v>2</v>
      </c>
      <c r="V1081" s="11">
        <v>0</v>
      </c>
      <c r="W1081" s="11">
        <v>1.4</v>
      </c>
      <c r="X1081" s="11">
        <v>150</v>
      </c>
      <c r="Y1081" s="11">
        <v>1</v>
      </c>
      <c r="Z1081" s="11">
        <v>0</v>
      </c>
      <c r="AA1081" s="11">
        <v>0</v>
      </c>
      <c r="AB1081" s="11">
        <v>0</v>
      </c>
      <c r="AC1081" s="11">
        <v>0</v>
      </c>
      <c r="AD1081" s="11">
        <v>12</v>
      </c>
      <c r="AE1081" s="11">
        <v>2</v>
      </c>
      <c r="AF1081" s="11" t="s">
        <v>163</v>
      </c>
      <c r="AG1081" s="6">
        <v>0</v>
      </c>
      <c r="AH1081" s="6">
        <v>2</v>
      </c>
      <c r="AI1081" s="6">
        <v>0</v>
      </c>
      <c r="AJ1081" s="6">
        <v>1.5</v>
      </c>
      <c r="AK1081" s="11">
        <v>0</v>
      </c>
      <c r="AL1081" s="11">
        <v>0</v>
      </c>
      <c r="AM1081" s="11">
        <v>0</v>
      </c>
      <c r="AN1081" s="11">
        <v>1.5</v>
      </c>
      <c r="AO1081" s="11">
        <v>1200</v>
      </c>
      <c r="AP1081" s="11">
        <v>1</v>
      </c>
      <c r="AQ1081" s="11">
        <v>15</v>
      </c>
      <c r="AR1081" s="6">
        <v>0</v>
      </c>
      <c r="AS1081" s="11" t="s">
        <v>153</v>
      </c>
      <c r="AT1081" s="12" t="s">
        <v>196</v>
      </c>
      <c r="AU1081" s="11" t="s">
        <v>165</v>
      </c>
      <c r="AV1081" s="18">
        <v>10000011</v>
      </c>
      <c r="AW1081" s="18">
        <v>70404001</v>
      </c>
      <c r="AX1081" s="12" t="s">
        <v>166</v>
      </c>
      <c r="AY1081" s="11">
        <v>0</v>
      </c>
      <c r="AZ1081" s="13">
        <v>0</v>
      </c>
      <c r="BA1081" s="13">
        <v>0</v>
      </c>
      <c r="BB1081" s="37" t="s">
        <v>480</v>
      </c>
      <c r="BC1081" s="11">
        <v>0</v>
      </c>
      <c r="BD1081" s="11">
        <v>0</v>
      </c>
      <c r="BE1081" s="11">
        <v>0</v>
      </c>
      <c r="BF1081" s="11">
        <v>0</v>
      </c>
      <c r="BG1081" s="11">
        <v>0</v>
      </c>
      <c r="BH1081" s="11">
        <v>0</v>
      </c>
      <c r="BI1081" s="9">
        <v>0</v>
      </c>
      <c r="BJ1081" s="6">
        <v>0</v>
      </c>
      <c r="BK1081" s="6">
        <v>0</v>
      </c>
      <c r="BL1081" s="6">
        <v>0</v>
      </c>
      <c r="BM1081" s="6">
        <v>0</v>
      </c>
      <c r="BN1081" s="6">
        <v>0</v>
      </c>
      <c r="BO1081" s="6">
        <v>0</v>
      </c>
    </row>
    <row r="1082" ht="20.1" customHeight="1" spans="3:67">
      <c r="C1082" s="18">
        <v>73001302</v>
      </c>
      <c r="D1082" s="12" t="s">
        <v>1327</v>
      </c>
      <c r="E1082" s="18">
        <v>1</v>
      </c>
      <c r="F1082" s="11">
        <v>60010300</v>
      </c>
      <c r="G1082" s="18">
        <v>0</v>
      </c>
      <c r="H1082" s="13">
        <v>0</v>
      </c>
      <c r="I1082" s="18">
        <v>1</v>
      </c>
      <c r="J1082" s="18">
        <v>0</v>
      </c>
      <c r="K1082" s="18">
        <v>0</v>
      </c>
      <c r="L1082" s="11">
        <v>0</v>
      </c>
      <c r="M1082" s="11">
        <v>0</v>
      </c>
      <c r="N1082" s="11">
        <v>2</v>
      </c>
      <c r="O1082" s="11">
        <v>2</v>
      </c>
      <c r="P1082" s="11">
        <v>0.8</v>
      </c>
      <c r="Q1082" s="11">
        <v>0</v>
      </c>
      <c r="R1082" s="6">
        <v>0</v>
      </c>
      <c r="S1082" s="11">
        <v>0</v>
      </c>
      <c r="T1082" s="11">
        <v>1</v>
      </c>
      <c r="U1082" s="11">
        <v>2</v>
      </c>
      <c r="V1082" s="11">
        <v>0</v>
      </c>
      <c r="W1082" s="11">
        <v>0</v>
      </c>
      <c r="X1082" s="11">
        <v>0</v>
      </c>
      <c r="Y1082" s="11">
        <v>0</v>
      </c>
      <c r="Z1082" s="11">
        <v>0</v>
      </c>
      <c r="AA1082" s="11">
        <v>0</v>
      </c>
      <c r="AB1082" s="11">
        <v>0</v>
      </c>
      <c r="AC1082" s="11">
        <v>0</v>
      </c>
      <c r="AD1082" s="11">
        <v>20</v>
      </c>
      <c r="AE1082" s="11">
        <v>0</v>
      </c>
      <c r="AF1082" s="11">
        <v>0</v>
      </c>
      <c r="AG1082" s="6">
        <v>2</v>
      </c>
      <c r="AH1082" s="6">
        <v>2</v>
      </c>
      <c r="AI1082" s="6">
        <v>0</v>
      </c>
      <c r="AJ1082" s="6">
        <v>1.5</v>
      </c>
      <c r="AK1082" s="11">
        <v>0</v>
      </c>
      <c r="AL1082" s="11">
        <v>0</v>
      </c>
      <c r="AM1082" s="11">
        <v>0</v>
      </c>
      <c r="AN1082" s="11">
        <v>1</v>
      </c>
      <c r="AO1082" s="11">
        <v>3000</v>
      </c>
      <c r="AP1082" s="11">
        <v>0.5</v>
      </c>
      <c r="AQ1082" s="11">
        <v>0</v>
      </c>
      <c r="AR1082" s="6">
        <v>0</v>
      </c>
      <c r="AS1082" s="11" t="s">
        <v>153</v>
      </c>
      <c r="AT1082" s="19" t="s">
        <v>154</v>
      </c>
      <c r="AU1082" s="11" t="s">
        <v>355</v>
      </c>
      <c r="AV1082" s="18">
        <v>0</v>
      </c>
      <c r="AW1082" s="18">
        <v>0</v>
      </c>
      <c r="AX1082" s="12" t="s">
        <v>343</v>
      </c>
      <c r="AY1082" s="11" t="s">
        <v>1423</v>
      </c>
      <c r="AZ1082" s="13">
        <v>0</v>
      </c>
      <c r="BA1082" s="13">
        <v>0</v>
      </c>
      <c r="BB1082" s="37" t="s">
        <v>1329</v>
      </c>
      <c r="BC1082" s="11">
        <v>0</v>
      </c>
      <c r="BD1082" s="11">
        <v>0</v>
      </c>
      <c r="BE1082" s="11">
        <v>0</v>
      </c>
      <c r="BF1082" s="11">
        <v>0</v>
      </c>
      <c r="BG1082" s="11">
        <v>0</v>
      </c>
      <c r="BH1082" s="11">
        <v>0</v>
      </c>
      <c r="BI1082" s="9">
        <v>0</v>
      </c>
      <c r="BJ1082" s="6">
        <v>0</v>
      </c>
      <c r="BK1082" s="6">
        <v>0</v>
      </c>
      <c r="BL1082" s="6">
        <v>0</v>
      </c>
      <c r="BM1082" s="6">
        <v>0</v>
      </c>
      <c r="BN1082" s="6">
        <v>0</v>
      </c>
      <c r="BO1082" s="6">
        <v>0</v>
      </c>
    </row>
    <row r="1083" ht="20.1" customHeight="1" spans="3:67">
      <c r="C1083" s="18">
        <v>73001303</v>
      </c>
      <c r="D1083" s="12" t="s">
        <v>354</v>
      </c>
      <c r="E1083" s="18">
        <v>1</v>
      </c>
      <c r="F1083" s="11">
        <v>60010300</v>
      </c>
      <c r="G1083" s="18">
        <v>0</v>
      </c>
      <c r="H1083" s="13">
        <v>0</v>
      </c>
      <c r="I1083" s="18">
        <v>1</v>
      </c>
      <c r="J1083" s="18">
        <v>0</v>
      </c>
      <c r="K1083" s="18">
        <v>0</v>
      </c>
      <c r="L1083" s="11">
        <v>0</v>
      </c>
      <c r="M1083" s="11">
        <v>0</v>
      </c>
      <c r="N1083" s="11">
        <v>2</v>
      </c>
      <c r="O1083" s="11">
        <v>1</v>
      </c>
      <c r="P1083" s="11">
        <v>0.5</v>
      </c>
      <c r="Q1083" s="11">
        <v>0</v>
      </c>
      <c r="R1083" s="6">
        <v>0</v>
      </c>
      <c r="S1083" s="11">
        <v>0</v>
      </c>
      <c r="T1083" s="11">
        <v>1</v>
      </c>
      <c r="U1083" s="11">
        <v>2</v>
      </c>
      <c r="V1083" s="11">
        <v>0</v>
      </c>
      <c r="W1083" s="11">
        <v>3</v>
      </c>
      <c r="X1083" s="11">
        <v>0</v>
      </c>
      <c r="Y1083" s="11">
        <v>0</v>
      </c>
      <c r="Z1083" s="11">
        <v>0</v>
      </c>
      <c r="AA1083" s="11">
        <v>0</v>
      </c>
      <c r="AB1083" s="11">
        <v>0</v>
      </c>
      <c r="AC1083" s="11">
        <v>0</v>
      </c>
      <c r="AD1083" s="11">
        <v>12</v>
      </c>
      <c r="AE1083" s="11">
        <v>2</v>
      </c>
      <c r="AF1083" s="11" t="s">
        <v>163</v>
      </c>
      <c r="AG1083" s="6">
        <v>0</v>
      </c>
      <c r="AH1083" s="6">
        <v>2</v>
      </c>
      <c r="AI1083" s="6">
        <v>0</v>
      </c>
      <c r="AJ1083" s="6">
        <v>1.5</v>
      </c>
      <c r="AK1083" s="11">
        <v>0</v>
      </c>
      <c r="AL1083" s="11">
        <v>0</v>
      </c>
      <c r="AM1083" s="11">
        <v>0</v>
      </c>
      <c r="AN1083" s="11">
        <v>2.5</v>
      </c>
      <c r="AO1083" s="11">
        <v>4000</v>
      </c>
      <c r="AP1083" s="11">
        <v>2</v>
      </c>
      <c r="AQ1083" s="11">
        <v>0</v>
      </c>
      <c r="AR1083" s="6">
        <v>0</v>
      </c>
      <c r="AS1083" s="11" t="s">
        <v>153</v>
      </c>
      <c r="AT1083" s="19" t="s">
        <v>213</v>
      </c>
      <c r="AU1083" s="11" t="s">
        <v>355</v>
      </c>
      <c r="AV1083" s="18">
        <v>10001007</v>
      </c>
      <c r="AW1083" s="18">
        <v>70103001</v>
      </c>
      <c r="AX1083" s="12" t="s">
        <v>155</v>
      </c>
      <c r="AY1083" s="11">
        <v>0</v>
      </c>
      <c r="AZ1083" s="13">
        <v>0</v>
      </c>
      <c r="BA1083" s="13">
        <v>0</v>
      </c>
      <c r="BB1083" s="37" t="s">
        <v>356</v>
      </c>
      <c r="BC1083" s="11">
        <v>0</v>
      </c>
      <c r="BD1083" s="11">
        <v>0</v>
      </c>
      <c r="BE1083" s="11">
        <v>0</v>
      </c>
      <c r="BF1083" s="11">
        <v>0</v>
      </c>
      <c r="BG1083" s="11">
        <v>0</v>
      </c>
      <c r="BH1083" s="11">
        <v>0</v>
      </c>
      <c r="BI1083" s="9">
        <v>0</v>
      </c>
      <c r="BJ1083" s="6">
        <v>0</v>
      </c>
      <c r="BK1083" s="6">
        <v>0</v>
      </c>
      <c r="BL1083" s="6">
        <v>0</v>
      </c>
      <c r="BM1083" s="6">
        <v>0</v>
      </c>
      <c r="BN1083" s="6">
        <v>0</v>
      </c>
      <c r="BO1083" s="6">
        <v>0</v>
      </c>
    </row>
    <row r="1084" ht="19.5" customHeight="1" spans="3:67">
      <c r="C1084" s="18">
        <v>73001305</v>
      </c>
      <c r="D1084" s="19" t="s">
        <v>465</v>
      </c>
      <c r="E1084" s="18">
        <v>1</v>
      </c>
      <c r="F1084" s="18">
        <v>60010500</v>
      </c>
      <c r="G1084" s="18">
        <v>0</v>
      </c>
      <c r="H1084" s="13">
        <v>0</v>
      </c>
      <c r="I1084" s="18">
        <v>1</v>
      </c>
      <c r="J1084" s="18">
        <v>0</v>
      </c>
      <c r="K1084" s="18">
        <v>0</v>
      </c>
      <c r="L1084" s="18">
        <v>0</v>
      </c>
      <c r="M1084" s="18">
        <v>0</v>
      </c>
      <c r="N1084" s="11">
        <v>2</v>
      </c>
      <c r="O1084" s="18">
        <v>2</v>
      </c>
      <c r="P1084" s="18">
        <v>0.5</v>
      </c>
      <c r="Q1084" s="18">
        <v>0</v>
      </c>
      <c r="R1084" s="6">
        <v>0</v>
      </c>
      <c r="S1084" s="13">
        <v>0</v>
      </c>
      <c r="T1084" s="11">
        <v>1</v>
      </c>
      <c r="U1084" s="18">
        <v>2</v>
      </c>
      <c r="V1084" s="18">
        <v>0</v>
      </c>
      <c r="W1084" s="18">
        <v>0</v>
      </c>
      <c r="X1084" s="18">
        <v>0</v>
      </c>
      <c r="Y1084" s="18">
        <v>0</v>
      </c>
      <c r="Z1084" s="18">
        <v>0</v>
      </c>
      <c r="AA1084" s="18">
        <v>0</v>
      </c>
      <c r="AB1084" s="11">
        <v>0</v>
      </c>
      <c r="AC1084" s="18">
        <v>0</v>
      </c>
      <c r="AD1084" s="11">
        <v>15</v>
      </c>
      <c r="AE1084" s="18">
        <v>0</v>
      </c>
      <c r="AF1084" s="18">
        <v>0</v>
      </c>
      <c r="AG1084" s="6">
        <v>2</v>
      </c>
      <c r="AH1084" s="6">
        <v>0</v>
      </c>
      <c r="AI1084" s="6">
        <v>0</v>
      </c>
      <c r="AJ1084" s="6">
        <v>0</v>
      </c>
      <c r="AK1084" s="18">
        <v>0</v>
      </c>
      <c r="AL1084" s="18">
        <v>0</v>
      </c>
      <c r="AM1084" s="18">
        <v>0</v>
      </c>
      <c r="AN1084" s="18">
        <v>0</v>
      </c>
      <c r="AO1084" s="18">
        <v>1000</v>
      </c>
      <c r="AP1084" s="18">
        <v>0</v>
      </c>
      <c r="AQ1084" s="18">
        <v>0</v>
      </c>
      <c r="AR1084" s="6" t="s">
        <v>463</v>
      </c>
      <c r="AS1084" s="18" t="s">
        <v>153</v>
      </c>
      <c r="AT1084" s="19" t="s">
        <v>154</v>
      </c>
      <c r="AU1084" s="18" t="s">
        <v>246</v>
      </c>
      <c r="AV1084" s="18">
        <v>0</v>
      </c>
      <c r="AW1084" s="18">
        <v>0</v>
      </c>
      <c r="AX1084" s="19" t="s">
        <v>155</v>
      </c>
      <c r="AY1084" s="19" t="s">
        <v>153</v>
      </c>
      <c r="AZ1084" s="13">
        <v>0</v>
      </c>
      <c r="BA1084" s="13">
        <v>0</v>
      </c>
      <c r="BB1084" s="69" t="s">
        <v>634</v>
      </c>
      <c r="BC1084" s="18">
        <v>0</v>
      </c>
      <c r="BD1084" s="11">
        <v>0</v>
      </c>
      <c r="BE1084" s="18">
        <v>0</v>
      </c>
      <c r="BF1084" s="18">
        <v>0</v>
      </c>
      <c r="BG1084" s="18">
        <v>0</v>
      </c>
      <c r="BH1084" s="18">
        <v>0</v>
      </c>
      <c r="BI1084" s="9">
        <v>0</v>
      </c>
      <c r="BJ1084" s="6">
        <v>0</v>
      </c>
      <c r="BK1084" s="6">
        <v>0</v>
      </c>
      <c r="BL1084" s="6">
        <v>0</v>
      </c>
      <c r="BM1084" s="6">
        <v>0</v>
      </c>
      <c r="BN1084" s="6">
        <v>0</v>
      </c>
      <c r="BO1084" s="6">
        <v>0</v>
      </c>
    </row>
    <row r="1085" ht="20.25" customHeight="1" spans="3:67">
      <c r="C1085" s="18">
        <v>73001306</v>
      </c>
      <c r="D1085" s="19" t="s">
        <v>836</v>
      </c>
      <c r="E1085" s="18">
        <v>1</v>
      </c>
      <c r="F1085" s="18">
        <v>62000101</v>
      </c>
      <c r="G1085" s="18">
        <v>0</v>
      </c>
      <c r="H1085" s="13">
        <v>0</v>
      </c>
      <c r="I1085" s="18">
        <v>1</v>
      </c>
      <c r="J1085" s="18">
        <v>0</v>
      </c>
      <c r="K1085" s="11">
        <v>0</v>
      </c>
      <c r="L1085" s="18">
        <v>0</v>
      </c>
      <c r="M1085" s="18">
        <v>0</v>
      </c>
      <c r="N1085" s="11">
        <v>2</v>
      </c>
      <c r="O1085" s="18">
        <v>1</v>
      </c>
      <c r="P1085" s="18">
        <v>0.3</v>
      </c>
      <c r="Q1085" s="18">
        <v>0</v>
      </c>
      <c r="R1085" s="6">
        <v>0</v>
      </c>
      <c r="S1085" s="13">
        <v>0</v>
      </c>
      <c r="T1085" s="11">
        <v>1</v>
      </c>
      <c r="U1085" s="18">
        <v>1</v>
      </c>
      <c r="V1085" s="18">
        <v>0</v>
      </c>
      <c r="W1085" s="18">
        <v>3</v>
      </c>
      <c r="X1085" s="18">
        <v>0</v>
      </c>
      <c r="Y1085" s="18">
        <v>0</v>
      </c>
      <c r="Z1085" s="18">
        <v>0</v>
      </c>
      <c r="AA1085" s="18">
        <v>0</v>
      </c>
      <c r="AB1085" s="18">
        <v>1</v>
      </c>
      <c r="AC1085" s="18">
        <v>12</v>
      </c>
      <c r="AD1085" s="18">
        <v>12</v>
      </c>
      <c r="AE1085" s="18">
        <v>0</v>
      </c>
      <c r="AF1085" s="18">
        <v>3</v>
      </c>
      <c r="AG1085" s="6">
        <v>7</v>
      </c>
      <c r="AH1085" s="6">
        <v>0</v>
      </c>
      <c r="AI1085" s="6">
        <v>0</v>
      </c>
      <c r="AJ1085" s="6">
        <v>10</v>
      </c>
      <c r="AK1085" s="18">
        <v>0</v>
      </c>
      <c r="AL1085" s="18">
        <v>0</v>
      </c>
      <c r="AM1085" s="18">
        <v>0</v>
      </c>
      <c r="AN1085" s="18">
        <v>0</v>
      </c>
      <c r="AO1085" s="18">
        <v>3000</v>
      </c>
      <c r="AP1085" s="18">
        <v>0.5</v>
      </c>
      <c r="AQ1085" s="18">
        <v>20</v>
      </c>
      <c r="AR1085" s="6">
        <v>0</v>
      </c>
      <c r="AS1085" s="18" t="s">
        <v>153</v>
      </c>
      <c r="AT1085" s="12" t="s">
        <v>187</v>
      </c>
      <c r="AU1085" s="18" t="s">
        <v>750</v>
      </c>
      <c r="AV1085" s="18">
        <v>10000011</v>
      </c>
      <c r="AW1085" s="18">
        <v>20001010</v>
      </c>
      <c r="AX1085" s="19" t="s">
        <v>194</v>
      </c>
      <c r="AY1085" s="19" t="s">
        <v>153</v>
      </c>
      <c r="AZ1085" s="13">
        <v>0</v>
      </c>
      <c r="BA1085" s="13">
        <v>0</v>
      </c>
      <c r="BB1085" s="37" t="s">
        <v>837</v>
      </c>
      <c r="BC1085" s="18">
        <v>0</v>
      </c>
      <c r="BD1085" s="11">
        <v>0</v>
      </c>
      <c r="BE1085" s="18">
        <v>0</v>
      </c>
      <c r="BF1085" s="18">
        <v>0</v>
      </c>
      <c r="BG1085" s="18">
        <v>0</v>
      </c>
      <c r="BH1085" s="18">
        <v>0</v>
      </c>
      <c r="BI1085" s="9">
        <v>0</v>
      </c>
      <c r="BJ1085" s="6">
        <v>0</v>
      </c>
      <c r="BK1085" s="6">
        <v>0</v>
      </c>
      <c r="BL1085" s="6">
        <v>0</v>
      </c>
      <c r="BM1085" s="6">
        <v>0</v>
      </c>
      <c r="BN1085" s="6">
        <v>0</v>
      </c>
      <c r="BO1085" s="6">
        <v>0</v>
      </c>
    </row>
    <row r="1086" ht="20.1" customHeight="1" spans="3:67">
      <c r="C1086" s="18">
        <v>73002101</v>
      </c>
      <c r="D1086" s="12" t="s">
        <v>1327</v>
      </c>
      <c r="E1086" s="18">
        <v>1</v>
      </c>
      <c r="F1086" s="11">
        <v>60010300</v>
      </c>
      <c r="G1086" s="18">
        <v>0</v>
      </c>
      <c r="H1086" s="13">
        <v>0</v>
      </c>
      <c r="I1086" s="18">
        <v>1</v>
      </c>
      <c r="J1086" s="18">
        <v>0</v>
      </c>
      <c r="K1086" s="18">
        <v>0</v>
      </c>
      <c r="L1086" s="11">
        <v>0</v>
      </c>
      <c r="M1086" s="11">
        <v>0</v>
      </c>
      <c r="N1086" s="11">
        <v>2</v>
      </c>
      <c r="O1086" s="11">
        <v>2</v>
      </c>
      <c r="P1086" s="11">
        <v>0.8</v>
      </c>
      <c r="Q1086" s="11">
        <v>0</v>
      </c>
      <c r="R1086" s="6">
        <v>0</v>
      </c>
      <c r="S1086" s="11">
        <v>0</v>
      </c>
      <c r="T1086" s="11">
        <v>1</v>
      </c>
      <c r="U1086" s="11">
        <v>2</v>
      </c>
      <c r="V1086" s="11">
        <v>0</v>
      </c>
      <c r="W1086" s="11">
        <v>0</v>
      </c>
      <c r="X1086" s="11">
        <v>0</v>
      </c>
      <c r="Y1086" s="11">
        <v>0</v>
      </c>
      <c r="Z1086" s="11">
        <v>0</v>
      </c>
      <c r="AA1086" s="11">
        <v>0</v>
      </c>
      <c r="AB1086" s="11">
        <v>0</v>
      </c>
      <c r="AC1086" s="11">
        <v>0</v>
      </c>
      <c r="AD1086" s="11">
        <v>20</v>
      </c>
      <c r="AE1086" s="11">
        <v>0</v>
      </c>
      <c r="AF1086" s="11">
        <v>0</v>
      </c>
      <c r="AG1086" s="6">
        <v>2</v>
      </c>
      <c r="AH1086" s="6">
        <v>2</v>
      </c>
      <c r="AI1086" s="6">
        <v>0</v>
      </c>
      <c r="AJ1086" s="6">
        <v>1.5</v>
      </c>
      <c r="AK1086" s="11">
        <v>0</v>
      </c>
      <c r="AL1086" s="11">
        <v>0</v>
      </c>
      <c r="AM1086" s="11">
        <v>0</v>
      </c>
      <c r="AN1086" s="11">
        <v>1</v>
      </c>
      <c r="AO1086" s="11">
        <v>3000</v>
      </c>
      <c r="AP1086" s="11">
        <v>0.5</v>
      </c>
      <c r="AQ1086" s="11">
        <v>0</v>
      </c>
      <c r="AR1086" s="6">
        <v>0</v>
      </c>
      <c r="AS1086" s="11" t="s">
        <v>153</v>
      </c>
      <c r="AT1086" s="19" t="s">
        <v>154</v>
      </c>
      <c r="AU1086" s="11" t="s">
        <v>355</v>
      </c>
      <c r="AV1086" s="18">
        <v>0</v>
      </c>
      <c r="AW1086" s="18">
        <v>0</v>
      </c>
      <c r="AX1086" s="12" t="s">
        <v>343</v>
      </c>
      <c r="AY1086" s="11" t="s">
        <v>1424</v>
      </c>
      <c r="AZ1086" s="13">
        <v>0</v>
      </c>
      <c r="BA1086" s="13">
        <v>0</v>
      </c>
      <c r="BB1086" s="37" t="s">
        <v>1329</v>
      </c>
      <c r="BC1086" s="11">
        <v>0</v>
      </c>
      <c r="BD1086" s="11">
        <v>0</v>
      </c>
      <c r="BE1086" s="11">
        <v>0</v>
      </c>
      <c r="BF1086" s="11">
        <v>0</v>
      </c>
      <c r="BG1086" s="11">
        <v>0</v>
      </c>
      <c r="BH1086" s="11">
        <v>0</v>
      </c>
      <c r="BI1086" s="9">
        <v>0</v>
      </c>
      <c r="BJ1086" s="6">
        <v>0</v>
      </c>
      <c r="BK1086" s="6">
        <v>0</v>
      </c>
      <c r="BL1086" s="6">
        <v>0</v>
      </c>
      <c r="BM1086" s="6">
        <v>0</v>
      </c>
      <c r="BN1086" s="6">
        <v>0</v>
      </c>
      <c r="BO1086" s="6">
        <v>0</v>
      </c>
    </row>
    <row r="1087" ht="20.1" customHeight="1" spans="3:67">
      <c r="C1087" s="18">
        <v>73002102</v>
      </c>
      <c r="D1087" s="19" t="s">
        <v>1425</v>
      </c>
      <c r="E1087" s="18">
        <v>1</v>
      </c>
      <c r="F1087" s="18">
        <v>60010500</v>
      </c>
      <c r="G1087" s="18">
        <v>0</v>
      </c>
      <c r="H1087" s="13">
        <v>0</v>
      </c>
      <c r="I1087" s="18">
        <v>1</v>
      </c>
      <c r="J1087" s="18">
        <v>0</v>
      </c>
      <c r="K1087" s="18">
        <v>0</v>
      </c>
      <c r="L1087" s="18">
        <v>0</v>
      </c>
      <c r="M1087" s="18">
        <v>0</v>
      </c>
      <c r="N1087" s="11">
        <v>2</v>
      </c>
      <c r="O1087" s="18">
        <v>2</v>
      </c>
      <c r="P1087" s="18">
        <v>0.6</v>
      </c>
      <c r="Q1087" s="18">
        <v>0</v>
      </c>
      <c r="R1087" s="6">
        <v>0</v>
      </c>
      <c r="S1087" s="13">
        <v>0</v>
      </c>
      <c r="T1087" s="11">
        <v>1</v>
      </c>
      <c r="U1087" s="18">
        <v>2</v>
      </c>
      <c r="V1087" s="18">
        <v>0</v>
      </c>
      <c r="W1087" s="18">
        <v>0</v>
      </c>
      <c r="X1087" s="18">
        <v>0</v>
      </c>
      <c r="Y1087" s="18">
        <v>0</v>
      </c>
      <c r="Z1087" s="18">
        <v>0</v>
      </c>
      <c r="AA1087" s="18">
        <v>0</v>
      </c>
      <c r="AB1087" s="11">
        <v>0</v>
      </c>
      <c r="AC1087" s="18">
        <v>0</v>
      </c>
      <c r="AD1087" s="18">
        <v>20</v>
      </c>
      <c r="AE1087" s="18">
        <v>0</v>
      </c>
      <c r="AF1087" s="18">
        <v>0</v>
      </c>
      <c r="AG1087" s="6">
        <v>2</v>
      </c>
      <c r="AH1087" s="6">
        <v>0</v>
      </c>
      <c r="AI1087" s="6">
        <v>0</v>
      </c>
      <c r="AJ1087" s="6">
        <v>0</v>
      </c>
      <c r="AK1087" s="18">
        <v>0</v>
      </c>
      <c r="AL1087" s="18">
        <v>0</v>
      </c>
      <c r="AM1087" s="18">
        <v>0</v>
      </c>
      <c r="AN1087" s="18">
        <v>0</v>
      </c>
      <c r="AO1087" s="18">
        <v>1000</v>
      </c>
      <c r="AP1087" s="18">
        <v>0</v>
      </c>
      <c r="AQ1087" s="18">
        <v>0</v>
      </c>
      <c r="AR1087" s="6">
        <v>90401006</v>
      </c>
      <c r="AS1087" s="18" t="s">
        <v>153</v>
      </c>
      <c r="AT1087" s="19" t="s">
        <v>154</v>
      </c>
      <c r="AU1087" s="18" t="s">
        <v>246</v>
      </c>
      <c r="AV1087" s="18">
        <v>0</v>
      </c>
      <c r="AW1087" s="18">
        <v>40000003</v>
      </c>
      <c r="AX1087" s="19" t="s">
        <v>155</v>
      </c>
      <c r="AY1087" s="19" t="s">
        <v>153</v>
      </c>
      <c r="AZ1087" s="13">
        <v>0</v>
      </c>
      <c r="BA1087" s="13">
        <v>0</v>
      </c>
      <c r="BB1087" s="69" t="s">
        <v>1426</v>
      </c>
      <c r="BC1087" s="18">
        <v>0</v>
      </c>
      <c r="BD1087" s="11">
        <v>0</v>
      </c>
      <c r="BE1087" s="18">
        <v>0</v>
      </c>
      <c r="BF1087" s="18">
        <v>0</v>
      </c>
      <c r="BG1087" s="18">
        <v>0</v>
      </c>
      <c r="BH1087" s="18">
        <v>0</v>
      </c>
      <c r="BI1087" s="9">
        <v>0</v>
      </c>
      <c r="BJ1087" s="6">
        <v>0</v>
      </c>
      <c r="BK1087" s="6">
        <v>0</v>
      </c>
      <c r="BL1087" s="6">
        <v>0</v>
      </c>
      <c r="BM1087" s="6">
        <v>0</v>
      </c>
      <c r="BN1087" s="6">
        <v>0</v>
      </c>
      <c r="BO1087" s="6">
        <v>0</v>
      </c>
    </row>
    <row r="1088" ht="20.1" customHeight="1" spans="3:67">
      <c r="C1088" s="18">
        <v>73002103</v>
      </c>
      <c r="D1088" s="19" t="s">
        <v>1427</v>
      </c>
      <c r="E1088" s="18">
        <v>1</v>
      </c>
      <c r="F1088" s="18">
        <v>60010300</v>
      </c>
      <c r="G1088" s="18">
        <v>0</v>
      </c>
      <c r="H1088" s="13">
        <v>0</v>
      </c>
      <c r="I1088" s="18">
        <v>1</v>
      </c>
      <c r="J1088" s="18">
        <v>0</v>
      </c>
      <c r="K1088" s="18">
        <v>0</v>
      </c>
      <c r="L1088" s="18">
        <v>0</v>
      </c>
      <c r="M1088" s="18">
        <v>0</v>
      </c>
      <c r="N1088" s="11">
        <v>2</v>
      </c>
      <c r="O1088" s="18">
        <v>6</v>
      </c>
      <c r="P1088" s="18">
        <v>0</v>
      </c>
      <c r="Q1088" s="18">
        <v>0</v>
      </c>
      <c r="R1088" s="6">
        <v>0</v>
      </c>
      <c r="S1088" s="13">
        <v>0</v>
      </c>
      <c r="T1088" s="11">
        <v>1</v>
      </c>
      <c r="U1088" s="18">
        <v>2</v>
      </c>
      <c r="V1088" s="18">
        <v>0</v>
      </c>
      <c r="W1088" s="18">
        <v>10</v>
      </c>
      <c r="X1088" s="18">
        <v>0</v>
      </c>
      <c r="Y1088" s="18">
        <v>0</v>
      </c>
      <c r="Z1088" s="18">
        <v>0</v>
      </c>
      <c r="AA1088" s="18">
        <v>0</v>
      </c>
      <c r="AB1088" s="18">
        <v>0</v>
      </c>
      <c r="AC1088" s="18">
        <v>0</v>
      </c>
      <c r="AD1088" s="18">
        <v>15</v>
      </c>
      <c r="AE1088" s="18">
        <v>1</v>
      </c>
      <c r="AF1088" s="18">
        <v>3</v>
      </c>
      <c r="AG1088" s="6">
        <v>1</v>
      </c>
      <c r="AH1088" s="6">
        <v>0</v>
      </c>
      <c r="AI1088" s="6">
        <v>0</v>
      </c>
      <c r="AJ1088" s="6">
        <v>1.5</v>
      </c>
      <c r="AK1088" s="18">
        <v>0</v>
      </c>
      <c r="AL1088" s="18">
        <v>0</v>
      </c>
      <c r="AM1088" s="18">
        <v>0</v>
      </c>
      <c r="AN1088" s="18">
        <v>1</v>
      </c>
      <c r="AO1088" s="18">
        <v>1000</v>
      </c>
      <c r="AP1088" s="18">
        <v>0.5</v>
      </c>
      <c r="AQ1088" s="18">
        <v>0</v>
      </c>
      <c r="AR1088" s="6">
        <v>0</v>
      </c>
      <c r="AS1088" s="18" t="s">
        <v>372</v>
      </c>
      <c r="AT1088" s="19" t="s">
        <v>154</v>
      </c>
      <c r="AU1088" s="18" t="s">
        <v>355</v>
      </c>
      <c r="AV1088" s="18">
        <v>10002001</v>
      </c>
      <c r="AW1088" s="18">
        <v>70106001</v>
      </c>
      <c r="AX1088" s="19" t="s">
        <v>229</v>
      </c>
      <c r="AY1088" s="19" t="s">
        <v>373</v>
      </c>
      <c r="AZ1088" s="13">
        <v>0</v>
      </c>
      <c r="BA1088" s="13">
        <v>0</v>
      </c>
      <c r="BB1088" s="69" t="s">
        <v>374</v>
      </c>
      <c r="BC1088" s="18">
        <v>0</v>
      </c>
      <c r="BD1088" s="11">
        <v>0</v>
      </c>
      <c r="BE1088" s="18">
        <v>0</v>
      </c>
      <c r="BF1088" s="18">
        <v>0</v>
      </c>
      <c r="BG1088" s="18">
        <v>0</v>
      </c>
      <c r="BH1088" s="18">
        <v>0</v>
      </c>
      <c r="BI1088" s="9">
        <v>0</v>
      </c>
      <c r="BJ1088" s="6">
        <v>0</v>
      </c>
      <c r="BK1088" s="6">
        <v>0</v>
      </c>
      <c r="BL1088" s="6">
        <v>0</v>
      </c>
      <c r="BM1088" s="6">
        <v>0</v>
      </c>
      <c r="BN1088" s="6">
        <v>0</v>
      </c>
      <c r="BO1088" s="6">
        <v>0</v>
      </c>
    </row>
    <row r="1089" ht="20.1" customHeight="1" spans="3:67">
      <c r="C1089" s="18">
        <v>73002104</v>
      </c>
      <c r="D1089" s="19" t="s">
        <v>1427</v>
      </c>
      <c r="E1089" s="18">
        <v>1</v>
      </c>
      <c r="F1089" s="18">
        <v>60010500</v>
      </c>
      <c r="G1089" s="18">
        <v>0</v>
      </c>
      <c r="H1089" s="13">
        <v>0</v>
      </c>
      <c r="I1089" s="18">
        <v>1</v>
      </c>
      <c r="J1089" s="18">
        <v>0</v>
      </c>
      <c r="K1089" s="18">
        <v>0</v>
      </c>
      <c r="L1089" s="18">
        <v>0</v>
      </c>
      <c r="M1089" s="18">
        <v>0</v>
      </c>
      <c r="N1089" s="11">
        <v>2</v>
      </c>
      <c r="O1089" s="18">
        <v>2</v>
      </c>
      <c r="P1089" s="18">
        <v>0.6</v>
      </c>
      <c r="Q1089" s="18">
        <v>0</v>
      </c>
      <c r="R1089" s="6">
        <v>0</v>
      </c>
      <c r="S1089" s="13">
        <v>0</v>
      </c>
      <c r="T1089" s="11">
        <v>1</v>
      </c>
      <c r="U1089" s="18">
        <v>2</v>
      </c>
      <c r="V1089" s="18">
        <v>0</v>
      </c>
      <c r="W1089" s="18">
        <v>0</v>
      </c>
      <c r="X1089" s="18">
        <v>0</v>
      </c>
      <c r="Y1089" s="18">
        <v>0</v>
      </c>
      <c r="Z1089" s="18">
        <v>0</v>
      </c>
      <c r="AA1089" s="18">
        <v>0</v>
      </c>
      <c r="AB1089" s="11">
        <v>0</v>
      </c>
      <c r="AC1089" s="18">
        <v>0</v>
      </c>
      <c r="AD1089" s="18">
        <v>20</v>
      </c>
      <c r="AE1089" s="18">
        <v>0</v>
      </c>
      <c r="AF1089" s="18">
        <v>0</v>
      </c>
      <c r="AG1089" s="6">
        <v>2</v>
      </c>
      <c r="AH1089" s="6">
        <v>0</v>
      </c>
      <c r="AI1089" s="6">
        <v>0</v>
      </c>
      <c r="AJ1089" s="6">
        <v>0</v>
      </c>
      <c r="AK1089" s="18">
        <v>0</v>
      </c>
      <c r="AL1089" s="18">
        <v>0</v>
      </c>
      <c r="AM1089" s="18">
        <v>0</v>
      </c>
      <c r="AN1089" s="18">
        <v>0</v>
      </c>
      <c r="AO1089" s="18">
        <v>1000</v>
      </c>
      <c r="AP1089" s="18">
        <v>0</v>
      </c>
      <c r="AQ1089" s="18">
        <v>0</v>
      </c>
      <c r="AR1089" s="6">
        <v>90401004</v>
      </c>
      <c r="AS1089" s="18" t="s">
        <v>153</v>
      </c>
      <c r="AT1089" s="19" t="s">
        <v>154</v>
      </c>
      <c r="AU1089" s="18" t="s">
        <v>246</v>
      </c>
      <c r="AV1089" s="18">
        <v>0</v>
      </c>
      <c r="AW1089" s="18">
        <v>40000003</v>
      </c>
      <c r="AX1089" s="19" t="s">
        <v>155</v>
      </c>
      <c r="AY1089" s="19" t="s">
        <v>153</v>
      </c>
      <c r="AZ1089" s="13">
        <v>0</v>
      </c>
      <c r="BA1089" s="13">
        <v>0</v>
      </c>
      <c r="BB1089" s="69" t="s">
        <v>509</v>
      </c>
      <c r="BC1089" s="18">
        <v>0</v>
      </c>
      <c r="BD1089" s="11">
        <v>0</v>
      </c>
      <c r="BE1089" s="18">
        <v>0</v>
      </c>
      <c r="BF1089" s="18">
        <v>0</v>
      </c>
      <c r="BG1089" s="18">
        <v>0</v>
      </c>
      <c r="BH1089" s="18">
        <v>0</v>
      </c>
      <c r="BI1089" s="9">
        <v>0</v>
      </c>
      <c r="BJ1089" s="6">
        <v>0</v>
      </c>
      <c r="BK1089" s="6">
        <v>0</v>
      </c>
      <c r="BL1089" s="6">
        <v>0</v>
      </c>
      <c r="BM1089" s="6">
        <v>0</v>
      </c>
      <c r="BN1089" s="6">
        <v>0</v>
      </c>
      <c r="BO1089" s="6">
        <v>0</v>
      </c>
    </row>
    <row r="1090" ht="19.5" customHeight="1" spans="3:67">
      <c r="C1090" s="18">
        <v>73002105</v>
      </c>
      <c r="D1090" s="12" t="s">
        <v>637</v>
      </c>
      <c r="E1090" s="18">
        <v>1</v>
      </c>
      <c r="F1090" s="11">
        <v>60010100</v>
      </c>
      <c r="G1090" s="18">
        <v>0</v>
      </c>
      <c r="H1090" s="13">
        <v>0</v>
      </c>
      <c r="I1090" s="18">
        <v>1</v>
      </c>
      <c r="J1090" s="18">
        <v>0</v>
      </c>
      <c r="K1090" s="18">
        <v>0</v>
      </c>
      <c r="L1090" s="11">
        <v>0</v>
      </c>
      <c r="M1090" s="11">
        <v>0</v>
      </c>
      <c r="N1090" s="11">
        <v>2</v>
      </c>
      <c r="O1090" s="11">
        <v>1</v>
      </c>
      <c r="P1090" s="11">
        <v>0.3</v>
      </c>
      <c r="Q1090" s="11">
        <v>0</v>
      </c>
      <c r="R1090" s="6">
        <v>0</v>
      </c>
      <c r="S1090" s="11">
        <v>0</v>
      </c>
      <c r="T1090" s="11">
        <v>1</v>
      </c>
      <c r="U1090" s="11">
        <v>2</v>
      </c>
      <c r="V1090" s="11">
        <v>0</v>
      </c>
      <c r="W1090" s="11">
        <v>1</v>
      </c>
      <c r="X1090" s="11">
        <v>0</v>
      </c>
      <c r="Y1090" s="11">
        <v>1</v>
      </c>
      <c r="Z1090" s="11">
        <v>0</v>
      </c>
      <c r="AA1090" s="11">
        <v>0</v>
      </c>
      <c r="AB1090" s="11">
        <v>0</v>
      </c>
      <c r="AC1090" s="11">
        <v>0</v>
      </c>
      <c r="AD1090" s="11">
        <v>30</v>
      </c>
      <c r="AE1090" s="11">
        <v>1</v>
      </c>
      <c r="AF1090" s="11" t="s">
        <v>507</v>
      </c>
      <c r="AG1090" s="6">
        <v>0</v>
      </c>
      <c r="AH1090" s="6">
        <v>0</v>
      </c>
      <c r="AI1090" s="6">
        <v>0</v>
      </c>
      <c r="AJ1090" s="6">
        <v>0</v>
      </c>
      <c r="AK1090" s="11">
        <v>0</v>
      </c>
      <c r="AL1090" s="11">
        <v>0</v>
      </c>
      <c r="AM1090" s="11">
        <v>0</v>
      </c>
      <c r="AN1090" s="11">
        <v>0.5</v>
      </c>
      <c r="AO1090" s="11">
        <v>999999</v>
      </c>
      <c r="AP1090" s="11">
        <v>0.5</v>
      </c>
      <c r="AQ1090" s="11">
        <v>0</v>
      </c>
      <c r="AR1090" s="6">
        <v>0</v>
      </c>
      <c r="AS1090" s="137" t="s">
        <v>586</v>
      </c>
      <c r="AT1090" s="19" t="s">
        <v>213</v>
      </c>
      <c r="AU1090" s="11" t="s">
        <v>348</v>
      </c>
      <c r="AV1090" s="18">
        <v>10000007</v>
      </c>
      <c r="AW1090" s="18">
        <v>70202004</v>
      </c>
      <c r="AX1090" s="19" t="s">
        <v>229</v>
      </c>
      <c r="AY1090" s="19" t="s">
        <v>259</v>
      </c>
      <c r="AZ1090" s="13">
        <v>0</v>
      </c>
      <c r="BA1090" s="13">
        <v>0</v>
      </c>
      <c r="BB1090" s="37" t="s">
        <v>1428</v>
      </c>
      <c r="BC1090" s="11">
        <v>0</v>
      </c>
      <c r="BD1090" s="11">
        <v>0</v>
      </c>
      <c r="BE1090" s="11">
        <v>0</v>
      </c>
      <c r="BF1090" s="11">
        <v>0</v>
      </c>
      <c r="BG1090" s="11">
        <v>0</v>
      </c>
      <c r="BH1090" s="11">
        <v>0</v>
      </c>
      <c r="BI1090" s="9">
        <v>0</v>
      </c>
      <c r="BJ1090" s="6">
        <v>0</v>
      </c>
      <c r="BK1090" s="6">
        <v>0</v>
      </c>
      <c r="BL1090" s="6">
        <v>0</v>
      </c>
      <c r="BM1090" s="6">
        <v>0</v>
      </c>
      <c r="BN1090" s="6">
        <v>0</v>
      </c>
      <c r="BO1090" s="6">
        <v>0</v>
      </c>
    </row>
    <row r="1091" ht="19.5" customHeight="1" spans="3:67">
      <c r="C1091" s="18">
        <v>73002201</v>
      </c>
      <c r="D1091" s="12" t="s">
        <v>390</v>
      </c>
      <c r="E1091" s="18">
        <v>1</v>
      </c>
      <c r="F1091" s="11">
        <v>60010100</v>
      </c>
      <c r="G1091" s="18">
        <v>0</v>
      </c>
      <c r="H1091" s="13">
        <v>0</v>
      </c>
      <c r="I1091" s="18">
        <v>1</v>
      </c>
      <c r="J1091" s="18">
        <v>0</v>
      </c>
      <c r="K1091" s="18">
        <v>0</v>
      </c>
      <c r="L1091" s="11">
        <v>0</v>
      </c>
      <c r="M1091" s="11">
        <v>0</v>
      </c>
      <c r="N1091" s="11">
        <v>2</v>
      </c>
      <c r="O1091" s="11">
        <v>1</v>
      </c>
      <c r="P1091" s="11">
        <v>0.3</v>
      </c>
      <c r="Q1091" s="11">
        <v>0</v>
      </c>
      <c r="R1091" s="6">
        <v>0</v>
      </c>
      <c r="S1091" s="11">
        <v>0</v>
      </c>
      <c r="T1091" s="11">
        <v>1</v>
      </c>
      <c r="U1091" s="11">
        <v>2</v>
      </c>
      <c r="V1091" s="11">
        <v>0</v>
      </c>
      <c r="W1091" s="11">
        <v>3</v>
      </c>
      <c r="X1091" s="11">
        <v>0</v>
      </c>
      <c r="Y1091" s="11">
        <v>1</v>
      </c>
      <c r="Z1091" s="11">
        <v>0</v>
      </c>
      <c r="AA1091" s="11">
        <v>0</v>
      </c>
      <c r="AB1091" s="11">
        <v>0</v>
      </c>
      <c r="AC1091" s="11">
        <v>0</v>
      </c>
      <c r="AD1091" s="11">
        <v>12</v>
      </c>
      <c r="AE1091" s="11">
        <v>1</v>
      </c>
      <c r="AF1091" s="11" t="s">
        <v>391</v>
      </c>
      <c r="AG1091" s="6">
        <v>1</v>
      </c>
      <c r="AH1091" s="6">
        <v>1</v>
      </c>
      <c r="AI1091" s="6">
        <v>0</v>
      </c>
      <c r="AJ1091" s="6">
        <v>3</v>
      </c>
      <c r="AK1091" s="11">
        <v>0</v>
      </c>
      <c r="AL1091" s="11">
        <v>0</v>
      </c>
      <c r="AM1091" s="11">
        <v>0</v>
      </c>
      <c r="AN1091" s="11">
        <v>3</v>
      </c>
      <c r="AO1091" s="11">
        <v>5000</v>
      </c>
      <c r="AP1091" s="11">
        <v>2.5</v>
      </c>
      <c r="AQ1091" s="11">
        <v>0</v>
      </c>
      <c r="AR1091" s="6">
        <v>0</v>
      </c>
      <c r="AS1091" s="11" t="s">
        <v>153</v>
      </c>
      <c r="AT1091" s="19" t="s">
        <v>213</v>
      </c>
      <c r="AU1091" s="11" t="s">
        <v>348</v>
      </c>
      <c r="AV1091" s="18">
        <v>10000007</v>
      </c>
      <c r="AW1091" s="18">
        <v>70107001</v>
      </c>
      <c r="AX1091" s="12" t="s">
        <v>155</v>
      </c>
      <c r="AY1091" s="11">
        <v>0</v>
      </c>
      <c r="AZ1091" s="13">
        <v>0</v>
      </c>
      <c r="BA1091" s="13">
        <v>0</v>
      </c>
      <c r="BB1091" s="37" t="s">
        <v>392</v>
      </c>
      <c r="BC1091" s="11">
        <v>0</v>
      </c>
      <c r="BD1091" s="11">
        <v>0</v>
      </c>
      <c r="BE1091" s="11">
        <v>0</v>
      </c>
      <c r="BF1091" s="11">
        <v>0</v>
      </c>
      <c r="BG1091" s="11">
        <v>0</v>
      </c>
      <c r="BH1091" s="11">
        <v>0</v>
      </c>
      <c r="BI1091" s="9">
        <v>0</v>
      </c>
      <c r="BJ1091" s="6">
        <v>0</v>
      </c>
      <c r="BK1091" s="6">
        <v>0</v>
      </c>
      <c r="BL1091" s="6">
        <v>0</v>
      </c>
      <c r="BM1091" s="6">
        <v>0</v>
      </c>
      <c r="BN1091" s="6">
        <v>0</v>
      </c>
      <c r="BO1091" s="6">
        <v>0</v>
      </c>
    </row>
    <row r="1092" ht="20.1" customHeight="1" spans="3:67">
      <c r="C1092" s="18">
        <v>73002202</v>
      </c>
      <c r="D1092" s="12" t="s">
        <v>426</v>
      </c>
      <c r="E1092" s="18">
        <v>1</v>
      </c>
      <c r="F1092" s="11">
        <v>60010100</v>
      </c>
      <c r="G1092" s="18">
        <v>0</v>
      </c>
      <c r="H1092" s="13">
        <v>0</v>
      </c>
      <c r="I1092" s="18">
        <v>1</v>
      </c>
      <c r="J1092" s="18">
        <v>0</v>
      </c>
      <c r="K1092" s="18">
        <v>0</v>
      </c>
      <c r="L1092" s="11">
        <v>0</v>
      </c>
      <c r="M1092" s="11">
        <v>0</v>
      </c>
      <c r="N1092" s="11">
        <v>2</v>
      </c>
      <c r="O1092" s="11">
        <v>1</v>
      </c>
      <c r="P1092" s="11">
        <v>0.3</v>
      </c>
      <c r="Q1092" s="11">
        <v>0</v>
      </c>
      <c r="R1092" s="6">
        <v>0</v>
      </c>
      <c r="S1092" s="11">
        <v>0</v>
      </c>
      <c r="T1092" s="11">
        <v>1</v>
      </c>
      <c r="U1092" s="11">
        <v>2</v>
      </c>
      <c r="V1092" s="11">
        <v>0</v>
      </c>
      <c r="W1092" s="11">
        <v>3</v>
      </c>
      <c r="X1092" s="11">
        <v>0</v>
      </c>
      <c r="Y1092" s="11">
        <v>1</v>
      </c>
      <c r="Z1092" s="11">
        <v>0</v>
      </c>
      <c r="AA1092" s="11">
        <v>0</v>
      </c>
      <c r="AB1092" s="11">
        <v>0</v>
      </c>
      <c r="AC1092" s="11">
        <v>0</v>
      </c>
      <c r="AD1092" s="11">
        <v>12</v>
      </c>
      <c r="AE1092" s="11">
        <v>1</v>
      </c>
      <c r="AF1092" s="11">
        <v>3</v>
      </c>
      <c r="AG1092" s="6">
        <v>4</v>
      </c>
      <c r="AH1092" s="6">
        <v>1</v>
      </c>
      <c r="AI1092" s="6">
        <v>0</v>
      </c>
      <c r="AJ1092" s="6">
        <v>1.5</v>
      </c>
      <c r="AK1092" s="11">
        <v>0</v>
      </c>
      <c r="AL1092" s="11">
        <v>0</v>
      </c>
      <c r="AM1092" s="11">
        <v>0</v>
      </c>
      <c r="AN1092" s="11">
        <v>3</v>
      </c>
      <c r="AO1092" s="11">
        <v>5000</v>
      </c>
      <c r="AP1092" s="11">
        <v>3</v>
      </c>
      <c r="AQ1092" s="11">
        <v>0</v>
      </c>
      <c r="AR1092" s="6">
        <v>0</v>
      </c>
      <c r="AS1092" s="11" t="s">
        <v>153</v>
      </c>
      <c r="AT1092" s="19" t="s">
        <v>154</v>
      </c>
      <c r="AU1092" s="11" t="s">
        <v>348</v>
      </c>
      <c r="AV1092" s="18">
        <v>10000007</v>
      </c>
      <c r="AW1092" s="18">
        <v>70103003</v>
      </c>
      <c r="AX1092" s="12" t="s">
        <v>155</v>
      </c>
      <c r="AY1092" s="11" t="s">
        <v>1429</v>
      </c>
      <c r="AZ1092" s="13">
        <v>0</v>
      </c>
      <c r="BA1092" s="13">
        <v>0</v>
      </c>
      <c r="BB1092" s="37" t="s">
        <v>428</v>
      </c>
      <c r="BC1092" s="11">
        <v>0</v>
      </c>
      <c r="BD1092" s="11">
        <v>0</v>
      </c>
      <c r="BE1092" s="11">
        <v>0</v>
      </c>
      <c r="BF1092" s="11">
        <v>0</v>
      </c>
      <c r="BG1092" s="11">
        <v>0</v>
      </c>
      <c r="BH1092" s="11">
        <v>0</v>
      </c>
      <c r="BI1092" s="9">
        <v>0</v>
      </c>
      <c r="BJ1092" s="6">
        <v>0</v>
      </c>
      <c r="BK1092" s="6">
        <v>0</v>
      </c>
      <c r="BL1092" s="6">
        <v>0</v>
      </c>
      <c r="BM1092" s="6">
        <v>0</v>
      </c>
      <c r="BN1092" s="6">
        <v>0</v>
      </c>
      <c r="BO1092" s="6">
        <v>0</v>
      </c>
    </row>
    <row r="1093" ht="20.1" customHeight="1" spans="3:67">
      <c r="C1093" s="18">
        <v>73002203</v>
      </c>
      <c r="D1093" s="12" t="s">
        <v>429</v>
      </c>
      <c r="E1093" s="11">
        <v>1</v>
      </c>
      <c r="F1093" s="11">
        <v>60010100</v>
      </c>
      <c r="G1093" s="18">
        <v>0</v>
      </c>
      <c r="H1093" s="13">
        <v>0</v>
      </c>
      <c r="I1093" s="18">
        <v>1</v>
      </c>
      <c r="J1093" s="18">
        <v>0</v>
      </c>
      <c r="K1093" s="18">
        <v>0</v>
      </c>
      <c r="L1093" s="11">
        <v>0</v>
      </c>
      <c r="M1093" s="11">
        <v>0</v>
      </c>
      <c r="N1093" s="11">
        <v>2</v>
      </c>
      <c r="O1093" s="11">
        <v>1</v>
      </c>
      <c r="P1093" s="11">
        <v>0.3</v>
      </c>
      <c r="Q1093" s="11">
        <v>0</v>
      </c>
      <c r="R1093" s="6">
        <v>0</v>
      </c>
      <c r="S1093" s="11">
        <v>0</v>
      </c>
      <c r="T1093" s="11">
        <v>1</v>
      </c>
      <c r="U1093" s="11">
        <v>2</v>
      </c>
      <c r="V1093" s="11">
        <v>0</v>
      </c>
      <c r="W1093" s="11">
        <v>3</v>
      </c>
      <c r="X1093" s="11">
        <v>0</v>
      </c>
      <c r="Y1093" s="11">
        <v>0</v>
      </c>
      <c r="Z1093" s="11">
        <v>0</v>
      </c>
      <c r="AA1093" s="11">
        <v>0</v>
      </c>
      <c r="AB1093" s="11">
        <v>0</v>
      </c>
      <c r="AC1093" s="11">
        <v>0</v>
      </c>
      <c r="AD1093" s="11">
        <v>12</v>
      </c>
      <c r="AE1093" s="11">
        <v>1</v>
      </c>
      <c r="AF1093" s="11">
        <v>3</v>
      </c>
      <c r="AG1093" s="6">
        <v>6</v>
      </c>
      <c r="AH1093" s="6">
        <v>1</v>
      </c>
      <c r="AI1093" s="6">
        <v>0</v>
      </c>
      <c r="AJ1093" s="6">
        <v>1.5</v>
      </c>
      <c r="AK1093" s="11">
        <v>0</v>
      </c>
      <c r="AL1093" s="11">
        <v>0</v>
      </c>
      <c r="AM1093" s="11">
        <v>0</v>
      </c>
      <c r="AN1093" s="11">
        <v>3</v>
      </c>
      <c r="AO1093" s="11">
        <v>5000</v>
      </c>
      <c r="AP1093" s="11">
        <v>3</v>
      </c>
      <c r="AQ1093" s="11">
        <v>0</v>
      </c>
      <c r="AR1093" s="6">
        <v>0</v>
      </c>
      <c r="AS1093" s="11" t="s">
        <v>153</v>
      </c>
      <c r="AT1093" s="19" t="s">
        <v>196</v>
      </c>
      <c r="AU1093" s="11" t="s">
        <v>348</v>
      </c>
      <c r="AV1093" s="18">
        <v>10000007</v>
      </c>
      <c r="AW1093" s="18">
        <v>70103003</v>
      </c>
      <c r="AX1093" s="12" t="s">
        <v>155</v>
      </c>
      <c r="AY1093" s="11" t="s">
        <v>1430</v>
      </c>
      <c r="AZ1093" s="13">
        <v>0</v>
      </c>
      <c r="BA1093" s="13">
        <v>0</v>
      </c>
      <c r="BB1093" s="37" t="s">
        <v>431</v>
      </c>
      <c r="BC1093" s="11">
        <v>0</v>
      </c>
      <c r="BD1093" s="11">
        <v>0</v>
      </c>
      <c r="BE1093" s="11">
        <v>0</v>
      </c>
      <c r="BF1093" s="11">
        <v>0</v>
      </c>
      <c r="BG1093" s="11">
        <v>0</v>
      </c>
      <c r="BH1093" s="11">
        <v>0</v>
      </c>
      <c r="BI1093" s="9">
        <v>0</v>
      </c>
      <c r="BJ1093" s="6">
        <v>0</v>
      </c>
      <c r="BK1093" s="6">
        <v>0</v>
      </c>
      <c r="BL1093" s="6">
        <v>0</v>
      </c>
      <c r="BM1093" s="6">
        <v>0</v>
      </c>
      <c r="BN1093" s="6">
        <v>0</v>
      </c>
      <c r="BO1093" s="6">
        <v>0</v>
      </c>
    </row>
    <row r="1094" ht="20.1" customHeight="1" spans="3:67">
      <c r="C1094" s="18">
        <v>73002204</v>
      </c>
      <c r="D1094" s="19" t="s">
        <v>432</v>
      </c>
      <c r="E1094" s="18">
        <v>1</v>
      </c>
      <c r="F1094" s="18">
        <v>60010500</v>
      </c>
      <c r="G1094" s="18">
        <v>0</v>
      </c>
      <c r="H1094" s="13">
        <v>0</v>
      </c>
      <c r="I1094" s="18">
        <v>1</v>
      </c>
      <c r="J1094" s="18">
        <v>0</v>
      </c>
      <c r="K1094" s="18">
        <v>0</v>
      </c>
      <c r="L1094" s="18">
        <v>0</v>
      </c>
      <c r="M1094" s="18">
        <v>0</v>
      </c>
      <c r="N1094" s="11">
        <v>2</v>
      </c>
      <c r="O1094" s="18">
        <v>2</v>
      </c>
      <c r="P1094" s="18">
        <v>0.6</v>
      </c>
      <c r="Q1094" s="18">
        <v>0</v>
      </c>
      <c r="R1094" s="6">
        <v>0</v>
      </c>
      <c r="S1094" s="13">
        <v>0</v>
      </c>
      <c r="T1094" s="11">
        <v>1</v>
      </c>
      <c r="U1094" s="18">
        <v>2</v>
      </c>
      <c r="V1094" s="18">
        <v>0</v>
      </c>
      <c r="W1094" s="18">
        <v>0</v>
      </c>
      <c r="X1094" s="18">
        <v>0</v>
      </c>
      <c r="Y1094" s="18">
        <v>0</v>
      </c>
      <c r="Z1094" s="18">
        <v>0</v>
      </c>
      <c r="AA1094" s="18">
        <v>0</v>
      </c>
      <c r="AB1094" s="18">
        <v>0</v>
      </c>
      <c r="AC1094" s="18">
        <v>0</v>
      </c>
      <c r="AD1094" s="18">
        <v>20</v>
      </c>
      <c r="AE1094" s="18">
        <v>0</v>
      </c>
      <c r="AF1094" s="18">
        <v>0</v>
      </c>
      <c r="AG1094" s="6">
        <v>2</v>
      </c>
      <c r="AH1094" s="6">
        <v>0</v>
      </c>
      <c r="AI1094" s="6">
        <v>0</v>
      </c>
      <c r="AJ1094" s="6">
        <v>0</v>
      </c>
      <c r="AK1094" s="18">
        <v>0</v>
      </c>
      <c r="AL1094" s="18">
        <v>0</v>
      </c>
      <c r="AM1094" s="18">
        <v>0</v>
      </c>
      <c r="AN1094" s="18">
        <v>0</v>
      </c>
      <c r="AO1094" s="18">
        <v>1000</v>
      </c>
      <c r="AP1094" s="18">
        <v>0</v>
      </c>
      <c r="AQ1094" s="18">
        <v>0</v>
      </c>
      <c r="AR1094" s="6">
        <v>90102001</v>
      </c>
      <c r="AS1094" s="18" t="s">
        <v>153</v>
      </c>
      <c r="AT1094" s="19" t="s">
        <v>154</v>
      </c>
      <c r="AU1094" s="18" t="s">
        <v>246</v>
      </c>
      <c r="AV1094" s="18">
        <v>0</v>
      </c>
      <c r="AW1094" s="18">
        <v>40000003</v>
      </c>
      <c r="AX1094" s="19" t="s">
        <v>155</v>
      </c>
      <c r="AY1094" s="19" t="s">
        <v>153</v>
      </c>
      <c r="AZ1094" s="13">
        <v>0</v>
      </c>
      <c r="BA1094" s="13">
        <v>0</v>
      </c>
      <c r="BB1094" s="69" t="s">
        <v>433</v>
      </c>
      <c r="BC1094" s="18">
        <v>0</v>
      </c>
      <c r="BD1094" s="11">
        <v>0</v>
      </c>
      <c r="BE1094" s="18">
        <v>0</v>
      </c>
      <c r="BF1094" s="18">
        <v>0</v>
      </c>
      <c r="BG1094" s="18">
        <v>0</v>
      </c>
      <c r="BH1094" s="18">
        <v>0</v>
      </c>
      <c r="BI1094" s="9">
        <v>0</v>
      </c>
      <c r="BJ1094" s="6">
        <v>0</v>
      </c>
      <c r="BK1094" s="6">
        <v>0</v>
      </c>
      <c r="BL1094" s="6">
        <v>0</v>
      </c>
      <c r="BM1094" s="6">
        <v>0</v>
      </c>
      <c r="BN1094" s="6">
        <v>0</v>
      </c>
      <c r="BO1094" s="6">
        <v>0</v>
      </c>
    </row>
    <row r="1095" ht="20.1" customHeight="1" spans="3:67">
      <c r="C1095" s="18">
        <v>73002205</v>
      </c>
      <c r="D1095" s="19" t="s">
        <v>434</v>
      </c>
      <c r="E1095" s="18">
        <v>1</v>
      </c>
      <c r="F1095" s="18">
        <v>60010500</v>
      </c>
      <c r="G1095" s="18">
        <v>0</v>
      </c>
      <c r="H1095" s="13">
        <v>0</v>
      </c>
      <c r="I1095" s="18">
        <v>1</v>
      </c>
      <c r="J1095" s="18">
        <v>0</v>
      </c>
      <c r="K1095" s="18">
        <v>0</v>
      </c>
      <c r="L1095" s="18">
        <v>0</v>
      </c>
      <c r="M1095" s="18">
        <v>0</v>
      </c>
      <c r="N1095" s="11">
        <v>2</v>
      </c>
      <c r="O1095" s="18">
        <v>2</v>
      </c>
      <c r="P1095" s="18">
        <v>0.6</v>
      </c>
      <c r="Q1095" s="18">
        <v>0</v>
      </c>
      <c r="R1095" s="6">
        <v>0</v>
      </c>
      <c r="S1095" s="13">
        <v>0</v>
      </c>
      <c r="T1095" s="11">
        <v>1</v>
      </c>
      <c r="U1095" s="18">
        <v>2</v>
      </c>
      <c r="V1095" s="18">
        <v>0</v>
      </c>
      <c r="W1095" s="18">
        <v>0</v>
      </c>
      <c r="X1095" s="18">
        <v>0</v>
      </c>
      <c r="Y1095" s="18">
        <v>0</v>
      </c>
      <c r="Z1095" s="18">
        <v>0</v>
      </c>
      <c r="AA1095" s="18">
        <v>0</v>
      </c>
      <c r="AB1095" s="18">
        <v>0</v>
      </c>
      <c r="AC1095" s="18">
        <v>0</v>
      </c>
      <c r="AD1095" s="11">
        <v>99999</v>
      </c>
      <c r="AE1095" s="18">
        <v>0</v>
      </c>
      <c r="AF1095" s="18">
        <v>0</v>
      </c>
      <c r="AG1095" s="6">
        <v>2</v>
      </c>
      <c r="AH1095" s="6">
        <v>0</v>
      </c>
      <c r="AI1095" s="6">
        <v>0</v>
      </c>
      <c r="AJ1095" s="6">
        <v>0</v>
      </c>
      <c r="AK1095" s="18">
        <v>0</v>
      </c>
      <c r="AL1095" s="18">
        <v>0</v>
      </c>
      <c r="AM1095" s="18">
        <v>0</v>
      </c>
      <c r="AN1095" s="18">
        <v>0</v>
      </c>
      <c r="AO1095" s="18">
        <v>1000</v>
      </c>
      <c r="AP1095" s="18">
        <v>0</v>
      </c>
      <c r="AQ1095" s="18">
        <v>0</v>
      </c>
      <c r="AR1095" s="6">
        <v>90104002</v>
      </c>
      <c r="AS1095" s="18" t="s">
        <v>153</v>
      </c>
      <c r="AT1095" s="19" t="s">
        <v>154</v>
      </c>
      <c r="AU1095" s="18" t="s">
        <v>246</v>
      </c>
      <c r="AV1095" s="18">
        <v>0</v>
      </c>
      <c r="AW1095" s="18">
        <v>0</v>
      </c>
      <c r="AX1095" s="19" t="s">
        <v>155</v>
      </c>
      <c r="AY1095" s="19" t="s">
        <v>153</v>
      </c>
      <c r="AZ1095" s="13">
        <v>0</v>
      </c>
      <c r="BA1095" s="13">
        <v>0</v>
      </c>
      <c r="BB1095" s="69" t="s">
        <v>435</v>
      </c>
      <c r="BC1095" s="18">
        <v>0</v>
      </c>
      <c r="BD1095" s="11">
        <v>0</v>
      </c>
      <c r="BE1095" s="18">
        <v>0</v>
      </c>
      <c r="BF1095" s="18">
        <v>0</v>
      </c>
      <c r="BG1095" s="18">
        <v>0</v>
      </c>
      <c r="BH1095" s="18">
        <v>0</v>
      </c>
      <c r="BI1095" s="9">
        <v>0</v>
      </c>
      <c r="BJ1095" s="6">
        <v>0</v>
      </c>
      <c r="BK1095" s="6">
        <v>0</v>
      </c>
      <c r="BL1095" s="6">
        <v>0</v>
      </c>
      <c r="BM1095" s="6">
        <v>0</v>
      </c>
      <c r="BN1095" s="6">
        <v>0</v>
      </c>
      <c r="BO1095" s="6">
        <v>0</v>
      </c>
    </row>
    <row r="1096" ht="20.1" customHeight="1" spans="3:67">
      <c r="C1096" s="18">
        <v>73002301</v>
      </c>
      <c r="D1096" s="12" t="s">
        <v>570</v>
      </c>
      <c r="E1096" s="18">
        <v>1</v>
      </c>
      <c r="F1096" s="11">
        <v>60010100</v>
      </c>
      <c r="G1096" s="18">
        <v>0</v>
      </c>
      <c r="H1096" s="13">
        <v>0</v>
      </c>
      <c r="I1096" s="18">
        <v>1</v>
      </c>
      <c r="J1096" s="18">
        <v>0</v>
      </c>
      <c r="K1096" s="18">
        <v>0</v>
      </c>
      <c r="L1096" s="11">
        <v>0</v>
      </c>
      <c r="M1096" s="11">
        <v>0</v>
      </c>
      <c r="N1096" s="11">
        <v>2</v>
      </c>
      <c r="O1096" s="11">
        <v>1</v>
      </c>
      <c r="P1096" s="11">
        <v>0.3</v>
      </c>
      <c r="Q1096" s="11">
        <v>0</v>
      </c>
      <c r="R1096" s="6">
        <v>0</v>
      </c>
      <c r="S1096" s="11">
        <v>0</v>
      </c>
      <c r="T1096" s="11">
        <v>1</v>
      </c>
      <c r="U1096" s="11">
        <v>2</v>
      </c>
      <c r="V1096" s="11">
        <v>0</v>
      </c>
      <c r="W1096" s="11">
        <v>3</v>
      </c>
      <c r="X1096" s="11">
        <v>0</v>
      </c>
      <c r="Y1096" s="11">
        <v>1</v>
      </c>
      <c r="Z1096" s="11">
        <v>0</v>
      </c>
      <c r="AA1096" s="11">
        <v>0</v>
      </c>
      <c r="AB1096" s="11">
        <v>0</v>
      </c>
      <c r="AC1096" s="11">
        <v>0</v>
      </c>
      <c r="AD1096" s="11">
        <v>15</v>
      </c>
      <c r="AE1096" s="11">
        <v>1</v>
      </c>
      <c r="AF1096" s="11">
        <v>3</v>
      </c>
      <c r="AG1096" s="6">
        <v>4</v>
      </c>
      <c r="AH1096" s="6">
        <v>1</v>
      </c>
      <c r="AI1096" s="6">
        <v>0</v>
      </c>
      <c r="AJ1096" s="6">
        <v>1.5</v>
      </c>
      <c r="AK1096" s="11">
        <v>0</v>
      </c>
      <c r="AL1096" s="11">
        <v>0</v>
      </c>
      <c r="AM1096" s="11">
        <v>0</v>
      </c>
      <c r="AN1096" s="11">
        <v>3</v>
      </c>
      <c r="AO1096" s="11">
        <v>999999</v>
      </c>
      <c r="AP1096" s="11">
        <v>3</v>
      </c>
      <c r="AQ1096" s="11">
        <v>0</v>
      </c>
      <c r="AR1096" s="6">
        <v>0</v>
      </c>
      <c r="AS1096" s="11" t="s">
        <v>153</v>
      </c>
      <c r="AT1096" s="19" t="s">
        <v>213</v>
      </c>
      <c r="AU1096" s="11" t="s">
        <v>348</v>
      </c>
      <c r="AV1096" s="18">
        <v>10000007</v>
      </c>
      <c r="AW1096" s="18">
        <v>70205001</v>
      </c>
      <c r="AX1096" s="12" t="s">
        <v>155</v>
      </c>
      <c r="AY1096" s="11" t="s">
        <v>1431</v>
      </c>
      <c r="AZ1096" s="13">
        <v>0</v>
      </c>
      <c r="BA1096" s="13">
        <v>0</v>
      </c>
      <c r="BB1096" s="37" t="s">
        <v>572</v>
      </c>
      <c r="BC1096" s="11">
        <v>0</v>
      </c>
      <c r="BD1096" s="11">
        <v>0</v>
      </c>
      <c r="BE1096" s="11">
        <v>0</v>
      </c>
      <c r="BF1096" s="11">
        <v>0</v>
      </c>
      <c r="BG1096" s="11">
        <v>0</v>
      </c>
      <c r="BH1096" s="11">
        <v>0</v>
      </c>
      <c r="BI1096" s="9">
        <v>0</v>
      </c>
      <c r="BJ1096" s="6">
        <v>0</v>
      </c>
      <c r="BK1096" s="6">
        <v>0</v>
      </c>
      <c r="BL1096" s="6">
        <v>0</v>
      </c>
      <c r="BM1096" s="6">
        <v>0</v>
      </c>
      <c r="BN1096" s="6">
        <v>0</v>
      </c>
      <c r="BO1096" s="6">
        <v>0</v>
      </c>
    </row>
    <row r="1097" ht="19.5" customHeight="1" spans="3:67">
      <c r="C1097" s="18">
        <v>73002302</v>
      </c>
      <c r="D1097" s="12" t="s">
        <v>618</v>
      </c>
      <c r="E1097" s="18">
        <v>1</v>
      </c>
      <c r="F1097" s="11">
        <v>60010100</v>
      </c>
      <c r="G1097" s="18">
        <v>0</v>
      </c>
      <c r="H1097" s="13">
        <v>0</v>
      </c>
      <c r="I1097" s="18">
        <v>1</v>
      </c>
      <c r="J1097" s="18">
        <v>0</v>
      </c>
      <c r="K1097" s="18">
        <v>0</v>
      </c>
      <c r="L1097" s="11">
        <v>0</v>
      </c>
      <c r="M1097" s="11">
        <v>0</v>
      </c>
      <c r="N1097" s="11">
        <v>2</v>
      </c>
      <c r="O1097" s="11">
        <v>1</v>
      </c>
      <c r="P1097" s="11">
        <v>0.3</v>
      </c>
      <c r="Q1097" s="11">
        <v>0</v>
      </c>
      <c r="R1097" s="6">
        <v>1</v>
      </c>
      <c r="S1097" s="11">
        <v>0</v>
      </c>
      <c r="T1097" s="11">
        <v>1</v>
      </c>
      <c r="U1097" s="11">
        <v>2</v>
      </c>
      <c r="V1097" s="11">
        <v>0</v>
      </c>
      <c r="W1097" s="11">
        <v>3</v>
      </c>
      <c r="X1097" s="11">
        <v>0</v>
      </c>
      <c r="Y1097" s="11">
        <v>1</v>
      </c>
      <c r="Z1097" s="11">
        <v>0</v>
      </c>
      <c r="AA1097" s="11">
        <v>0</v>
      </c>
      <c r="AB1097" s="11">
        <v>0</v>
      </c>
      <c r="AC1097" s="11">
        <v>0</v>
      </c>
      <c r="AD1097" s="11">
        <v>15</v>
      </c>
      <c r="AE1097" s="11">
        <v>1</v>
      </c>
      <c r="AF1097" s="11" t="s">
        <v>391</v>
      </c>
      <c r="AG1097" s="6">
        <v>0</v>
      </c>
      <c r="AH1097" s="6">
        <v>1</v>
      </c>
      <c r="AI1097" s="6">
        <v>0</v>
      </c>
      <c r="AJ1097" s="6">
        <v>3</v>
      </c>
      <c r="AK1097" s="11">
        <v>0</v>
      </c>
      <c r="AL1097" s="11">
        <v>0</v>
      </c>
      <c r="AM1097" s="11">
        <v>0</v>
      </c>
      <c r="AN1097" s="11">
        <v>3</v>
      </c>
      <c r="AO1097" s="11">
        <v>5000</v>
      </c>
      <c r="AP1097" s="11">
        <v>2.5</v>
      </c>
      <c r="AQ1097" s="11">
        <v>0</v>
      </c>
      <c r="AR1097" s="6">
        <v>0</v>
      </c>
      <c r="AS1097" s="11" t="s">
        <v>425</v>
      </c>
      <c r="AT1097" s="19" t="s">
        <v>196</v>
      </c>
      <c r="AU1097" s="11" t="s">
        <v>348</v>
      </c>
      <c r="AV1097" s="18">
        <v>10000007</v>
      </c>
      <c r="AW1097" s="18">
        <v>70403003</v>
      </c>
      <c r="AX1097" s="12" t="s">
        <v>155</v>
      </c>
      <c r="AY1097" s="11">
        <v>0</v>
      </c>
      <c r="AZ1097" s="13">
        <v>0</v>
      </c>
      <c r="BA1097" s="13">
        <v>0</v>
      </c>
      <c r="BB1097" s="37" t="s">
        <v>1379</v>
      </c>
      <c r="BC1097" s="11">
        <v>0</v>
      </c>
      <c r="BD1097" s="11">
        <v>0</v>
      </c>
      <c r="BE1097" s="11">
        <v>0</v>
      </c>
      <c r="BF1097" s="11">
        <v>0</v>
      </c>
      <c r="BG1097" s="11">
        <v>0</v>
      </c>
      <c r="BH1097" s="11">
        <v>0</v>
      </c>
      <c r="BI1097" s="9">
        <v>0</v>
      </c>
      <c r="BJ1097" s="6">
        <v>0</v>
      </c>
      <c r="BK1097" s="6">
        <v>0</v>
      </c>
      <c r="BL1097" s="6">
        <v>0</v>
      </c>
      <c r="BM1097" s="6">
        <v>0</v>
      </c>
      <c r="BN1097" s="6">
        <v>0</v>
      </c>
      <c r="BO1097" s="6">
        <v>0</v>
      </c>
    </row>
    <row r="1098" ht="20.1" customHeight="1" spans="3:67">
      <c r="C1098" s="18">
        <v>73002303</v>
      </c>
      <c r="D1098" s="12" t="s">
        <v>759</v>
      </c>
      <c r="E1098" s="18">
        <v>1</v>
      </c>
      <c r="F1098" s="11">
        <v>60010100</v>
      </c>
      <c r="G1098" s="18">
        <v>0</v>
      </c>
      <c r="H1098" s="13">
        <v>0</v>
      </c>
      <c r="I1098" s="18">
        <v>1</v>
      </c>
      <c r="J1098" s="18">
        <v>0</v>
      </c>
      <c r="K1098" s="18">
        <v>0</v>
      </c>
      <c r="L1098" s="11">
        <v>0</v>
      </c>
      <c r="M1098" s="11">
        <v>0</v>
      </c>
      <c r="N1098" s="11">
        <v>2</v>
      </c>
      <c r="O1098" s="11">
        <v>1</v>
      </c>
      <c r="P1098" s="11">
        <v>1</v>
      </c>
      <c r="Q1098" s="11">
        <v>0</v>
      </c>
      <c r="R1098" s="6">
        <v>0</v>
      </c>
      <c r="S1098" s="11">
        <v>0</v>
      </c>
      <c r="T1098" s="11">
        <v>1</v>
      </c>
      <c r="U1098" s="11">
        <v>2</v>
      </c>
      <c r="V1098" s="11">
        <v>0</v>
      </c>
      <c r="W1098" s="11">
        <v>2</v>
      </c>
      <c r="X1098" s="11">
        <v>0</v>
      </c>
      <c r="Y1098" s="11">
        <v>1</v>
      </c>
      <c r="Z1098" s="11">
        <v>0</v>
      </c>
      <c r="AA1098" s="11">
        <v>0</v>
      </c>
      <c r="AB1098" s="11">
        <v>0</v>
      </c>
      <c r="AC1098" s="11">
        <v>0</v>
      </c>
      <c r="AD1098" s="11">
        <v>10</v>
      </c>
      <c r="AE1098" s="11">
        <v>2</v>
      </c>
      <c r="AF1098" s="11" t="s">
        <v>163</v>
      </c>
      <c r="AG1098" s="6">
        <v>0</v>
      </c>
      <c r="AH1098" s="6">
        <v>2</v>
      </c>
      <c r="AI1098" s="6">
        <v>0</v>
      </c>
      <c r="AJ1098" s="6">
        <v>1.5</v>
      </c>
      <c r="AK1098" s="11">
        <v>0</v>
      </c>
      <c r="AL1098" s="11">
        <v>0</v>
      </c>
      <c r="AM1098" s="11">
        <v>0</v>
      </c>
      <c r="AN1098" s="11">
        <v>1.5</v>
      </c>
      <c r="AO1098" s="11">
        <v>10000</v>
      </c>
      <c r="AP1098" s="11">
        <v>1</v>
      </c>
      <c r="AQ1098" s="11">
        <v>5</v>
      </c>
      <c r="AR1098" s="6">
        <v>0</v>
      </c>
      <c r="AS1098" s="11" t="s">
        <v>153</v>
      </c>
      <c r="AT1098" s="19" t="s">
        <v>397</v>
      </c>
      <c r="AU1098" s="11" t="s">
        <v>348</v>
      </c>
      <c r="AV1098" s="18">
        <v>10000007</v>
      </c>
      <c r="AW1098" s="18">
        <v>70302003</v>
      </c>
      <c r="AX1098" s="19" t="s">
        <v>379</v>
      </c>
      <c r="AY1098" s="13" t="s">
        <v>1432</v>
      </c>
      <c r="AZ1098" s="13">
        <v>0</v>
      </c>
      <c r="BA1098" s="13">
        <v>0</v>
      </c>
      <c r="BB1098" s="37" t="s">
        <v>628</v>
      </c>
      <c r="BC1098" s="11">
        <v>1</v>
      </c>
      <c r="BD1098" s="11">
        <v>0</v>
      </c>
      <c r="BE1098" s="11">
        <v>0</v>
      </c>
      <c r="BF1098" s="11">
        <v>0</v>
      </c>
      <c r="BG1098" s="11">
        <v>0</v>
      </c>
      <c r="BH1098" s="11">
        <v>0</v>
      </c>
      <c r="BI1098" s="9">
        <v>0</v>
      </c>
      <c r="BJ1098" s="6">
        <v>0</v>
      </c>
      <c r="BK1098" s="6">
        <v>0</v>
      </c>
      <c r="BL1098" s="6">
        <v>0</v>
      </c>
      <c r="BM1098" s="6">
        <v>0</v>
      </c>
      <c r="BN1098" s="6">
        <v>0</v>
      </c>
      <c r="BO1098" s="6">
        <v>0</v>
      </c>
    </row>
    <row r="1099" ht="20.1" customHeight="1" spans="3:67">
      <c r="C1099" s="18">
        <v>73002304</v>
      </c>
      <c r="D1099" s="19" t="s">
        <v>351</v>
      </c>
      <c r="E1099" s="18">
        <v>1</v>
      </c>
      <c r="F1099" s="18">
        <v>60010500</v>
      </c>
      <c r="G1099" s="18">
        <v>0</v>
      </c>
      <c r="H1099" s="13">
        <v>0</v>
      </c>
      <c r="I1099" s="18">
        <v>1</v>
      </c>
      <c r="J1099" s="18">
        <v>0</v>
      </c>
      <c r="K1099" s="18">
        <v>0</v>
      </c>
      <c r="L1099" s="18">
        <v>0</v>
      </c>
      <c r="M1099" s="18">
        <v>0</v>
      </c>
      <c r="N1099" s="11">
        <v>2</v>
      </c>
      <c r="O1099" s="18">
        <v>2</v>
      </c>
      <c r="P1099" s="18">
        <v>0.8</v>
      </c>
      <c r="Q1099" s="18">
        <v>0</v>
      </c>
      <c r="R1099" s="6">
        <v>0</v>
      </c>
      <c r="S1099" s="13">
        <v>0</v>
      </c>
      <c r="T1099" s="11">
        <v>1</v>
      </c>
      <c r="U1099" s="18">
        <v>2</v>
      </c>
      <c r="V1099" s="18">
        <v>0</v>
      </c>
      <c r="W1099" s="18">
        <v>0</v>
      </c>
      <c r="X1099" s="18">
        <v>0</v>
      </c>
      <c r="Y1099" s="18">
        <v>0</v>
      </c>
      <c r="Z1099" s="18">
        <v>0</v>
      </c>
      <c r="AA1099" s="18">
        <v>0</v>
      </c>
      <c r="AB1099" s="11">
        <v>0</v>
      </c>
      <c r="AC1099" s="18">
        <v>0</v>
      </c>
      <c r="AD1099" s="18">
        <v>20</v>
      </c>
      <c r="AE1099" s="18">
        <v>0</v>
      </c>
      <c r="AF1099" s="18">
        <v>0</v>
      </c>
      <c r="AG1099" s="6">
        <v>2</v>
      </c>
      <c r="AH1099" s="6">
        <v>0</v>
      </c>
      <c r="AI1099" s="6">
        <v>0</v>
      </c>
      <c r="AJ1099" s="6">
        <v>0</v>
      </c>
      <c r="AK1099" s="18">
        <v>0</v>
      </c>
      <c r="AL1099" s="18">
        <v>0</v>
      </c>
      <c r="AM1099" s="18">
        <v>0</v>
      </c>
      <c r="AN1099" s="18">
        <v>0</v>
      </c>
      <c r="AO1099" s="18">
        <v>1000</v>
      </c>
      <c r="AP1099" s="18">
        <v>0</v>
      </c>
      <c r="AQ1099" s="18">
        <v>0</v>
      </c>
      <c r="AR1099" s="6">
        <v>90401004</v>
      </c>
      <c r="AS1099" s="18" t="s">
        <v>153</v>
      </c>
      <c r="AT1099" s="19" t="s">
        <v>154</v>
      </c>
      <c r="AU1099" s="18" t="s">
        <v>246</v>
      </c>
      <c r="AV1099" s="18">
        <v>0</v>
      </c>
      <c r="AW1099" s="18">
        <v>40000003</v>
      </c>
      <c r="AX1099" s="19" t="s">
        <v>155</v>
      </c>
      <c r="AY1099" s="19" t="s">
        <v>153</v>
      </c>
      <c r="AZ1099" s="13">
        <v>0</v>
      </c>
      <c r="BA1099" s="13">
        <v>0</v>
      </c>
      <c r="BB1099" s="69" t="s">
        <v>509</v>
      </c>
      <c r="BC1099" s="18">
        <v>0</v>
      </c>
      <c r="BD1099" s="11">
        <v>0</v>
      </c>
      <c r="BE1099" s="18">
        <v>0</v>
      </c>
      <c r="BF1099" s="18">
        <v>0</v>
      </c>
      <c r="BG1099" s="18">
        <v>0</v>
      </c>
      <c r="BH1099" s="18">
        <v>0</v>
      </c>
      <c r="BI1099" s="9">
        <v>0</v>
      </c>
      <c r="BJ1099" s="6">
        <v>0</v>
      </c>
      <c r="BK1099" s="6">
        <v>0</v>
      </c>
      <c r="BL1099" s="6">
        <v>0</v>
      </c>
      <c r="BM1099" s="6">
        <v>0</v>
      </c>
      <c r="BN1099" s="6">
        <v>0</v>
      </c>
      <c r="BO1099" s="6">
        <v>0</v>
      </c>
    </row>
    <row r="1100" ht="19.5" customHeight="1" spans="3:67">
      <c r="C1100" s="18">
        <v>73002305</v>
      </c>
      <c r="D1100" s="19" t="s">
        <v>465</v>
      </c>
      <c r="E1100" s="18">
        <v>1</v>
      </c>
      <c r="F1100" s="18">
        <v>60010500</v>
      </c>
      <c r="G1100" s="18">
        <v>0</v>
      </c>
      <c r="H1100" s="13">
        <v>0</v>
      </c>
      <c r="I1100" s="18">
        <v>1</v>
      </c>
      <c r="J1100" s="18">
        <v>0</v>
      </c>
      <c r="K1100" s="18">
        <v>0</v>
      </c>
      <c r="L1100" s="18">
        <v>0</v>
      </c>
      <c r="M1100" s="18">
        <v>0</v>
      </c>
      <c r="N1100" s="11">
        <v>2</v>
      </c>
      <c r="O1100" s="18">
        <v>2</v>
      </c>
      <c r="P1100" s="18">
        <v>0.5</v>
      </c>
      <c r="Q1100" s="18">
        <v>0</v>
      </c>
      <c r="R1100" s="6">
        <v>0</v>
      </c>
      <c r="S1100" s="13">
        <v>0</v>
      </c>
      <c r="T1100" s="11">
        <v>1</v>
      </c>
      <c r="U1100" s="18">
        <v>2</v>
      </c>
      <c r="V1100" s="18">
        <v>0</v>
      </c>
      <c r="W1100" s="18">
        <v>0</v>
      </c>
      <c r="X1100" s="18">
        <v>0</v>
      </c>
      <c r="Y1100" s="18">
        <v>0</v>
      </c>
      <c r="Z1100" s="18">
        <v>0</v>
      </c>
      <c r="AA1100" s="18">
        <v>0</v>
      </c>
      <c r="AB1100" s="11">
        <v>0</v>
      </c>
      <c r="AC1100" s="18">
        <v>0</v>
      </c>
      <c r="AD1100" s="11">
        <v>15</v>
      </c>
      <c r="AE1100" s="18">
        <v>0</v>
      </c>
      <c r="AF1100" s="18">
        <v>0</v>
      </c>
      <c r="AG1100" s="6">
        <v>2</v>
      </c>
      <c r="AH1100" s="6">
        <v>0</v>
      </c>
      <c r="AI1100" s="6">
        <v>0</v>
      </c>
      <c r="AJ1100" s="6">
        <v>0</v>
      </c>
      <c r="AK1100" s="18">
        <v>0</v>
      </c>
      <c r="AL1100" s="18">
        <v>0</v>
      </c>
      <c r="AM1100" s="18">
        <v>0</v>
      </c>
      <c r="AN1100" s="18">
        <v>0</v>
      </c>
      <c r="AO1100" s="18">
        <v>1000</v>
      </c>
      <c r="AP1100" s="18">
        <v>0</v>
      </c>
      <c r="AQ1100" s="18">
        <v>0</v>
      </c>
      <c r="AR1100" s="6" t="s">
        <v>463</v>
      </c>
      <c r="AS1100" s="18" t="s">
        <v>153</v>
      </c>
      <c r="AT1100" s="19" t="s">
        <v>154</v>
      </c>
      <c r="AU1100" s="18" t="s">
        <v>246</v>
      </c>
      <c r="AV1100" s="18">
        <v>0</v>
      </c>
      <c r="AW1100" s="18">
        <v>0</v>
      </c>
      <c r="AX1100" s="19" t="s">
        <v>155</v>
      </c>
      <c r="AY1100" s="19" t="s">
        <v>153</v>
      </c>
      <c r="AZ1100" s="13">
        <v>0</v>
      </c>
      <c r="BA1100" s="13">
        <v>0</v>
      </c>
      <c r="BB1100" s="69" t="s">
        <v>634</v>
      </c>
      <c r="BC1100" s="18">
        <v>0</v>
      </c>
      <c r="BD1100" s="11">
        <v>0</v>
      </c>
      <c r="BE1100" s="18">
        <v>0</v>
      </c>
      <c r="BF1100" s="18">
        <v>0</v>
      </c>
      <c r="BG1100" s="18">
        <v>0</v>
      </c>
      <c r="BH1100" s="18">
        <v>0</v>
      </c>
      <c r="BI1100" s="9">
        <v>0</v>
      </c>
      <c r="BJ1100" s="6">
        <v>0</v>
      </c>
      <c r="BK1100" s="6">
        <v>0</v>
      </c>
      <c r="BL1100" s="6">
        <v>0</v>
      </c>
      <c r="BM1100" s="6">
        <v>0</v>
      </c>
      <c r="BN1100" s="6">
        <v>0</v>
      </c>
      <c r="BO1100" s="6">
        <v>0</v>
      </c>
    </row>
    <row r="1101" ht="19.5" customHeight="1" spans="3:67">
      <c r="C1101" s="18">
        <v>73002307</v>
      </c>
      <c r="D1101" s="12" t="s">
        <v>1433</v>
      </c>
      <c r="E1101" s="18">
        <v>1</v>
      </c>
      <c r="F1101" s="11">
        <v>60010100</v>
      </c>
      <c r="G1101" s="18">
        <v>0</v>
      </c>
      <c r="H1101" s="13">
        <v>0</v>
      </c>
      <c r="I1101" s="18">
        <v>1</v>
      </c>
      <c r="J1101" s="18">
        <v>0</v>
      </c>
      <c r="K1101" s="18">
        <v>0</v>
      </c>
      <c r="L1101" s="11">
        <v>0</v>
      </c>
      <c r="M1101" s="11">
        <v>0</v>
      </c>
      <c r="N1101" s="11">
        <v>2</v>
      </c>
      <c r="O1101" s="11">
        <v>1</v>
      </c>
      <c r="P1101" s="11">
        <v>0.3</v>
      </c>
      <c r="Q1101" s="11">
        <v>0</v>
      </c>
      <c r="R1101" s="6">
        <v>0</v>
      </c>
      <c r="S1101" s="11">
        <v>0</v>
      </c>
      <c r="T1101" s="11">
        <v>1</v>
      </c>
      <c r="U1101" s="11">
        <v>2</v>
      </c>
      <c r="V1101" s="11">
        <v>0</v>
      </c>
      <c r="W1101" s="11">
        <v>2</v>
      </c>
      <c r="X1101" s="11">
        <v>0</v>
      </c>
      <c r="Y1101" s="11">
        <v>1</v>
      </c>
      <c r="Z1101" s="11">
        <v>0</v>
      </c>
      <c r="AA1101" s="11">
        <v>0</v>
      </c>
      <c r="AB1101" s="11">
        <v>0</v>
      </c>
      <c r="AC1101" s="11">
        <v>0</v>
      </c>
      <c r="AD1101" s="11">
        <v>15</v>
      </c>
      <c r="AE1101" s="11">
        <v>1</v>
      </c>
      <c r="AF1101" s="11" t="s">
        <v>507</v>
      </c>
      <c r="AG1101" s="6">
        <v>0</v>
      </c>
      <c r="AH1101" s="6">
        <v>0</v>
      </c>
      <c r="AI1101" s="6">
        <v>0</v>
      </c>
      <c r="AJ1101" s="6">
        <v>0</v>
      </c>
      <c r="AK1101" s="11">
        <v>0</v>
      </c>
      <c r="AL1101" s="11">
        <v>0</v>
      </c>
      <c r="AM1101" s="11">
        <v>0</v>
      </c>
      <c r="AN1101" s="11">
        <v>0.5</v>
      </c>
      <c r="AO1101" s="11">
        <v>999999</v>
      </c>
      <c r="AP1101" s="11">
        <v>0.5</v>
      </c>
      <c r="AQ1101" s="11">
        <v>0</v>
      </c>
      <c r="AR1101" s="6">
        <v>0</v>
      </c>
      <c r="AS1101" s="6">
        <v>90205007</v>
      </c>
      <c r="AT1101" s="19" t="s">
        <v>397</v>
      </c>
      <c r="AU1101" s="11" t="s">
        <v>348</v>
      </c>
      <c r="AV1101" s="18">
        <v>10000007</v>
      </c>
      <c r="AW1101" s="18">
        <v>70205001</v>
      </c>
      <c r="AX1101" s="19" t="s">
        <v>229</v>
      </c>
      <c r="AY1101" s="19" t="s">
        <v>259</v>
      </c>
      <c r="AZ1101" s="13">
        <v>0</v>
      </c>
      <c r="BA1101" s="13">
        <v>0</v>
      </c>
      <c r="BB1101" s="37"/>
      <c r="BC1101" s="11">
        <v>0</v>
      </c>
      <c r="BD1101" s="11">
        <v>0</v>
      </c>
      <c r="BE1101" s="11">
        <v>0</v>
      </c>
      <c r="BF1101" s="11">
        <v>0</v>
      </c>
      <c r="BG1101" s="11">
        <v>0</v>
      </c>
      <c r="BH1101" s="11">
        <v>0</v>
      </c>
      <c r="BI1101" s="9">
        <v>0</v>
      </c>
      <c r="BJ1101" s="6">
        <v>0</v>
      </c>
      <c r="BK1101" s="6">
        <v>0</v>
      </c>
      <c r="BL1101" s="6">
        <v>0</v>
      </c>
      <c r="BM1101" s="6">
        <v>0</v>
      </c>
      <c r="BN1101" s="6">
        <v>0</v>
      </c>
      <c r="BO1101" s="6">
        <v>0</v>
      </c>
    </row>
    <row r="1102" ht="20.1" customHeight="1" spans="3:67">
      <c r="C1102" s="67">
        <v>73003101</v>
      </c>
      <c r="D1102" s="55" t="s">
        <v>467</v>
      </c>
      <c r="E1102" s="56">
        <v>2</v>
      </c>
      <c r="F1102" s="56">
        <v>61012301</v>
      </c>
      <c r="G1102" s="56">
        <v>0</v>
      </c>
      <c r="H1102" s="74">
        <v>0</v>
      </c>
      <c r="I1102" s="67">
        <v>1</v>
      </c>
      <c r="J1102" s="67">
        <v>0</v>
      </c>
      <c r="K1102" s="67">
        <v>0</v>
      </c>
      <c r="L1102" s="56">
        <v>0</v>
      </c>
      <c r="M1102" s="56">
        <v>0</v>
      </c>
      <c r="N1102" s="11">
        <v>2</v>
      </c>
      <c r="O1102" s="56">
        <v>1</v>
      </c>
      <c r="P1102" s="56">
        <v>0.5</v>
      </c>
      <c r="Q1102" s="56">
        <v>0</v>
      </c>
      <c r="R1102" s="63">
        <v>1</v>
      </c>
      <c r="S1102" s="56">
        <v>0</v>
      </c>
      <c r="T1102" s="56">
        <v>1</v>
      </c>
      <c r="U1102" s="56">
        <v>2</v>
      </c>
      <c r="V1102" s="56">
        <v>0</v>
      </c>
      <c r="W1102" s="56">
        <v>1.4</v>
      </c>
      <c r="X1102" s="56">
        <v>150</v>
      </c>
      <c r="Y1102" s="56">
        <v>1</v>
      </c>
      <c r="Z1102" s="56">
        <v>0</v>
      </c>
      <c r="AA1102" s="56">
        <v>0</v>
      </c>
      <c r="AB1102" s="56">
        <v>0</v>
      </c>
      <c r="AC1102" s="56">
        <v>0</v>
      </c>
      <c r="AD1102" s="56">
        <v>12</v>
      </c>
      <c r="AE1102" s="56">
        <v>2</v>
      </c>
      <c r="AF1102" s="56" t="s">
        <v>163</v>
      </c>
      <c r="AG1102" s="63">
        <v>7</v>
      </c>
      <c r="AH1102" s="63">
        <v>2</v>
      </c>
      <c r="AI1102" s="6">
        <v>0</v>
      </c>
      <c r="AJ1102" s="63">
        <v>1.5</v>
      </c>
      <c r="AK1102" s="56">
        <v>0</v>
      </c>
      <c r="AL1102" s="56">
        <v>0</v>
      </c>
      <c r="AM1102" s="56">
        <v>0</v>
      </c>
      <c r="AN1102" s="56">
        <v>1.5</v>
      </c>
      <c r="AO1102" s="56">
        <v>1200</v>
      </c>
      <c r="AP1102" s="56">
        <v>1</v>
      </c>
      <c r="AQ1102" s="56">
        <v>15</v>
      </c>
      <c r="AR1102" s="63">
        <v>0</v>
      </c>
      <c r="AS1102" s="56" t="s">
        <v>153</v>
      </c>
      <c r="AT1102" s="55" t="s">
        <v>196</v>
      </c>
      <c r="AU1102" s="56" t="s">
        <v>165</v>
      </c>
      <c r="AV1102" s="67">
        <v>10000011</v>
      </c>
      <c r="AW1102" s="67">
        <v>70404001</v>
      </c>
      <c r="AX1102" s="55" t="s">
        <v>166</v>
      </c>
      <c r="AY1102" s="56">
        <v>0</v>
      </c>
      <c r="AZ1102" s="74">
        <v>0</v>
      </c>
      <c r="BA1102" s="74">
        <v>0</v>
      </c>
      <c r="BB1102" s="75" t="s">
        <v>480</v>
      </c>
      <c r="BC1102" s="56">
        <v>0</v>
      </c>
      <c r="BD1102" s="56">
        <v>0</v>
      </c>
      <c r="BE1102" s="56">
        <v>0</v>
      </c>
      <c r="BF1102" s="56">
        <v>0</v>
      </c>
      <c r="BG1102" s="56">
        <v>0</v>
      </c>
      <c r="BH1102" s="56">
        <v>0</v>
      </c>
      <c r="BI1102" s="83">
        <v>0</v>
      </c>
      <c r="BJ1102" s="6">
        <v>0</v>
      </c>
      <c r="BK1102" s="6">
        <v>0</v>
      </c>
      <c r="BL1102" s="6">
        <v>0</v>
      </c>
      <c r="BM1102" s="6">
        <v>0</v>
      </c>
      <c r="BN1102" s="6">
        <v>0</v>
      </c>
      <c r="BO1102" s="6">
        <v>0</v>
      </c>
    </row>
    <row r="1103" ht="19.5" customHeight="1" spans="3:67">
      <c r="C1103" s="18">
        <v>73003102</v>
      </c>
      <c r="D1103" s="12" t="s">
        <v>618</v>
      </c>
      <c r="E1103" s="18">
        <v>1</v>
      </c>
      <c r="F1103" s="11">
        <v>60010100</v>
      </c>
      <c r="G1103" s="18">
        <v>0</v>
      </c>
      <c r="H1103" s="13">
        <v>0</v>
      </c>
      <c r="I1103" s="18">
        <v>1</v>
      </c>
      <c r="J1103" s="18">
        <v>0</v>
      </c>
      <c r="K1103" s="18">
        <v>0</v>
      </c>
      <c r="L1103" s="11">
        <v>0</v>
      </c>
      <c r="M1103" s="11">
        <v>0</v>
      </c>
      <c r="N1103" s="11">
        <v>2</v>
      </c>
      <c r="O1103" s="11">
        <v>1</v>
      </c>
      <c r="P1103" s="11">
        <v>0.3</v>
      </c>
      <c r="Q1103" s="11">
        <v>0</v>
      </c>
      <c r="R1103" s="6">
        <v>0</v>
      </c>
      <c r="S1103" s="11">
        <v>0</v>
      </c>
      <c r="T1103" s="11">
        <v>1</v>
      </c>
      <c r="U1103" s="11">
        <v>2</v>
      </c>
      <c r="V1103" s="11">
        <v>0</v>
      </c>
      <c r="W1103" s="11">
        <v>3</v>
      </c>
      <c r="X1103" s="11">
        <v>0</v>
      </c>
      <c r="Y1103" s="11">
        <v>1</v>
      </c>
      <c r="Z1103" s="11">
        <v>0</v>
      </c>
      <c r="AA1103" s="11">
        <v>0</v>
      </c>
      <c r="AB1103" s="11">
        <v>0</v>
      </c>
      <c r="AC1103" s="11">
        <v>0</v>
      </c>
      <c r="AD1103" s="11">
        <v>12</v>
      </c>
      <c r="AE1103" s="11">
        <v>1</v>
      </c>
      <c r="AF1103" s="11" t="s">
        <v>391</v>
      </c>
      <c r="AG1103" s="6">
        <v>0</v>
      </c>
      <c r="AH1103" s="6">
        <v>1</v>
      </c>
      <c r="AI1103" s="6">
        <v>0</v>
      </c>
      <c r="AJ1103" s="6">
        <v>3</v>
      </c>
      <c r="AK1103" s="11">
        <v>0</v>
      </c>
      <c r="AL1103" s="11">
        <v>0</v>
      </c>
      <c r="AM1103" s="11">
        <v>0</v>
      </c>
      <c r="AN1103" s="11">
        <v>3</v>
      </c>
      <c r="AO1103" s="11">
        <v>5000</v>
      </c>
      <c r="AP1103" s="11">
        <v>2.5</v>
      </c>
      <c r="AQ1103" s="11">
        <v>0</v>
      </c>
      <c r="AR1103" s="6">
        <v>0</v>
      </c>
      <c r="AS1103" s="11">
        <v>80001030</v>
      </c>
      <c r="AT1103" s="19" t="s">
        <v>213</v>
      </c>
      <c r="AU1103" s="11" t="s">
        <v>348</v>
      </c>
      <c r="AV1103" s="18">
        <v>10000007</v>
      </c>
      <c r="AW1103" s="18">
        <v>70204001</v>
      </c>
      <c r="AX1103" s="12" t="s">
        <v>155</v>
      </c>
      <c r="AY1103" s="11">
        <v>0</v>
      </c>
      <c r="AZ1103" s="13">
        <v>0</v>
      </c>
      <c r="BA1103" s="13">
        <v>0</v>
      </c>
      <c r="BB1103" s="37" t="s">
        <v>619</v>
      </c>
      <c r="BC1103" s="11">
        <v>0</v>
      </c>
      <c r="BD1103" s="11">
        <v>0</v>
      </c>
      <c r="BE1103" s="11">
        <v>0</v>
      </c>
      <c r="BF1103" s="11">
        <v>0</v>
      </c>
      <c r="BG1103" s="11">
        <v>0</v>
      </c>
      <c r="BH1103" s="11">
        <v>0</v>
      </c>
      <c r="BI1103" s="9">
        <v>0</v>
      </c>
      <c r="BJ1103" s="6">
        <v>0</v>
      </c>
      <c r="BK1103" s="6">
        <v>0</v>
      </c>
      <c r="BL1103" s="6">
        <v>0</v>
      </c>
      <c r="BM1103" s="6">
        <v>0</v>
      </c>
      <c r="BN1103" s="6">
        <v>0</v>
      </c>
      <c r="BO1103" s="6">
        <v>0</v>
      </c>
    </row>
    <row r="1104" ht="20.1" customHeight="1" spans="3:67">
      <c r="C1104" s="18">
        <v>73003103</v>
      </c>
      <c r="D1104" s="12" t="s">
        <v>346</v>
      </c>
      <c r="E1104" s="18">
        <v>1</v>
      </c>
      <c r="F1104" s="11">
        <v>0</v>
      </c>
      <c r="G1104" s="18">
        <v>0</v>
      </c>
      <c r="H1104" s="13">
        <v>0</v>
      </c>
      <c r="I1104" s="18">
        <v>1</v>
      </c>
      <c r="J1104" s="18">
        <v>0</v>
      </c>
      <c r="K1104" s="18">
        <v>0</v>
      </c>
      <c r="L1104" s="11">
        <v>0</v>
      </c>
      <c r="M1104" s="11">
        <v>0</v>
      </c>
      <c r="N1104" s="11">
        <v>2</v>
      </c>
      <c r="O1104" s="11">
        <v>1</v>
      </c>
      <c r="P1104" s="11">
        <v>1</v>
      </c>
      <c r="Q1104" s="11">
        <v>0</v>
      </c>
      <c r="R1104" s="6">
        <v>0</v>
      </c>
      <c r="S1104" s="11">
        <v>0</v>
      </c>
      <c r="T1104" s="11">
        <v>1</v>
      </c>
      <c r="U1104" s="11">
        <v>2</v>
      </c>
      <c r="V1104" s="11">
        <v>0</v>
      </c>
      <c r="W1104" s="11">
        <v>2</v>
      </c>
      <c r="X1104" s="11">
        <v>0</v>
      </c>
      <c r="Y1104" s="11">
        <v>1</v>
      </c>
      <c r="Z1104" s="11">
        <v>0</v>
      </c>
      <c r="AA1104" s="11">
        <v>0</v>
      </c>
      <c r="AB1104" s="11">
        <v>0</v>
      </c>
      <c r="AC1104" s="11">
        <v>0</v>
      </c>
      <c r="AD1104" s="11">
        <v>6</v>
      </c>
      <c r="AE1104" s="11">
        <v>1</v>
      </c>
      <c r="AF1104" s="11">
        <v>3</v>
      </c>
      <c r="AG1104" s="6">
        <v>0</v>
      </c>
      <c r="AH1104" s="6">
        <v>0</v>
      </c>
      <c r="AI1104" s="6">
        <v>0</v>
      </c>
      <c r="AJ1104" s="6">
        <v>1.5</v>
      </c>
      <c r="AK1104" s="11">
        <v>0</v>
      </c>
      <c r="AL1104" s="11">
        <v>0</v>
      </c>
      <c r="AM1104" s="11">
        <v>0</v>
      </c>
      <c r="AN1104" s="11">
        <v>1</v>
      </c>
      <c r="AO1104" s="11">
        <v>5000</v>
      </c>
      <c r="AP1104" s="11">
        <v>0.5</v>
      </c>
      <c r="AQ1104" s="11">
        <v>0</v>
      </c>
      <c r="AR1104" s="6">
        <v>0</v>
      </c>
      <c r="AS1104" s="11" t="s">
        <v>153</v>
      </c>
      <c r="AT1104" s="19" t="s">
        <v>154</v>
      </c>
      <c r="AU1104" s="11" t="s">
        <v>348</v>
      </c>
      <c r="AV1104" s="18">
        <v>10000007</v>
      </c>
      <c r="AW1104" s="18">
        <v>70105001</v>
      </c>
      <c r="AX1104" s="12" t="s">
        <v>155</v>
      </c>
      <c r="AY1104" s="11" t="s">
        <v>1325</v>
      </c>
      <c r="AZ1104" s="13">
        <v>0</v>
      </c>
      <c r="BA1104" s="13">
        <v>0</v>
      </c>
      <c r="BB1104" s="37" t="s">
        <v>1326</v>
      </c>
      <c r="BC1104" s="11">
        <v>0</v>
      </c>
      <c r="BD1104" s="11">
        <v>0</v>
      </c>
      <c r="BE1104" s="11">
        <v>0</v>
      </c>
      <c r="BF1104" s="11">
        <v>0</v>
      </c>
      <c r="BG1104" s="11">
        <v>0</v>
      </c>
      <c r="BH1104" s="11">
        <v>0</v>
      </c>
      <c r="BI1104" s="9">
        <v>0</v>
      </c>
      <c r="BJ1104" s="6">
        <v>0</v>
      </c>
      <c r="BK1104" s="6">
        <v>0</v>
      </c>
      <c r="BL1104" s="6">
        <v>0</v>
      </c>
      <c r="BM1104" s="6">
        <v>0</v>
      </c>
      <c r="BN1104" s="6">
        <v>0</v>
      </c>
      <c r="BO1104" s="6">
        <v>0</v>
      </c>
    </row>
    <row r="1105" ht="20.1" customHeight="1" spans="3:67">
      <c r="C1105" s="18">
        <v>73003104</v>
      </c>
      <c r="D1105" s="12" t="s">
        <v>457</v>
      </c>
      <c r="E1105" s="18">
        <v>1</v>
      </c>
      <c r="F1105" s="18">
        <v>60010500</v>
      </c>
      <c r="G1105" s="18">
        <v>0</v>
      </c>
      <c r="H1105" s="13">
        <v>0</v>
      </c>
      <c r="I1105" s="18">
        <v>1</v>
      </c>
      <c r="J1105" s="18">
        <v>0</v>
      </c>
      <c r="K1105" s="18">
        <v>0</v>
      </c>
      <c r="L1105" s="18">
        <v>0</v>
      </c>
      <c r="M1105" s="18">
        <v>0</v>
      </c>
      <c r="N1105" s="11">
        <v>2</v>
      </c>
      <c r="O1105" s="18">
        <v>1</v>
      </c>
      <c r="P1105" s="18">
        <v>0.05</v>
      </c>
      <c r="Q1105" s="18">
        <v>0</v>
      </c>
      <c r="R1105" s="6">
        <v>0</v>
      </c>
      <c r="S1105" s="13">
        <v>0</v>
      </c>
      <c r="T1105" s="11">
        <v>1</v>
      </c>
      <c r="U1105" s="18">
        <v>1</v>
      </c>
      <c r="V1105" s="18">
        <v>0</v>
      </c>
      <c r="W1105" s="18">
        <v>2</v>
      </c>
      <c r="X1105" s="18">
        <v>0</v>
      </c>
      <c r="Y1105" s="18">
        <v>0</v>
      </c>
      <c r="Z1105" s="18">
        <v>0</v>
      </c>
      <c r="AA1105" s="18">
        <v>0</v>
      </c>
      <c r="AB1105" s="11">
        <v>0</v>
      </c>
      <c r="AC1105" s="18">
        <v>0</v>
      </c>
      <c r="AD1105" s="18">
        <v>10</v>
      </c>
      <c r="AE1105" s="18">
        <v>0</v>
      </c>
      <c r="AF1105" s="18">
        <v>0</v>
      </c>
      <c r="AG1105" s="6">
        <v>7</v>
      </c>
      <c r="AH1105" s="6">
        <v>0</v>
      </c>
      <c r="AI1105" s="6">
        <v>0</v>
      </c>
      <c r="AJ1105" s="6">
        <v>0</v>
      </c>
      <c r="AK1105" s="18">
        <v>0</v>
      </c>
      <c r="AL1105" s="18">
        <v>0</v>
      </c>
      <c r="AM1105" s="18">
        <v>0</v>
      </c>
      <c r="AN1105" s="18">
        <v>0</v>
      </c>
      <c r="AO1105" s="18">
        <v>1000</v>
      </c>
      <c r="AP1105" s="18">
        <v>0.5</v>
      </c>
      <c r="AQ1105" s="18">
        <v>0</v>
      </c>
      <c r="AR1105" s="6">
        <v>0</v>
      </c>
      <c r="AS1105" s="18" t="s">
        <v>425</v>
      </c>
      <c r="AT1105" s="19" t="s">
        <v>458</v>
      </c>
      <c r="AU1105" s="18">
        <v>0</v>
      </c>
      <c r="AV1105" s="18">
        <v>10007001</v>
      </c>
      <c r="AW1105" s="18">
        <v>0</v>
      </c>
      <c r="AX1105" s="19" t="s">
        <v>155</v>
      </c>
      <c r="AY1105" s="19" t="s">
        <v>153</v>
      </c>
      <c r="AZ1105" s="13">
        <v>0</v>
      </c>
      <c r="BA1105" s="13">
        <v>0</v>
      </c>
      <c r="BB1105" s="69" t="s">
        <v>1434</v>
      </c>
      <c r="BC1105" s="18">
        <v>0</v>
      </c>
      <c r="BD1105" s="11">
        <v>0</v>
      </c>
      <c r="BE1105" s="18">
        <v>0</v>
      </c>
      <c r="BF1105" s="18">
        <v>0</v>
      </c>
      <c r="BG1105" s="18">
        <v>0</v>
      </c>
      <c r="BH1105" s="18">
        <v>0</v>
      </c>
      <c r="BI1105" s="9">
        <v>0</v>
      </c>
      <c r="BJ1105" s="6">
        <v>0</v>
      </c>
      <c r="BK1105" s="6">
        <v>0</v>
      </c>
      <c r="BL1105" s="6">
        <v>0</v>
      </c>
      <c r="BM1105" s="6">
        <v>0</v>
      </c>
      <c r="BN1105" s="6">
        <v>0</v>
      </c>
      <c r="BO1105" s="6">
        <v>0</v>
      </c>
    </row>
    <row r="1106" ht="20.1" customHeight="1" spans="3:67">
      <c r="C1106" s="18">
        <v>73003201</v>
      </c>
      <c r="D1106" s="12" t="s">
        <v>429</v>
      </c>
      <c r="E1106" s="11">
        <v>1</v>
      </c>
      <c r="F1106" s="11">
        <v>60010100</v>
      </c>
      <c r="G1106" s="18">
        <v>0</v>
      </c>
      <c r="H1106" s="13">
        <v>0</v>
      </c>
      <c r="I1106" s="18">
        <v>1</v>
      </c>
      <c r="J1106" s="18">
        <v>0</v>
      </c>
      <c r="K1106" s="18">
        <v>0</v>
      </c>
      <c r="L1106" s="11">
        <v>0</v>
      </c>
      <c r="M1106" s="11">
        <v>0</v>
      </c>
      <c r="N1106" s="11">
        <v>2</v>
      </c>
      <c r="O1106" s="11">
        <v>1</v>
      </c>
      <c r="P1106" s="11">
        <v>0.3</v>
      </c>
      <c r="Q1106" s="11">
        <v>0</v>
      </c>
      <c r="R1106" s="6">
        <v>0</v>
      </c>
      <c r="S1106" s="11">
        <v>0</v>
      </c>
      <c r="T1106" s="11">
        <v>1</v>
      </c>
      <c r="U1106" s="11">
        <v>2</v>
      </c>
      <c r="V1106" s="11">
        <v>0</v>
      </c>
      <c r="W1106" s="11">
        <v>3</v>
      </c>
      <c r="X1106" s="11">
        <v>0</v>
      </c>
      <c r="Y1106" s="11">
        <v>0</v>
      </c>
      <c r="Z1106" s="11">
        <v>0</v>
      </c>
      <c r="AA1106" s="11">
        <v>0</v>
      </c>
      <c r="AB1106" s="11">
        <v>0</v>
      </c>
      <c r="AC1106" s="11">
        <v>0</v>
      </c>
      <c r="AD1106" s="11">
        <v>12</v>
      </c>
      <c r="AE1106" s="11">
        <v>1</v>
      </c>
      <c r="AF1106" s="11">
        <v>3</v>
      </c>
      <c r="AG1106" s="6">
        <v>6</v>
      </c>
      <c r="AH1106" s="6">
        <v>1</v>
      </c>
      <c r="AI1106" s="6">
        <v>0</v>
      </c>
      <c r="AJ1106" s="6">
        <v>1.5</v>
      </c>
      <c r="AK1106" s="11">
        <v>0</v>
      </c>
      <c r="AL1106" s="11">
        <v>0</v>
      </c>
      <c r="AM1106" s="11">
        <v>0</v>
      </c>
      <c r="AN1106" s="11">
        <v>3</v>
      </c>
      <c r="AO1106" s="11">
        <v>5000</v>
      </c>
      <c r="AP1106" s="11">
        <v>3</v>
      </c>
      <c r="AQ1106" s="11">
        <v>0</v>
      </c>
      <c r="AR1106" s="6">
        <v>0</v>
      </c>
      <c r="AS1106" s="11" t="s">
        <v>153</v>
      </c>
      <c r="AT1106" s="19" t="s">
        <v>196</v>
      </c>
      <c r="AU1106" s="11" t="s">
        <v>348</v>
      </c>
      <c r="AV1106" s="18">
        <v>10000007</v>
      </c>
      <c r="AW1106" s="18">
        <v>70103003</v>
      </c>
      <c r="AX1106" s="12" t="s">
        <v>155</v>
      </c>
      <c r="AY1106" s="11" t="s">
        <v>1414</v>
      </c>
      <c r="AZ1106" s="13">
        <v>0</v>
      </c>
      <c r="BA1106" s="13">
        <v>0</v>
      </c>
      <c r="BB1106" s="37" t="s">
        <v>431</v>
      </c>
      <c r="BC1106" s="11">
        <v>0</v>
      </c>
      <c r="BD1106" s="11">
        <v>0</v>
      </c>
      <c r="BE1106" s="11">
        <v>0</v>
      </c>
      <c r="BF1106" s="11">
        <v>0</v>
      </c>
      <c r="BG1106" s="11">
        <v>0</v>
      </c>
      <c r="BH1106" s="11">
        <v>0</v>
      </c>
      <c r="BI1106" s="9">
        <v>0</v>
      </c>
      <c r="BJ1106" s="6">
        <v>0</v>
      </c>
      <c r="BK1106" s="6">
        <v>0</v>
      </c>
      <c r="BL1106" s="6">
        <v>0</v>
      </c>
      <c r="BM1106" s="6">
        <v>0</v>
      </c>
      <c r="BN1106" s="6">
        <v>0</v>
      </c>
      <c r="BO1106" s="6">
        <v>0</v>
      </c>
    </row>
    <row r="1107" ht="20.1" customHeight="1" spans="3:67">
      <c r="C1107" s="18">
        <v>73003202</v>
      </c>
      <c r="D1107" s="19" t="s">
        <v>1435</v>
      </c>
      <c r="E1107" s="18">
        <v>1</v>
      </c>
      <c r="F1107" s="18">
        <v>60010500</v>
      </c>
      <c r="G1107" s="18">
        <v>0</v>
      </c>
      <c r="H1107" s="13">
        <v>0</v>
      </c>
      <c r="I1107" s="18">
        <v>1</v>
      </c>
      <c r="J1107" s="18">
        <v>0</v>
      </c>
      <c r="K1107" s="18">
        <v>0</v>
      </c>
      <c r="L1107" s="18">
        <v>0</v>
      </c>
      <c r="M1107" s="18">
        <v>0</v>
      </c>
      <c r="N1107" s="11">
        <v>2</v>
      </c>
      <c r="O1107" s="18">
        <v>2</v>
      </c>
      <c r="P1107" s="18">
        <v>0.95</v>
      </c>
      <c r="Q1107" s="18">
        <v>0</v>
      </c>
      <c r="R1107" s="6">
        <v>0</v>
      </c>
      <c r="S1107" s="13">
        <v>0</v>
      </c>
      <c r="T1107" s="11">
        <v>1</v>
      </c>
      <c r="U1107" s="18">
        <v>2</v>
      </c>
      <c r="V1107" s="18">
        <v>0</v>
      </c>
      <c r="W1107" s="18">
        <v>0</v>
      </c>
      <c r="X1107" s="18">
        <v>0</v>
      </c>
      <c r="Y1107" s="18">
        <v>0</v>
      </c>
      <c r="Z1107" s="18">
        <v>0</v>
      </c>
      <c r="AA1107" s="18">
        <v>0</v>
      </c>
      <c r="AB1107" s="11">
        <v>0</v>
      </c>
      <c r="AC1107" s="18">
        <v>0</v>
      </c>
      <c r="AD1107" s="18">
        <v>20</v>
      </c>
      <c r="AE1107" s="18">
        <v>0</v>
      </c>
      <c r="AF1107" s="18">
        <v>0</v>
      </c>
      <c r="AG1107" s="6">
        <v>7</v>
      </c>
      <c r="AH1107" s="6">
        <v>0</v>
      </c>
      <c r="AI1107" s="6">
        <v>0</v>
      </c>
      <c r="AJ1107" s="6">
        <v>0</v>
      </c>
      <c r="AK1107" s="18">
        <v>0</v>
      </c>
      <c r="AL1107" s="18">
        <v>0</v>
      </c>
      <c r="AM1107" s="18">
        <v>0</v>
      </c>
      <c r="AN1107" s="18">
        <v>0</v>
      </c>
      <c r="AO1107" s="18">
        <v>1000</v>
      </c>
      <c r="AP1107" s="18">
        <v>0.5</v>
      </c>
      <c r="AQ1107" s="18">
        <v>0</v>
      </c>
      <c r="AR1107" s="6">
        <v>0</v>
      </c>
      <c r="AS1107" s="18">
        <v>83000001</v>
      </c>
      <c r="AT1107" s="19" t="s">
        <v>458</v>
      </c>
      <c r="AU1107" s="18">
        <v>0</v>
      </c>
      <c r="AV1107" s="18">
        <v>10007001</v>
      </c>
      <c r="AW1107" s="18">
        <v>0</v>
      </c>
      <c r="AX1107" s="19" t="s">
        <v>155</v>
      </c>
      <c r="AY1107" s="19" t="s">
        <v>153</v>
      </c>
      <c r="AZ1107" s="13">
        <v>0</v>
      </c>
      <c r="BA1107" s="13">
        <v>0</v>
      </c>
      <c r="BB1107" s="69" t="s">
        <v>1436</v>
      </c>
      <c r="BC1107" s="18">
        <v>0</v>
      </c>
      <c r="BD1107" s="11">
        <v>0</v>
      </c>
      <c r="BE1107" s="18">
        <v>0</v>
      </c>
      <c r="BF1107" s="18">
        <v>0</v>
      </c>
      <c r="BG1107" s="18">
        <v>0</v>
      </c>
      <c r="BH1107" s="18">
        <v>0</v>
      </c>
      <c r="BI1107" s="9">
        <v>0</v>
      </c>
      <c r="BJ1107" s="6">
        <v>0</v>
      </c>
      <c r="BK1107" s="6">
        <v>0</v>
      </c>
      <c r="BL1107" s="6">
        <v>0</v>
      </c>
      <c r="BM1107" s="6">
        <v>0</v>
      </c>
      <c r="BN1107" s="6">
        <v>0</v>
      </c>
      <c r="BO1107" s="6">
        <v>0</v>
      </c>
    </row>
    <row r="1108" ht="19.5" customHeight="1" spans="3:67">
      <c r="C1108" s="18">
        <v>73003203</v>
      </c>
      <c r="D1108" s="12" t="s">
        <v>618</v>
      </c>
      <c r="E1108" s="18">
        <v>1</v>
      </c>
      <c r="F1108" s="11">
        <v>60010100</v>
      </c>
      <c r="G1108" s="18">
        <v>0</v>
      </c>
      <c r="H1108" s="13">
        <v>0</v>
      </c>
      <c r="I1108" s="18">
        <v>1</v>
      </c>
      <c r="J1108" s="18">
        <v>0</v>
      </c>
      <c r="K1108" s="18">
        <v>0</v>
      </c>
      <c r="L1108" s="11">
        <v>0</v>
      </c>
      <c r="M1108" s="11">
        <v>0</v>
      </c>
      <c r="N1108" s="11">
        <v>2</v>
      </c>
      <c r="O1108" s="11">
        <v>1</v>
      </c>
      <c r="P1108" s="11">
        <v>0.3</v>
      </c>
      <c r="Q1108" s="11">
        <v>0</v>
      </c>
      <c r="R1108" s="6">
        <v>0</v>
      </c>
      <c r="S1108" s="11">
        <v>0</v>
      </c>
      <c r="T1108" s="11">
        <v>1</v>
      </c>
      <c r="U1108" s="11">
        <v>2</v>
      </c>
      <c r="V1108" s="11">
        <v>0</v>
      </c>
      <c r="W1108" s="11">
        <v>3</v>
      </c>
      <c r="X1108" s="11">
        <v>0</v>
      </c>
      <c r="Y1108" s="11">
        <v>1</v>
      </c>
      <c r="Z1108" s="11">
        <v>0</v>
      </c>
      <c r="AA1108" s="11">
        <v>0</v>
      </c>
      <c r="AB1108" s="11">
        <v>0</v>
      </c>
      <c r="AC1108" s="11">
        <v>0</v>
      </c>
      <c r="AD1108" s="11">
        <v>15</v>
      </c>
      <c r="AE1108" s="11">
        <v>1</v>
      </c>
      <c r="AF1108" s="11" t="s">
        <v>391</v>
      </c>
      <c r="AG1108" s="6">
        <v>0</v>
      </c>
      <c r="AH1108" s="6">
        <v>1</v>
      </c>
      <c r="AI1108" s="6">
        <v>0</v>
      </c>
      <c r="AJ1108" s="6">
        <v>3</v>
      </c>
      <c r="AK1108" s="11">
        <v>0</v>
      </c>
      <c r="AL1108" s="11">
        <v>0</v>
      </c>
      <c r="AM1108" s="11">
        <v>0</v>
      </c>
      <c r="AN1108" s="11">
        <v>3</v>
      </c>
      <c r="AO1108" s="11">
        <v>5000</v>
      </c>
      <c r="AP1108" s="11">
        <v>2.5</v>
      </c>
      <c r="AQ1108" s="11">
        <v>0</v>
      </c>
      <c r="AR1108" s="6">
        <v>0</v>
      </c>
      <c r="AS1108" s="11" t="s">
        <v>425</v>
      </c>
      <c r="AT1108" s="19" t="s">
        <v>196</v>
      </c>
      <c r="AU1108" s="11" t="s">
        <v>348</v>
      </c>
      <c r="AV1108" s="18">
        <v>10000007</v>
      </c>
      <c r="AW1108" s="18">
        <v>70403003</v>
      </c>
      <c r="AX1108" s="12" t="s">
        <v>155</v>
      </c>
      <c r="AY1108" s="11">
        <v>0</v>
      </c>
      <c r="AZ1108" s="13">
        <v>0</v>
      </c>
      <c r="BA1108" s="13">
        <v>0</v>
      </c>
      <c r="BB1108" s="37" t="s">
        <v>1379</v>
      </c>
      <c r="BC1108" s="11">
        <v>0</v>
      </c>
      <c r="BD1108" s="11">
        <v>0</v>
      </c>
      <c r="BE1108" s="11">
        <v>0</v>
      </c>
      <c r="BF1108" s="11">
        <v>0</v>
      </c>
      <c r="BG1108" s="11">
        <v>0</v>
      </c>
      <c r="BH1108" s="11">
        <v>0</v>
      </c>
      <c r="BI1108" s="9">
        <v>0</v>
      </c>
      <c r="BJ1108" s="6">
        <v>0</v>
      </c>
      <c r="BK1108" s="6">
        <v>0</v>
      </c>
      <c r="BL1108" s="6">
        <v>0</v>
      </c>
      <c r="BM1108" s="6">
        <v>0</v>
      </c>
      <c r="BN1108" s="6">
        <v>0</v>
      </c>
      <c r="BO1108" s="6">
        <v>0</v>
      </c>
    </row>
    <row r="1109" ht="20.1" customHeight="1" spans="3:67">
      <c r="C1109" s="18">
        <v>73003204</v>
      </c>
      <c r="D1109" s="9" t="s">
        <v>481</v>
      </c>
      <c r="E1109" s="9">
        <v>1</v>
      </c>
      <c r="F1109" s="11">
        <v>60010002</v>
      </c>
      <c r="G1109" s="9">
        <v>0</v>
      </c>
      <c r="H1109" s="10">
        <v>0</v>
      </c>
      <c r="I1109" s="9">
        <v>0</v>
      </c>
      <c r="J1109" s="9">
        <v>0</v>
      </c>
      <c r="K1109" s="10">
        <v>0</v>
      </c>
      <c r="L1109" s="10">
        <v>0</v>
      </c>
      <c r="M1109" s="9">
        <v>0</v>
      </c>
      <c r="N1109" s="9">
        <v>2</v>
      </c>
      <c r="O1109" s="9">
        <v>2</v>
      </c>
      <c r="P1109" s="9">
        <v>0.95</v>
      </c>
      <c r="Q1109" s="9">
        <v>0</v>
      </c>
      <c r="R1109" s="6">
        <v>0</v>
      </c>
      <c r="S1109" s="9">
        <v>0</v>
      </c>
      <c r="T1109" s="11">
        <v>1</v>
      </c>
      <c r="U1109" s="9">
        <v>2</v>
      </c>
      <c r="V1109" s="10">
        <v>0</v>
      </c>
      <c r="W1109" s="9">
        <v>3</v>
      </c>
      <c r="X1109" s="9">
        <v>0</v>
      </c>
      <c r="Y1109" s="9">
        <v>0</v>
      </c>
      <c r="Z1109" s="9">
        <v>0</v>
      </c>
      <c r="AA1109" s="10">
        <v>0</v>
      </c>
      <c r="AB1109" s="9">
        <v>0</v>
      </c>
      <c r="AC1109" s="9">
        <v>0</v>
      </c>
      <c r="AD1109" s="9">
        <v>15</v>
      </c>
      <c r="AE1109" s="9">
        <v>2</v>
      </c>
      <c r="AF1109" s="9" t="s">
        <v>482</v>
      </c>
      <c r="AG1109" s="28">
        <v>0</v>
      </c>
      <c r="AH1109" s="28">
        <v>2</v>
      </c>
      <c r="AI1109" s="6">
        <v>0</v>
      </c>
      <c r="AJ1109" s="9">
        <v>4</v>
      </c>
      <c r="AK1109" s="29">
        <v>0</v>
      </c>
      <c r="AL1109" s="9">
        <v>0</v>
      </c>
      <c r="AM1109" s="9">
        <v>0</v>
      </c>
      <c r="AN1109" s="9">
        <v>2</v>
      </c>
      <c r="AO1109" s="11">
        <v>4000</v>
      </c>
      <c r="AP1109" s="9">
        <v>2</v>
      </c>
      <c r="AQ1109" s="9">
        <v>0</v>
      </c>
      <c r="AR1109" s="6">
        <v>0</v>
      </c>
      <c r="AS1109" s="11" t="s">
        <v>425</v>
      </c>
      <c r="AT1109" s="19" t="s">
        <v>213</v>
      </c>
      <c r="AU1109" s="10">
        <v>0</v>
      </c>
      <c r="AV1109" s="10">
        <v>0</v>
      </c>
      <c r="AW1109" s="10">
        <v>70205004</v>
      </c>
      <c r="AX1109" s="19" t="s">
        <v>155</v>
      </c>
      <c r="AY1109" s="19">
        <v>0</v>
      </c>
      <c r="AZ1109" s="19">
        <v>0</v>
      </c>
      <c r="BA1109" s="19">
        <v>0</v>
      </c>
      <c r="BB1109" s="37" t="s">
        <v>483</v>
      </c>
      <c r="BC1109" s="9">
        <v>2</v>
      </c>
      <c r="BD1109" s="9">
        <v>0</v>
      </c>
      <c r="BE1109" s="18">
        <v>0</v>
      </c>
      <c r="BF1109" s="9">
        <v>1</v>
      </c>
      <c r="BG1109" s="9">
        <v>2</v>
      </c>
      <c r="BH1109" s="29">
        <v>0</v>
      </c>
      <c r="BI1109" s="9">
        <v>0</v>
      </c>
      <c r="BJ1109" s="6">
        <v>0</v>
      </c>
      <c r="BK1109" s="6">
        <v>0</v>
      </c>
      <c r="BL1109" s="6">
        <v>0</v>
      </c>
      <c r="BM1109" s="6">
        <v>0</v>
      </c>
      <c r="BN1109" s="6">
        <v>0</v>
      </c>
      <c r="BO1109" s="6">
        <v>0</v>
      </c>
    </row>
    <row r="1110" ht="20.1" customHeight="1" spans="3:67">
      <c r="C1110" s="18">
        <v>73003301</v>
      </c>
      <c r="D1110" s="55" t="s">
        <v>402</v>
      </c>
      <c r="E1110" s="11">
        <v>1</v>
      </c>
      <c r="F1110" s="11">
        <v>90002001</v>
      </c>
      <c r="G1110" s="56">
        <v>0</v>
      </c>
      <c r="H1110" s="13">
        <v>0</v>
      </c>
      <c r="I1110" s="18">
        <v>1</v>
      </c>
      <c r="J1110" s="18">
        <v>0</v>
      </c>
      <c r="K1110" s="18">
        <v>0</v>
      </c>
      <c r="L1110" s="56">
        <v>0</v>
      </c>
      <c r="M1110" s="56">
        <v>0</v>
      </c>
      <c r="N1110" s="56">
        <v>2</v>
      </c>
      <c r="O1110" s="56">
        <v>2</v>
      </c>
      <c r="P1110" s="56">
        <v>0.9</v>
      </c>
      <c r="Q1110" s="56">
        <v>0</v>
      </c>
      <c r="R1110" s="6">
        <v>0</v>
      </c>
      <c r="S1110" s="56">
        <v>0</v>
      </c>
      <c r="T1110" s="11">
        <v>1</v>
      </c>
      <c r="U1110" s="56">
        <v>2</v>
      </c>
      <c r="V1110" s="56">
        <v>0</v>
      </c>
      <c r="W1110" s="56">
        <v>3</v>
      </c>
      <c r="X1110" s="56">
        <v>0</v>
      </c>
      <c r="Y1110" s="56">
        <v>0</v>
      </c>
      <c r="Z1110" s="56">
        <v>0</v>
      </c>
      <c r="AA1110" s="56">
        <v>0</v>
      </c>
      <c r="AB1110" s="56">
        <v>0</v>
      </c>
      <c r="AC1110" s="56">
        <v>0</v>
      </c>
      <c r="AD1110" s="56">
        <v>20</v>
      </c>
      <c r="AE1110" s="56">
        <v>2</v>
      </c>
      <c r="AF1110" s="56" t="s">
        <v>403</v>
      </c>
      <c r="AG1110" s="6">
        <v>0</v>
      </c>
      <c r="AH1110" s="6">
        <v>2</v>
      </c>
      <c r="AI1110" s="6">
        <v>0</v>
      </c>
      <c r="AJ1110" s="63">
        <v>0</v>
      </c>
      <c r="AK1110" s="56">
        <v>0</v>
      </c>
      <c r="AL1110" s="56">
        <v>0</v>
      </c>
      <c r="AM1110" s="56">
        <v>0</v>
      </c>
      <c r="AN1110" s="56">
        <v>5</v>
      </c>
      <c r="AO1110" s="56">
        <v>5000</v>
      </c>
      <c r="AP1110" s="56">
        <v>0</v>
      </c>
      <c r="AQ1110" s="56">
        <v>0</v>
      </c>
      <c r="AR1110" s="6">
        <v>0</v>
      </c>
      <c r="AS1110" s="56">
        <v>0</v>
      </c>
      <c r="AT1110" s="55" t="s">
        <v>213</v>
      </c>
      <c r="AU1110" s="11">
        <v>0</v>
      </c>
      <c r="AV1110" s="67">
        <v>0</v>
      </c>
      <c r="AW1110" s="18">
        <v>22000030</v>
      </c>
      <c r="AX1110" s="55" t="s">
        <v>404</v>
      </c>
      <c r="AY1110" s="56" t="s">
        <v>405</v>
      </c>
      <c r="AZ1110" s="74">
        <v>0</v>
      </c>
      <c r="BA1110" s="74">
        <v>0</v>
      </c>
      <c r="BB1110" s="75" t="s">
        <v>1437</v>
      </c>
      <c r="BC1110" s="56">
        <v>0</v>
      </c>
      <c r="BD1110" s="11">
        <v>0</v>
      </c>
      <c r="BE1110" s="56">
        <v>0</v>
      </c>
      <c r="BF1110" s="56">
        <v>0</v>
      </c>
      <c r="BG1110" s="56">
        <v>0</v>
      </c>
      <c r="BH1110" s="56">
        <v>0</v>
      </c>
      <c r="BI1110" s="11">
        <v>0</v>
      </c>
      <c r="BJ1110" s="6">
        <v>0</v>
      </c>
      <c r="BK1110" s="6">
        <v>0</v>
      </c>
      <c r="BL1110" s="6">
        <v>0</v>
      </c>
      <c r="BM1110" s="6">
        <v>0</v>
      </c>
      <c r="BN1110" s="6">
        <v>0</v>
      </c>
      <c r="BO1110" s="6">
        <v>0</v>
      </c>
    </row>
    <row r="1111" ht="20.1" customHeight="1" spans="3:67">
      <c r="C1111" s="18">
        <v>73003302</v>
      </c>
      <c r="D1111" s="12" t="s">
        <v>387</v>
      </c>
      <c r="E1111" s="18">
        <v>1</v>
      </c>
      <c r="F1111" s="11">
        <v>60010300</v>
      </c>
      <c r="G1111" s="18">
        <v>0</v>
      </c>
      <c r="H1111" s="13">
        <v>0</v>
      </c>
      <c r="I1111" s="18">
        <v>1</v>
      </c>
      <c r="J1111" s="18">
        <v>0</v>
      </c>
      <c r="K1111" s="18">
        <v>0</v>
      </c>
      <c r="L1111" s="11">
        <v>0</v>
      </c>
      <c r="M1111" s="11">
        <v>0</v>
      </c>
      <c r="N1111" s="56">
        <v>2</v>
      </c>
      <c r="O1111" s="11">
        <v>2</v>
      </c>
      <c r="P1111" s="11">
        <v>0.8</v>
      </c>
      <c r="Q1111" s="11">
        <v>0</v>
      </c>
      <c r="R1111" s="6">
        <v>0</v>
      </c>
      <c r="S1111" s="11">
        <v>0</v>
      </c>
      <c r="T1111" s="11">
        <v>1</v>
      </c>
      <c r="U1111" s="11">
        <v>2</v>
      </c>
      <c r="V1111" s="11">
        <v>0</v>
      </c>
      <c r="W1111" s="11">
        <v>0</v>
      </c>
      <c r="X1111" s="11">
        <v>0</v>
      </c>
      <c r="Y1111" s="11">
        <v>0</v>
      </c>
      <c r="Z1111" s="11">
        <v>0</v>
      </c>
      <c r="AA1111" s="11">
        <v>0</v>
      </c>
      <c r="AB1111" s="11">
        <v>0</v>
      </c>
      <c r="AC1111" s="11">
        <v>0</v>
      </c>
      <c r="AD1111" s="11">
        <v>30</v>
      </c>
      <c r="AE1111" s="11">
        <v>0</v>
      </c>
      <c r="AF1111" s="11">
        <v>0</v>
      </c>
      <c r="AG1111" s="6">
        <v>2</v>
      </c>
      <c r="AH1111" s="6">
        <v>2</v>
      </c>
      <c r="AI1111" s="6">
        <v>0</v>
      </c>
      <c r="AJ1111" s="6">
        <v>1.5</v>
      </c>
      <c r="AK1111" s="11">
        <v>0</v>
      </c>
      <c r="AL1111" s="11">
        <v>0</v>
      </c>
      <c r="AM1111" s="11">
        <v>0</v>
      </c>
      <c r="AN1111" s="11">
        <v>1</v>
      </c>
      <c r="AO1111" s="11">
        <v>3000</v>
      </c>
      <c r="AP1111" s="11">
        <v>0.5</v>
      </c>
      <c r="AQ1111" s="11">
        <v>0</v>
      </c>
      <c r="AR1111" s="6">
        <v>0</v>
      </c>
      <c r="AS1111" s="11" t="s">
        <v>153</v>
      </c>
      <c r="AT1111" s="19" t="s">
        <v>154</v>
      </c>
      <c r="AU1111" s="11" t="s">
        <v>355</v>
      </c>
      <c r="AV1111" s="18">
        <v>0</v>
      </c>
      <c r="AW1111" s="18">
        <v>0</v>
      </c>
      <c r="AX1111" s="12" t="s">
        <v>343</v>
      </c>
      <c r="AY1111" s="11" t="s">
        <v>1438</v>
      </c>
      <c r="AZ1111" s="13">
        <v>0</v>
      </c>
      <c r="BA1111" s="13">
        <v>0</v>
      </c>
      <c r="BB1111" s="37" t="s">
        <v>1329</v>
      </c>
      <c r="BC1111" s="11">
        <v>0</v>
      </c>
      <c r="BD1111" s="11">
        <v>0</v>
      </c>
      <c r="BE1111" s="11">
        <v>0</v>
      </c>
      <c r="BF1111" s="11">
        <v>0</v>
      </c>
      <c r="BG1111" s="11">
        <v>0</v>
      </c>
      <c r="BH1111" s="11">
        <v>0</v>
      </c>
      <c r="BI1111" s="9">
        <v>0</v>
      </c>
      <c r="BJ1111" s="6">
        <v>0</v>
      </c>
      <c r="BK1111" s="6">
        <v>0</v>
      </c>
      <c r="BL1111" s="6">
        <v>0</v>
      </c>
      <c r="BM1111" s="6">
        <v>0</v>
      </c>
      <c r="BN1111" s="6">
        <v>0</v>
      </c>
      <c r="BO1111" s="6">
        <v>0</v>
      </c>
    </row>
    <row r="1112" ht="20.1" customHeight="1" spans="3:67">
      <c r="C1112" s="18">
        <v>73003303</v>
      </c>
      <c r="D1112" s="12" t="s">
        <v>759</v>
      </c>
      <c r="E1112" s="18">
        <v>1</v>
      </c>
      <c r="F1112" s="11">
        <v>60010100</v>
      </c>
      <c r="G1112" s="18">
        <v>0</v>
      </c>
      <c r="H1112" s="13">
        <v>0</v>
      </c>
      <c r="I1112" s="18">
        <v>1</v>
      </c>
      <c r="J1112" s="18">
        <v>0</v>
      </c>
      <c r="K1112" s="18">
        <v>0</v>
      </c>
      <c r="L1112" s="11">
        <v>0</v>
      </c>
      <c r="M1112" s="11">
        <v>0</v>
      </c>
      <c r="N1112" s="56">
        <v>2</v>
      </c>
      <c r="O1112" s="11">
        <v>1</v>
      </c>
      <c r="P1112" s="11">
        <v>1</v>
      </c>
      <c r="Q1112" s="11">
        <v>0</v>
      </c>
      <c r="R1112" s="6">
        <v>0</v>
      </c>
      <c r="S1112" s="11">
        <v>0</v>
      </c>
      <c r="T1112" s="11">
        <v>1</v>
      </c>
      <c r="U1112" s="11">
        <v>2</v>
      </c>
      <c r="V1112" s="11">
        <v>0</v>
      </c>
      <c r="W1112" s="11">
        <v>2</v>
      </c>
      <c r="X1112" s="11">
        <v>0</v>
      </c>
      <c r="Y1112" s="11">
        <v>1</v>
      </c>
      <c r="Z1112" s="11">
        <v>0</v>
      </c>
      <c r="AA1112" s="11">
        <v>0</v>
      </c>
      <c r="AB1112" s="11">
        <v>0</v>
      </c>
      <c r="AC1112" s="11">
        <v>0</v>
      </c>
      <c r="AD1112" s="11">
        <v>10</v>
      </c>
      <c r="AE1112" s="11">
        <v>2</v>
      </c>
      <c r="AF1112" s="11" t="s">
        <v>163</v>
      </c>
      <c r="AG1112" s="6">
        <v>0</v>
      </c>
      <c r="AH1112" s="6">
        <v>2</v>
      </c>
      <c r="AI1112" s="6">
        <v>0</v>
      </c>
      <c r="AJ1112" s="6">
        <v>1.5</v>
      </c>
      <c r="AK1112" s="11">
        <v>0</v>
      </c>
      <c r="AL1112" s="11">
        <v>0</v>
      </c>
      <c r="AM1112" s="11">
        <v>0</v>
      </c>
      <c r="AN1112" s="11">
        <v>1.5</v>
      </c>
      <c r="AO1112" s="11">
        <v>10000</v>
      </c>
      <c r="AP1112" s="11">
        <v>1</v>
      </c>
      <c r="AQ1112" s="11">
        <v>5</v>
      </c>
      <c r="AR1112" s="6">
        <v>0</v>
      </c>
      <c r="AS1112" s="11" t="s">
        <v>153</v>
      </c>
      <c r="AT1112" s="19" t="s">
        <v>397</v>
      </c>
      <c r="AU1112" s="11" t="s">
        <v>348</v>
      </c>
      <c r="AV1112" s="18">
        <v>10000007</v>
      </c>
      <c r="AW1112" s="18">
        <v>70302003</v>
      </c>
      <c r="AX1112" s="19" t="s">
        <v>379</v>
      </c>
      <c r="AY1112" s="13">
        <v>0</v>
      </c>
      <c r="AZ1112" s="13">
        <v>0</v>
      </c>
      <c r="BA1112" s="13">
        <v>0</v>
      </c>
      <c r="BB1112" s="37" t="s">
        <v>628</v>
      </c>
      <c r="BC1112" s="11">
        <v>1</v>
      </c>
      <c r="BD1112" s="11">
        <v>0</v>
      </c>
      <c r="BE1112" s="11">
        <v>0</v>
      </c>
      <c r="BF1112" s="11">
        <v>0</v>
      </c>
      <c r="BG1112" s="11">
        <v>0</v>
      </c>
      <c r="BH1112" s="11">
        <v>0</v>
      </c>
      <c r="BI1112" s="9">
        <v>0</v>
      </c>
      <c r="BJ1112" s="6">
        <v>0</v>
      </c>
      <c r="BK1112" s="6">
        <v>0</v>
      </c>
      <c r="BL1112" s="6">
        <v>0</v>
      </c>
      <c r="BM1112" s="6">
        <v>0</v>
      </c>
      <c r="BN1112" s="6">
        <v>0</v>
      </c>
      <c r="BO1112" s="6">
        <v>0</v>
      </c>
    </row>
    <row r="1113" ht="20.1" customHeight="1" spans="3:67">
      <c r="C1113" s="18">
        <v>73003304</v>
      </c>
      <c r="D1113" s="55" t="s">
        <v>1439</v>
      </c>
      <c r="E1113" s="67">
        <v>1</v>
      </c>
      <c r="F1113" s="67">
        <v>60010500</v>
      </c>
      <c r="G1113" s="67">
        <v>0</v>
      </c>
      <c r="H1113" s="74">
        <v>0</v>
      </c>
      <c r="I1113" s="67">
        <v>1</v>
      </c>
      <c r="J1113" s="67">
        <v>0</v>
      </c>
      <c r="K1113" s="67">
        <v>0</v>
      </c>
      <c r="L1113" s="67">
        <v>0</v>
      </c>
      <c r="M1113" s="67">
        <v>0</v>
      </c>
      <c r="N1113" s="56">
        <v>2</v>
      </c>
      <c r="O1113" s="67">
        <v>2</v>
      </c>
      <c r="P1113" s="67">
        <v>0.95</v>
      </c>
      <c r="Q1113" s="67">
        <v>0</v>
      </c>
      <c r="R1113" s="63">
        <v>1</v>
      </c>
      <c r="S1113" s="74">
        <v>0</v>
      </c>
      <c r="T1113" s="56">
        <v>1</v>
      </c>
      <c r="U1113" s="67">
        <v>1</v>
      </c>
      <c r="V1113" s="67">
        <v>0</v>
      </c>
      <c r="W1113" s="67">
        <v>2</v>
      </c>
      <c r="X1113" s="67">
        <v>0</v>
      </c>
      <c r="Y1113" s="67">
        <v>0</v>
      </c>
      <c r="Z1113" s="67">
        <v>0</v>
      </c>
      <c r="AA1113" s="67">
        <v>0</v>
      </c>
      <c r="AB1113" s="56">
        <v>0</v>
      </c>
      <c r="AC1113" s="67">
        <v>0</v>
      </c>
      <c r="AD1113" s="67">
        <v>10</v>
      </c>
      <c r="AE1113" s="67">
        <v>0</v>
      </c>
      <c r="AF1113" s="67">
        <v>0</v>
      </c>
      <c r="AG1113" s="63">
        <v>7</v>
      </c>
      <c r="AH1113" s="63">
        <v>0</v>
      </c>
      <c r="AI1113" s="6">
        <v>0</v>
      </c>
      <c r="AJ1113" s="63">
        <v>0</v>
      </c>
      <c r="AK1113" s="67">
        <v>0</v>
      </c>
      <c r="AL1113" s="67">
        <v>0</v>
      </c>
      <c r="AM1113" s="67">
        <v>0</v>
      </c>
      <c r="AN1113" s="67">
        <v>0</v>
      </c>
      <c r="AO1113" s="67">
        <v>1000</v>
      </c>
      <c r="AP1113" s="67">
        <v>0.5</v>
      </c>
      <c r="AQ1113" s="67">
        <v>0</v>
      </c>
      <c r="AR1113" s="63">
        <v>0</v>
      </c>
      <c r="AS1113" s="67">
        <v>83000003</v>
      </c>
      <c r="AT1113" s="81" t="s">
        <v>458</v>
      </c>
      <c r="AU1113" s="67">
        <v>0</v>
      </c>
      <c r="AV1113" s="67">
        <v>10007001</v>
      </c>
      <c r="AW1113" s="67">
        <v>0</v>
      </c>
      <c r="AX1113" s="81" t="s">
        <v>155</v>
      </c>
      <c r="AY1113" s="81" t="s">
        <v>153</v>
      </c>
      <c r="AZ1113" s="74">
        <v>0</v>
      </c>
      <c r="BA1113" s="74">
        <v>0</v>
      </c>
      <c r="BB1113" s="82" t="s">
        <v>1434</v>
      </c>
      <c r="BC1113" s="67">
        <v>0</v>
      </c>
      <c r="BD1113" s="56">
        <v>0</v>
      </c>
      <c r="BE1113" s="67">
        <v>0</v>
      </c>
      <c r="BF1113" s="67">
        <v>0</v>
      </c>
      <c r="BG1113" s="67">
        <v>0</v>
      </c>
      <c r="BH1113" s="67">
        <v>0</v>
      </c>
      <c r="BI1113" s="83">
        <v>0</v>
      </c>
      <c r="BJ1113" s="6">
        <v>0</v>
      </c>
      <c r="BK1113" s="6">
        <v>0</v>
      </c>
      <c r="BL1113" s="6">
        <v>0</v>
      </c>
      <c r="BM1113" s="6">
        <v>0</v>
      </c>
      <c r="BN1113" s="6">
        <v>0</v>
      </c>
      <c r="BO1113" s="6">
        <v>0</v>
      </c>
    </row>
    <row r="1114" ht="19.5" customHeight="1" spans="3:67">
      <c r="C1114" s="18">
        <v>73003305</v>
      </c>
      <c r="D1114" s="12" t="s">
        <v>618</v>
      </c>
      <c r="E1114" s="18">
        <v>1</v>
      </c>
      <c r="F1114" s="11">
        <v>60010100</v>
      </c>
      <c r="G1114" s="18">
        <v>0</v>
      </c>
      <c r="H1114" s="13">
        <v>0</v>
      </c>
      <c r="I1114" s="18">
        <v>1</v>
      </c>
      <c r="J1114" s="18">
        <v>0</v>
      </c>
      <c r="K1114" s="18">
        <v>0</v>
      </c>
      <c r="L1114" s="11">
        <v>0</v>
      </c>
      <c r="M1114" s="11">
        <v>0</v>
      </c>
      <c r="N1114" s="56">
        <v>2</v>
      </c>
      <c r="O1114" s="11">
        <v>2</v>
      </c>
      <c r="P1114" s="11">
        <v>0.9</v>
      </c>
      <c r="Q1114" s="11">
        <v>0</v>
      </c>
      <c r="R1114" s="6">
        <v>1</v>
      </c>
      <c r="S1114" s="11">
        <v>0</v>
      </c>
      <c r="T1114" s="11">
        <v>1</v>
      </c>
      <c r="U1114" s="11">
        <v>2</v>
      </c>
      <c r="V1114" s="11">
        <v>0</v>
      </c>
      <c r="W1114" s="11">
        <v>3</v>
      </c>
      <c r="X1114" s="11">
        <v>0</v>
      </c>
      <c r="Y1114" s="11">
        <v>1</v>
      </c>
      <c r="Z1114" s="11">
        <v>0</v>
      </c>
      <c r="AA1114" s="11">
        <v>0</v>
      </c>
      <c r="AB1114" s="11">
        <v>0</v>
      </c>
      <c r="AC1114" s="11">
        <v>0</v>
      </c>
      <c r="AD1114" s="11">
        <v>15</v>
      </c>
      <c r="AE1114" s="11">
        <v>1</v>
      </c>
      <c r="AF1114" s="11" t="s">
        <v>391</v>
      </c>
      <c r="AG1114" s="6">
        <v>0</v>
      </c>
      <c r="AH1114" s="6">
        <v>1</v>
      </c>
      <c r="AI1114" s="6">
        <v>0</v>
      </c>
      <c r="AJ1114" s="6">
        <v>3</v>
      </c>
      <c r="AK1114" s="11">
        <v>0</v>
      </c>
      <c r="AL1114" s="11">
        <v>0</v>
      </c>
      <c r="AM1114" s="11">
        <v>0</v>
      </c>
      <c r="AN1114" s="11">
        <v>3</v>
      </c>
      <c r="AO1114" s="11">
        <v>5000</v>
      </c>
      <c r="AP1114" s="11">
        <v>2.5</v>
      </c>
      <c r="AQ1114" s="11">
        <v>0</v>
      </c>
      <c r="AR1114" s="6">
        <v>0</v>
      </c>
      <c r="AS1114" s="11">
        <v>90001023</v>
      </c>
      <c r="AT1114" s="19" t="s">
        <v>196</v>
      </c>
      <c r="AU1114" s="11" t="s">
        <v>348</v>
      </c>
      <c r="AV1114" s="18">
        <v>10000007</v>
      </c>
      <c r="AW1114" s="18">
        <v>70403003</v>
      </c>
      <c r="AX1114" s="12" t="s">
        <v>155</v>
      </c>
      <c r="AY1114" s="11">
        <v>0</v>
      </c>
      <c r="AZ1114" s="13">
        <v>0</v>
      </c>
      <c r="BA1114" s="13">
        <v>0</v>
      </c>
      <c r="BB1114" s="37" t="s">
        <v>1379</v>
      </c>
      <c r="BC1114" s="11">
        <v>0</v>
      </c>
      <c r="BD1114" s="11">
        <v>0</v>
      </c>
      <c r="BE1114" s="11">
        <v>0</v>
      </c>
      <c r="BF1114" s="11">
        <v>0</v>
      </c>
      <c r="BG1114" s="11">
        <v>0</v>
      </c>
      <c r="BH1114" s="11">
        <v>0</v>
      </c>
      <c r="BI1114" s="9">
        <v>0</v>
      </c>
      <c r="BJ1114" s="6">
        <v>0</v>
      </c>
      <c r="BK1114" s="6">
        <v>0</v>
      </c>
      <c r="BL1114" s="6">
        <v>0</v>
      </c>
      <c r="BM1114" s="6">
        <v>0</v>
      </c>
      <c r="BN1114" s="6">
        <v>0</v>
      </c>
      <c r="BO1114" s="6">
        <v>0</v>
      </c>
    </row>
    <row r="1115" ht="20.1" customHeight="1" spans="3:67">
      <c r="C1115" s="18">
        <v>73003306</v>
      </c>
      <c r="D1115" s="19" t="s">
        <v>434</v>
      </c>
      <c r="E1115" s="18">
        <v>1</v>
      </c>
      <c r="F1115" s="18">
        <v>60010500</v>
      </c>
      <c r="G1115" s="18">
        <v>0</v>
      </c>
      <c r="H1115" s="13">
        <v>0</v>
      </c>
      <c r="I1115" s="18">
        <v>1</v>
      </c>
      <c r="J1115" s="18">
        <v>0</v>
      </c>
      <c r="K1115" s="18">
        <v>0</v>
      </c>
      <c r="L1115" s="18">
        <v>0</v>
      </c>
      <c r="M1115" s="18">
        <v>0</v>
      </c>
      <c r="N1115" s="56">
        <v>2</v>
      </c>
      <c r="O1115" s="18">
        <v>2</v>
      </c>
      <c r="P1115" s="18">
        <v>0.6</v>
      </c>
      <c r="Q1115" s="18">
        <v>0</v>
      </c>
      <c r="R1115" s="6">
        <v>0</v>
      </c>
      <c r="S1115" s="13">
        <v>0</v>
      </c>
      <c r="T1115" s="11">
        <v>1</v>
      </c>
      <c r="U1115" s="18">
        <v>2</v>
      </c>
      <c r="V1115" s="18">
        <v>0</v>
      </c>
      <c r="W1115" s="18">
        <v>0</v>
      </c>
      <c r="X1115" s="18">
        <v>0</v>
      </c>
      <c r="Y1115" s="18">
        <v>0</v>
      </c>
      <c r="Z1115" s="18">
        <v>0</v>
      </c>
      <c r="AA1115" s="18">
        <v>0</v>
      </c>
      <c r="AB1115" s="18">
        <v>0</v>
      </c>
      <c r="AC1115" s="18">
        <v>0</v>
      </c>
      <c r="AD1115" s="11">
        <v>99999</v>
      </c>
      <c r="AE1115" s="18">
        <v>0</v>
      </c>
      <c r="AF1115" s="18">
        <v>0</v>
      </c>
      <c r="AG1115" s="6">
        <v>2</v>
      </c>
      <c r="AH1115" s="6">
        <v>0</v>
      </c>
      <c r="AI1115" s="6">
        <v>0</v>
      </c>
      <c r="AJ1115" s="6">
        <v>0</v>
      </c>
      <c r="AK1115" s="18">
        <v>0</v>
      </c>
      <c r="AL1115" s="18">
        <v>0</v>
      </c>
      <c r="AM1115" s="18">
        <v>0</v>
      </c>
      <c r="AN1115" s="18">
        <v>0</v>
      </c>
      <c r="AO1115" s="18">
        <v>1000</v>
      </c>
      <c r="AP1115" s="18">
        <v>0</v>
      </c>
      <c r="AQ1115" s="18">
        <v>0</v>
      </c>
      <c r="AR1115" s="6">
        <v>90104002</v>
      </c>
      <c r="AS1115" s="18" t="s">
        <v>153</v>
      </c>
      <c r="AT1115" s="19" t="s">
        <v>154</v>
      </c>
      <c r="AU1115" s="18" t="s">
        <v>246</v>
      </c>
      <c r="AV1115" s="18">
        <v>0</v>
      </c>
      <c r="AW1115" s="18">
        <v>0</v>
      </c>
      <c r="AX1115" s="19" t="s">
        <v>155</v>
      </c>
      <c r="AY1115" s="19" t="s">
        <v>153</v>
      </c>
      <c r="AZ1115" s="13">
        <v>0</v>
      </c>
      <c r="BA1115" s="13">
        <v>0</v>
      </c>
      <c r="BB1115" s="69" t="s">
        <v>435</v>
      </c>
      <c r="BC1115" s="18">
        <v>0</v>
      </c>
      <c r="BD1115" s="11">
        <v>0</v>
      </c>
      <c r="BE1115" s="18">
        <v>0</v>
      </c>
      <c r="BF1115" s="18">
        <v>0</v>
      </c>
      <c r="BG1115" s="18">
        <v>0</v>
      </c>
      <c r="BH1115" s="18">
        <v>0</v>
      </c>
      <c r="BI1115" s="9">
        <v>0</v>
      </c>
      <c r="BJ1115" s="6">
        <v>0</v>
      </c>
      <c r="BK1115" s="6">
        <v>0</v>
      </c>
      <c r="BL1115" s="6">
        <v>0</v>
      </c>
      <c r="BM1115" s="6">
        <v>0</v>
      </c>
      <c r="BN1115" s="6">
        <v>0</v>
      </c>
      <c r="BO1115" s="6">
        <v>0</v>
      </c>
    </row>
    <row r="1116" ht="20.1" customHeight="1" spans="3:67">
      <c r="C1116" s="18">
        <v>73003307</v>
      </c>
      <c r="D1116" s="12" t="s">
        <v>1440</v>
      </c>
      <c r="E1116" s="18">
        <v>1</v>
      </c>
      <c r="F1116" s="11">
        <v>0</v>
      </c>
      <c r="G1116" s="18">
        <v>0</v>
      </c>
      <c r="H1116" s="13">
        <v>0</v>
      </c>
      <c r="I1116" s="18">
        <v>1</v>
      </c>
      <c r="J1116" s="18">
        <v>0</v>
      </c>
      <c r="K1116" s="18">
        <v>0</v>
      </c>
      <c r="L1116" s="11">
        <v>0</v>
      </c>
      <c r="M1116" s="11">
        <v>0</v>
      </c>
      <c r="N1116" s="56">
        <v>2</v>
      </c>
      <c r="O1116" s="11">
        <v>1</v>
      </c>
      <c r="P1116" s="11">
        <v>1</v>
      </c>
      <c r="Q1116" s="11">
        <v>0</v>
      </c>
      <c r="R1116" s="6">
        <v>0</v>
      </c>
      <c r="S1116" s="11">
        <v>0</v>
      </c>
      <c r="T1116" s="11">
        <v>1</v>
      </c>
      <c r="U1116" s="11">
        <v>2</v>
      </c>
      <c r="V1116" s="11">
        <v>0</v>
      </c>
      <c r="W1116" s="11">
        <v>1</v>
      </c>
      <c r="X1116" s="11">
        <v>0</v>
      </c>
      <c r="Y1116" s="11">
        <v>1</v>
      </c>
      <c r="Z1116" s="11">
        <v>0</v>
      </c>
      <c r="AA1116" s="11">
        <v>0</v>
      </c>
      <c r="AB1116" s="11">
        <v>0</v>
      </c>
      <c r="AC1116" s="11">
        <v>0</v>
      </c>
      <c r="AD1116" s="11">
        <v>3</v>
      </c>
      <c r="AE1116" s="11">
        <v>1</v>
      </c>
      <c r="AF1116" s="11">
        <v>3</v>
      </c>
      <c r="AG1116" s="6">
        <v>0</v>
      </c>
      <c r="AH1116" s="6">
        <v>0</v>
      </c>
      <c r="AI1116" s="6">
        <v>0</v>
      </c>
      <c r="AJ1116" s="6">
        <v>1.5</v>
      </c>
      <c r="AK1116" s="11">
        <v>0</v>
      </c>
      <c r="AL1116" s="11">
        <v>0</v>
      </c>
      <c r="AM1116" s="11">
        <v>0</v>
      </c>
      <c r="AN1116" s="11">
        <v>1</v>
      </c>
      <c r="AO1116" s="11">
        <v>1500</v>
      </c>
      <c r="AP1116" s="11">
        <v>0.5</v>
      </c>
      <c r="AQ1116" s="11">
        <v>0</v>
      </c>
      <c r="AR1116" s="6">
        <v>0</v>
      </c>
      <c r="AS1116" s="11">
        <v>83000002</v>
      </c>
      <c r="AT1116" s="19" t="s">
        <v>154</v>
      </c>
      <c r="AU1116" s="11" t="s">
        <v>348</v>
      </c>
      <c r="AV1116" s="18">
        <v>10000007</v>
      </c>
      <c r="AW1116" s="18">
        <v>70105001</v>
      </c>
      <c r="AX1116" s="12" t="s">
        <v>155</v>
      </c>
      <c r="AY1116" s="11" t="s">
        <v>1325</v>
      </c>
      <c r="AZ1116" s="13">
        <v>0</v>
      </c>
      <c r="BA1116" s="13">
        <v>0</v>
      </c>
      <c r="BB1116" s="37" t="s">
        <v>1326</v>
      </c>
      <c r="BC1116" s="11">
        <v>0</v>
      </c>
      <c r="BD1116" s="11">
        <v>0</v>
      </c>
      <c r="BE1116" s="11">
        <v>0</v>
      </c>
      <c r="BF1116" s="11">
        <v>0</v>
      </c>
      <c r="BG1116" s="11">
        <v>0</v>
      </c>
      <c r="BH1116" s="11">
        <v>0</v>
      </c>
      <c r="BI1116" s="9">
        <v>0</v>
      </c>
      <c r="BJ1116" s="6">
        <v>0</v>
      </c>
      <c r="BK1116" s="6">
        <v>0</v>
      </c>
      <c r="BL1116" s="6">
        <v>0</v>
      </c>
      <c r="BM1116" s="6">
        <v>0</v>
      </c>
      <c r="BN1116" s="6">
        <v>0</v>
      </c>
      <c r="BO1116" s="6">
        <v>0</v>
      </c>
    </row>
    <row r="1117" ht="20.1" customHeight="1" spans="3:67">
      <c r="C1117" s="18">
        <v>73003308</v>
      </c>
      <c r="D1117" s="12" t="s">
        <v>759</v>
      </c>
      <c r="E1117" s="18">
        <v>1</v>
      </c>
      <c r="F1117" s="11">
        <v>60010100</v>
      </c>
      <c r="G1117" s="18">
        <v>0</v>
      </c>
      <c r="H1117" s="13">
        <v>0</v>
      </c>
      <c r="I1117" s="18">
        <v>1</v>
      </c>
      <c r="J1117" s="18">
        <v>0</v>
      </c>
      <c r="K1117" s="18">
        <v>0</v>
      </c>
      <c r="L1117" s="11">
        <v>0</v>
      </c>
      <c r="M1117" s="11">
        <v>0</v>
      </c>
      <c r="N1117" s="56">
        <v>2</v>
      </c>
      <c r="O1117" s="11">
        <v>1</v>
      </c>
      <c r="P1117" s="11">
        <v>1</v>
      </c>
      <c r="Q1117" s="11">
        <v>0</v>
      </c>
      <c r="R1117" s="6">
        <v>0</v>
      </c>
      <c r="S1117" s="11">
        <v>0</v>
      </c>
      <c r="T1117" s="11">
        <v>1</v>
      </c>
      <c r="U1117" s="11">
        <v>2</v>
      </c>
      <c r="V1117" s="11">
        <v>0</v>
      </c>
      <c r="W1117" s="11">
        <v>2</v>
      </c>
      <c r="X1117" s="11">
        <v>0</v>
      </c>
      <c r="Y1117" s="11">
        <v>1</v>
      </c>
      <c r="Z1117" s="11">
        <v>0</v>
      </c>
      <c r="AA1117" s="11">
        <v>0</v>
      </c>
      <c r="AB1117" s="11">
        <v>0</v>
      </c>
      <c r="AC1117" s="11">
        <v>0</v>
      </c>
      <c r="AD1117" s="11">
        <v>10</v>
      </c>
      <c r="AE1117" s="11">
        <v>2</v>
      </c>
      <c r="AF1117" s="11" t="s">
        <v>163</v>
      </c>
      <c r="AG1117" s="6">
        <v>0</v>
      </c>
      <c r="AH1117" s="6">
        <v>2</v>
      </c>
      <c r="AI1117" s="6">
        <v>0</v>
      </c>
      <c r="AJ1117" s="6">
        <v>1.5</v>
      </c>
      <c r="AK1117" s="11">
        <v>0</v>
      </c>
      <c r="AL1117" s="11">
        <v>0</v>
      </c>
      <c r="AM1117" s="11">
        <v>0</v>
      </c>
      <c r="AN1117" s="11">
        <v>1.5</v>
      </c>
      <c r="AO1117" s="11">
        <v>10000</v>
      </c>
      <c r="AP1117" s="11">
        <v>1</v>
      </c>
      <c r="AQ1117" s="11">
        <v>5</v>
      </c>
      <c r="AR1117" s="6">
        <v>0</v>
      </c>
      <c r="AS1117" s="11" t="s">
        <v>153</v>
      </c>
      <c r="AT1117" s="19" t="s">
        <v>397</v>
      </c>
      <c r="AU1117" s="11" t="s">
        <v>348</v>
      </c>
      <c r="AV1117" s="18">
        <v>10000007</v>
      </c>
      <c r="AW1117" s="18">
        <v>70302003</v>
      </c>
      <c r="AX1117" s="19" t="s">
        <v>379</v>
      </c>
      <c r="AY1117" s="13" t="s">
        <v>1441</v>
      </c>
      <c r="AZ1117" s="13">
        <v>0</v>
      </c>
      <c r="BA1117" s="13">
        <v>0</v>
      </c>
      <c r="BB1117" s="37" t="s">
        <v>628</v>
      </c>
      <c r="BC1117" s="11">
        <v>1</v>
      </c>
      <c r="BD1117" s="11">
        <v>0</v>
      </c>
      <c r="BE1117" s="11">
        <v>0</v>
      </c>
      <c r="BF1117" s="11">
        <v>0</v>
      </c>
      <c r="BG1117" s="11">
        <v>0</v>
      </c>
      <c r="BH1117" s="11">
        <v>0</v>
      </c>
      <c r="BI1117" s="9">
        <v>0</v>
      </c>
      <c r="BJ1117" s="6">
        <v>0</v>
      </c>
      <c r="BK1117" s="6">
        <v>0</v>
      </c>
      <c r="BL1117" s="6">
        <v>0</v>
      </c>
      <c r="BM1117" s="6">
        <v>0</v>
      </c>
      <c r="BN1117" s="6">
        <v>0</v>
      </c>
      <c r="BO1117" s="6">
        <v>0</v>
      </c>
    </row>
    <row r="1118" ht="20.1" customHeight="1" spans="3:67">
      <c r="C1118" s="18">
        <v>73004101</v>
      </c>
      <c r="D1118" s="12" t="s">
        <v>457</v>
      </c>
      <c r="E1118" s="18">
        <v>1</v>
      </c>
      <c r="F1118" s="18">
        <v>60010500</v>
      </c>
      <c r="G1118" s="18">
        <v>0</v>
      </c>
      <c r="H1118" s="13">
        <v>0</v>
      </c>
      <c r="I1118" s="18">
        <v>1</v>
      </c>
      <c r="J1118" s="18">
        <v>0</v>
      </c>
      <c r="K1118" s="18">
        <v>0</v>
      </c>
      <c r="L1118" s="18">
        <v>0</v>
      </c>
      <c r="M1118" s="18">
        <v>0</v>
      </c>
      <c r="N1118" s="56">
        <v>2</v>
      </c>
      <c r="O1118" s="18">
        <v>2</v>
      </c>
      <c r="P1118" s="18">
        <v>0.95</v>
      </c>
      <c r="Q1118" s="18">
        <v>0</v>
      </c>
      <c r="R1118" s="6">
        <v>0</v>
      </c>
      <c r="S1118" s="13">
        <v>0</v>
      </c>
      <c r="T1118" s="11">
        <v>1</v>
      </c>
      <c r="U1118" s="18">
        <v>1</v>
      </c>
      <c r="V1118" s="18">
        <v>0</v>
      </c>
      <c r="W1118" s="18">
        <v>3</v>
      </c>
      <c r="X1118" s="18">
        <v>0</v>
      </c>
      <c r="Y1118" s="18">
        <v>0</v>
      </c>
      <c r="Z1118" s="18">
        <v>0</v>
      </c>
      <c r="AA1118" s="18">
        <v>0</v>
      </c>
      <c r="AB1118" s="11">
        <v>0</v>
      </c>
      <c r="AC1118" s="18">
        <v>0</v>
      </c>
      <c r="AD1118" s="18">
        <v>10</v>
      </c>
      <c r="AE1118" s="18">
        <v>0</v>
      </c>
      <c r="AF1118" s="18">
        <v>0</v>
      </c>
      <c r="AG1118" s="6">
        <v>7</v>
      </c>
      <c r="AH1118" s="6">
        <v>0</v>
      </c>
      <c r="AI1118" s="6">
        <v>0</v>
      </c>
      <c r="AJ1118" s="6">
        <v>0</v>
      </c>
      <c r="AK1118" s="18">
        <v>0</v>
      </c>
      <c r="AL1118" s="18">
        <v>0</v>
      </c>
      <c r="AM1118" s="18">
        <v>0</v>
      </c>
      <c r="AN1118" s="18">
        <v>0</v>
      </c>
      <c r="AO1118" s="18">
        <v>1000</v>
      </c>
      <c r="AP1118" s="18">
        <v>0.5</v>
      </c>
      <c r="AQ1118" s="18">
        <v>0</v>
      </c>
      <c r="AR1118" s="6">
        <v>0</v>
      </c>
      <c r="AS1118" s="18">
        <v>0</v>
      </c>
      <c r="AT1118" s="19" t="s">
        <v>458</v>
      </c>
      <c r="AU1118" s="18">
        <v>0</v>
      </c>
      <c r="AV1118" s="18">
        <v>10007001</v>
      </c>
      <c r="AW1118" s="18">
        <v>0</v>
      </c>
      <c r="AX1118" s="19" t="s">
        <v>155</v>
      </c>
      <c r="AY1118" s="19" t="s">
        <v>153</v>
      </c>
      <c r="AZ1118" s="13">
        <v>0</v>
      </c>
      <c r="BA1118" s="13">
        <v>0</v>
      </c>
      <c r="BB1118" s="69" t="s">
        <v>1442</v>
      </c>
      <c r="BC1118" s="18">
        <v>0</v>
      </c>
      <c r="BD1118" s="11">
        <v>0</v>
      </c>
      <c r="BE1118" s="18">
        <v>0</v>
      </c>
      <c r="BF1118" s="18">
        <v>0</v>
      </c>
      <c r="BG1118" s="18">
        <v>0</v>
      </c>
      <c r="BH1118" s="18">
        <v>0</v>
      </c>
      <c r="BI1118" s="9">
        <v>0</v>
      </c>
      <c r="BJ1118" s="6">
        <v>0</v>
      </c>
      <c r="BK1118" s="6">
        <v>0</v>
      </c>
      <c r="BL1118" s="6">
        <v>0</v>
      </c>
      <c r="BM1118" s="6">
        <v>0</v>
      </c>
      <c r="BN1118" s="6">
        <v>0</v>
      </c>
      <c r="BO1118" s="6">
        <v>0</v>
      </c>
    </row>
    <row r="1119" ht="20.1" customHeight="1" spans="3:67">
      <c r="C1119" s="18">
        <v>73004102</v>
      </c>
      <c r="D1119" s="12" t="s">
        <v>387</v>
      </c>
      <c r="E1119" s="18">
        <v>1</v>
      </c>
      <c r="F1119" s="11">
        <v>60010300</v>
      </c>
      <c r="G1119" s="18">
        <v>0</v>
      </c>
      <c r="H1119" s="13">
        <v>0</v>
      </c>
      <c r="I1119" s="18">
        <v>1</v>
      </c>
      <c r="J1119" s="18">
        <v>0</v>
      </c>
      <c r="K1119" s="18">
        <v>0</v>
      </c>
      <c r="L1119" s="11">
        <v>0</v>
      </c>
      <c r="M1119" s="11">
        <v>0</v>
      </c>
      <c r="N1119" s="56">
        <v>2</v>
      </c>
      <c r="O1119" s="11">
        <v>2</v>
      </c>
      <c r="P1119" s="11">
        <v>0.9</v>
      </c>
      <c r="Q1119" s="11">
        <v>0</v>
      </c>
      <c r="R1119" s="6">
        <v>0</v>
      </c>
      <c r="S1119" s="11">
        <v>0</v>
      </c>
      <c r="T1119" s="11">
        <v>1</v>
      </c>
      <c r="U1119" s="11">
        <v>2</v>
      </c>
      <c r="V1119" s="11">
        <v>0</v>
      </c>
      <c r="W1119" s="11">
        <v>0</v>
      </c>
      <c r="X1119" s="11">
        <v>0</v>
      </c>
      <c r="Y1119" s="11">
        <v>0</v>
      </c>
      <c r="Z1119" s="11">
        <v>0</v>
      </c>
      <c r="AA1119" s="11">
        <v>0</v>
      </c>
      <c r="AB1119" s="11">
        <v>0</v>
      </c>
      <c r="AC1119" s="11">
        <v>0</v>
      </c>
      <c r="AD1119" s="11">
        <v>30</v>
      </c>
      <c r="AE1119" s="11">
        <v>0</v>
      </c>
      <c r="AF1119" s="11">
        <v>0</v>
      </c>
      <c r="AG1119" s="6">
        <v>2</v>
      </c>
      <c r="AH1119" s="6">
        <v>2</v>
      </c>
      <c r="AI1119" s="6">
        <v>0</v>
      </c>
      <c r="AJ1119" s="6">
        <v>1.5</v>
      </c>
      <c r="AK1119" s="11">
        <v>0</v>
      </c>
      <c r="AL1119" s="11">
        <v>0</v>
      </c>
      <c r="AM1119" s="11">
        <v>0</v>
      </c>
      <c r="AN1119" s="11">
        <v>1</v>
      </c>
      <c r="AO1119" s="11">
        <v>3000</v>
      </c>
      <c r="AP1119" s="11">
        <v>0.5</v>
      </c>
      <c r="AQ1119" s="11">
        <v>0</v>
      </c>
      <c r="AR1119" s="6">
        <v>0</v>
      </c>
      <c r="AS1119" s="11" t="s">
        <v>153</v>
      </c>
      <c r="AT1119" s="19" t="s">
        <v>154</v>
      </c>
      <c r="AU1119" s="11" t="s">
        <v>355</v>
      </c>
      <c r="AV1119" s="18">
        <v>0</v>
      </c>
      <c r="AW1119" s="18">
        <v>0</v>
      </c>
      <c r="AX1119" s="12" t="s">
        <v>343</v>
      </c>
      <c r="AY1119" s="11" t="s">
        <v>1443</v>
      </c>
      <c r="AZ1119" s="13">
        <v>0</v>
      </c>
      <c r="BA1119" s="13">
        <v>0</v>
      </c>
      <c r="BB1119" s="37" t="s">
        <v>1444</v>
      </c>
      <c r="BC1119" s="11">
        <v>0</v>
      </c>
      <c r="BD1119" s="11">
        <v>0</v>
      </c>
      <c r="BE1119" s="11">
        <v>0</v>
      </c>
      <c r="BF1119" s="11">
        <v>0</v>
      </c>
      <c r="BG1119" s="11">
        <v>0</v>
      </c>
      <c r="BH1119" s="11">
        <v>0</v>
      </c>
      <c r="BI1119" s="9">
        <v>0</v>
      </c>
      <c r="BJ1119" s="6">
        <v>0</v>
      </c>
      <c r="BK1119" s="6">
        <v>0</v>
      </c>
      <c r="BL1119" s="6">
        <v>0</v>
      </c>
      <c r="BM1119" s="6">
        <v>0</v>
      </c>
      <c r="BN1119" s="6">
        <v>0</v>
      </c>
      <c r="BO1119" s="6">
        <v>0</v>
      </c>
    </row>
    <row r="1120" ht="20.1" customHeight="1" spans="3:67">
      <c r="C1120" s="18">
        <v>73004103</v>
      </c>
      <c r="D1120" s="12" t="s">
        <v>759</v>
      </c>
      <c r="E1120" s="18">
        <v>1</v>
      </c>
      <c r="F1120" s="11">
        <v>60010100</v>
      </c>
      <c r="G1120" s="18">
        <v>0</v>
      </c>
      <c r="H1120" s="13">
        <v>0</v>
      </c>
      <c r="I1120" s="18">
        <v>1</v>
      </c>
      <c r="J1120" s="18">
        <v>0</v>
      </c>
      <c r="K1120" s="18">
        <v>0</v>
      </c>
      <c r="L1120" s="11">
        <v>0</v>
      </c>
      <c r="M1120" s="11">
        <v>0</v>
      </c>
      <c r="N1120" s="56">
        <v>2</v>
      </c>
      <c r="O1120" s="11">
        <v>1</v>
      </c>
      <c r="P1120" s="11">
        <v>1</v>
      </c>
      <c r="Q1120" s="11">
        <v>0</v>
      </c>
      <c r="R1120" s="6">
        <v>0</v>
      </c>
      <c r="S1120" s="11">
        <v>0</v>
      </c>
      <c r="T1120" s="11">
        <v>1</v>
      </c>
      <c r="U1120" s="11">
        <v>2</v>
      </c>
      <c r="V1120" s="11">
        <v>0</v>
      </c>
      <c r="W1120" s="11">
        <v>2</v>
      </c>
      <c r="X1120" s="11">
        <v>0</v>
      </c>
      <c r="Y1120" s="11">
        <v>1</v>
      </c>
      <c r="Z1120" s="11">
        <v>0</v>
      </c>
      <c r="AA1120" s="11">
        <v>0</v>
      </c>
      <c r="AB1120" s="11">
        <v>0</v>
      </c>
      <c r="AC1120" s="11">
        <v>0</v>
      </c>
      <c r="AD1120" s="11">
        <v>10</v>
      </c>
      <c r="AE1120" s="11">
        <v>2</v>
      </c>
      <c r="AF1120" s="11" t="s">
        <v>163</v>
      </c>
      <c r="AG1120" s="6">
        <v>0</v>
      </c>
      <c r="AH1120" s="6">
        <v>2</v>
      </c>
      <c r="AI1120" s="6">
        <v>0</v>
      </c>
      <c r="AJ1120" s="6">
        <v>1.5</v>
      </c>
      <c r="AK1120" s="11">
        <v>0</v>
      </c>
      <c r="AL1120" s="11">
        <v>0</v>
      </c>
      <c r="AM1120" s="11">
        <v>0</v>
      </c>
      <c r="AN1120" s="11">
        <v>1.5</v>
      </c>
      <c r="AO1120" s="11">
        <v>10000</v>
      </c>
      <c r="AP1120" s="11">
        <v>1</v>
      </c>
      <c r="AQ1120" s="11">
        <v>5</v>
      </c>
      <c r="AR1120" s="6">
        <v>0</v>
      </c>
      <c r="AS1120" s="11" t="s">
        <v>153</v>
      </c>
      <c r="AT1120" s="19" t="s">
        <v>397</v>
      </c>
      <c r="AU1120" s="11" t="s">
        <v>348</v>
      </c>
      <c r="AV1120" s="18">
        <v>10000007</v>
      </c>
      <c r="AW1120" s="18">
        <v>70302003</v>
      </c>
      <c r="AX1120" s="19" t="s">
        <v>379</v>
      </c>
      <c r="AY1120" s="13">
        <v>0</v>
      </c>
      <c r="AZ1120" s="13">
        <v>0</v>
      </c>
      <c r="BA1120" s="13">
        <v>0</v>
      </c>
      <c r="BB1120" s="37" t="s">
        <v>628</v>
      </c>
      <c r="BC1120" s="11">
        <v>1</v>
      </c>
      <c r="BD1120" s="11">
        <v>0</v>
      </c>
      <c r="BE1120" s="11">
        <v>0</v>
      </c>
      <c r="BF1120" s="11">
        <v>0</v>
      </c>
      <c r="BG1120" s="11">
        <v>0</v>
      </c>
      <c r="BH1120" s="11">
        <v>0</v>
      </c>
      <c r="BI1120" s="9">
        <v>0</v>
      </c>
      <c r="BJ1120" s="6">
        <v>0</v>
      </c>
      <c r="BK1120" s="6">
        <v>0</v>
      </c>
      <c r="BL1120" s="6">
        <v>0</v>
      </c>
      <c r="BM1120" s="6">
        <v>0</v>
      </c>
      <c r="BN1120" s="6">
        <v>0</v>
      </c>
      <c r="BO1120" s="6">
        <v>0</v>
      </c>
    </row>
    <row r="1121" ht="20.1" customHeight="1" spans="3:67">
      <c r="C1121" s="18">
        <v>73004201</v>
      </c>
      <c r="D1121" s="12" t="s">
        <v>429</v>
      </c>
      <c r="E1121" s="11">
        <v>1</v>
      </c>
      <c r="F1121" s="11">
        <v>60010100</v>
      </c>
      <c r="G1121" s="18">
        <v>0</v>
      </c>
      <c r="H1121" s="13">
        <v>0</v>
      </c>
      <c r="I1121" s="18">
        <v>1</v>
      </c>
      <c r="J1121" s="18">
        <v>0</v>
      </c>
      <c r="K1121" s="18">
        <v>0</v>
      </c>
      <c r="L1121" s="11">
        <v>0</v>
      </c>
      <c r="M1121" s="11">
        <v>0</v>
      </c>
      <c r="N1121" s="56">
        <v>2</v>
      </c>
      <c r="O1121" s="11">
        <v>1</v>
      </c>
      <c r="P1121" s="11">
        <v>0.3</v>
      </c>
      <c r="Q1121" s="11">
        <v>0</v>
      </c>
      <c r="R1121" s="6">
        <v>101</v>
      </c>
      <c r="S1121" s="11">
        <v>0</v>
      </c>
      <c r="T1121" s="11">
        <v>1</v>
      </c>
      <c r="U1121" s="11">
        <v>2</v>
      </c>
      <c r="V1121" s="11">
        <v>0</v>
      </c>
      <c r="W1121" s="11">
        <v>3</v>
      </c>
      <c r="X1121" s="11">
        <v>0</v>
      </c>
      <c r="Y1121" s="11">
        <v>0</v>
      </c>
      <c r="Z1121" s="11">
        <v>0</v>
      </c>
      <c r="AA1121" s="11">
        <v>0</v>
      </c>
      <c r="AB1121" s="11">
        <v>0</v>
      </c>
      <c r="AC1121" s="11">
        <v>0</v>
      </c>
      <c r="AD1121" s="11">
        <v>12</v>
      </c>
      <c r="AE1121" s="11">
        <v>1</v>
      </c>
      <c r="AF1121" s="11">
        <v>3</v>
      </c>
      <c r="AG1121" s="6">
        <v>6</v>
      </c>
      <c r="AH1121" s="6">
        <v>1</v>
      </c>
      <c r="AI1121" s="6">
        <v>0</v>
      </c>
      <c r="AJ1121" s="6">
        <v>1.5</v>
      </c>
      <c r="AK1121" s="11">
        <v>0</v>
      </c>
      <c r="AL1121" s="11">
        <v>0</v>
      </c>
      <c r="AM1121" s="11">
        <v>0</v>
      </c>
      <c r="AN1121" s="11">
        <v>3</v>
      </c>
      <c r="AO1121" s="11">
        <v>5000</v>
      </c>
      <c r="AP1121" s="11">
        <v>3</v>
      </c>
      <c r="AQ1121" s="11">
        <v>0</v>
      </c>
      <c r="AR1121" s="6">
        <v>0</v>
      </c>
      <c r="AS1121" s="11" t="s">
        <v>153</v>
      </c>
      <c r="AT1121" s="19" t="s">
        <v>196</v>
      </c>
      <c r="AU1121" s="11" t="s">
        <v>348</v>
      </c>
      <c r="AV1121" s="18">
        <v>10000007</v>
      </c>
      <c r="AW1121" s="18">
        <v>70103003</v>
      </c>
      <c r="AX1121" s="12" t="s">
        <v>155</v>
      </c>
      <c r="AY1121" s="11" t="s">
        <v>1445</v>
      </c>
      <c r="AZ1121" s="13">
        <v>0</v>
      </c>
      <c r="BA1121" s="13">
        <v>0</v>
      </c>
      <c r="BB1121" s="37" t="s">
        <v>431</v>
      </c>
      <c r="BC1121" s="11">
        <v>0</v>
      </c>
      <c r="BD1121" s="11">
        <v>0</v>
      </c>
      <c r="BE1121" s="11">
        <v>0</v>
      </c>
      <c r="BF1121" s="11">
        <v>0</v>
      </c>
      <c r="BG1121" s="11">
        <v>0</v>
      </c>
      <c r="BH1121" s="11">
        <v>0</v>
      </c>
      <c r="BI1121" s="9">
        <v>0</v>
      </c>
      <c r="BJ1121" s="6">
        <v>0</v>
      </c>
      <c r="BK1121" s="6">
        <v>0</v>
      </c>
      <c r="BL1121" s="6">
        <v>0</v>
      </c>
      <c r="BM1121" s="6">
        <v>0</v>
      </c>
      <c r="BN1121" s="6">
        <v>0</v>
      </c>
      <c r="BO1121" s="6">
        <v>0</v>
      </c>
    </row>
    <row r="1122" ht="20.1" customHeight="1" spans="3:67">
      <c r="C1122" s="18">
        <v>73004202</v>
      </c>
      <c r="D1122" s="12" t="s">
        <v>457</v>
      </c>
      <c r="E1122" s="18">
        <v>1</v>
      </c>
      <c r="F1122" s="18">
        <v>60010500</v>
      </c>
      <c r="G1122" s="18">
        <v>0</v>
      </c>
      <c r="H1122" s="13">
        <v>0</v>
      </c>
      <c r="I1122" s="18">
        <v>1</v>
      </c>
      <c r="J1122" s="18">
        <v>0</v>
      </c>
      <c r="K1122" s="18">
        <v>0</v>
      </c>
      <c r="L1122" s="18">
        <v>0</v>
      </c>
      <c r="M1122" s="18">
        <v>0</v>
      </c>
      <c r="N1122" s="56">
        <v>2</v>
      </c>
      <c r="O1122" s="18">
        <v>2</v>
      </c>
      <c r="P1122" s="18">
        <v>0.95</v>
      </c>
      <c r="Q1122" s="18">
        <v>0</v>
      </c>
      <c r="R1122" s="6">
        <v>0</v>
      </c>
      <c r="S1122" s="13">
        <v>0</v>
      </c>
      <c r="T1122" s="11">
        <v>1</v>
      </c>
      <c r="U1122" s="18">
        <v>1</v>
      </c>
      <c r="V1122" s="18">
        <v>0</v>
      </c>
      <c r="W1122" s="18">
        <v>3</v>
      </c>
      <c r="X1122" s="18">
        <v>0</v>
      </c>
      <c r="Y1122" s="18">
        <v>0</v>
      </c>
      <c r="Z1122" s="18">
        <v>0</v>
      </c>
      <c r="AA1122" s="18">
        <v>0</v>
      </c>
      <c r="AB1122" s="11">
        <v>0</v>
      </c>
      <c r="AC1122" s="18">
        <v>0</v>
      </c>
      <c r="AD1122" s="18">
        <v>10</v>
      </c>
      <c r="AE1122" s="18">
        <v>0</v>
      </c>
      <c r="AF1122" s="18">
        <v>0</v>
      </c>
      <c r="AG1122" s="6">
        <v>7</v>
      </c>
      <c r="AH1122" s="6">
        <v>0</v>
      </c>
      <c r="AI1122" s="6">
        <v>0</v>
      </c>
      <c r="AJ1122" s="6">
        <v>0</v>
      </c>
      <c r="AK1122" s="18">
        <v>0</v>
      </c>
      <c r="AL1122" s="18">
        <v>0</v>
      </c>
      <c r="AM1122" s="18">
        <v>0</v>
      </c>
      <c r="AN1122" s="18">
        <v>0</v>
      </c>
      <c r="AO1122" s="18">
        <v>1000</v>
      </c>
      <c r="AP1122" s="18">
        <v>0.5</v>
      </c>
      <c r="AQ1122" s="18">
        <v>0</v>
      </c>
      <c r="AR1122" s="6">
        <v>0</v>
      </c>
      <c r="AS1122" s="18">
        <v>0</v>
      </c>
      <c r="AT1122" s="19" t="s">
        <v>458</v>
      </c>
      <c r="AU1122" s="18">
        <v>0</v>
      </c>
      <c r="AV1122" s="18">
        <v>10007001</v>
      </c>
      <c r="AW1122" s="18">
        <v>0</v>
      </c>
      <c r="AX1122" s="19" t="s">
        <v>155</v>
      </c>
      <c r="AY1122" s="19" t="s">
        <v>153</v>
      </c>
      <c r="AZ1122" s="13">
        <v>0</v>
      </c>
      <c r="BA1122" s="13">
        <v>0</v>
      </c>
      <c r="BB1122" s="69" t="s">
        <v>1442</v>
      </c>
      <c r="BC1122" s="18">
        <v>0</v>
      </c>
      <c r="BD1122" s="11">
        <v>0</v>
      </c>
      <c r="BE1122" s="18">
        <v>0</v>
      </c>
      <c r="BF1122" s="18">
        <v>0</v>
      </c>
      <c r="BG1122" s="18">
        <v>0</v>
      </c>
      <c r="BH1122" s="18">
        <v>0</v>
      </c>
      <c r="BI1122" s="9">
        <v>0</v>
      </c>
      <c r="BJ1122" s="6">
        <v>0</v>
      </c>
      <c r="BK1122" s="6">
        <v>0</v>
      </c>
      <c r="BL1122" s="6">
        <v>0</v>
      </c>
      <c r="BM1122" s="6">
        <v>0</v>
      </c>
      <c r="BN1122" s="6">
        <v>0</v>
      </c>
      <c r="BO1122" s="6">
        <v>0</v>
      </c>
    </row>
    <row r="1123" ht="19.5" customHeight="1" spans="3:67">
      <c r="C1123" s="18">
        <v>73004203</v>
      </c>
      <c r="D1123" s="12" t="s">
        <v>618</v>
      </c>
      <c r="E1123" s="18">
        <v>1</v>
      </c>
      <c r="F1123" s="11">
        <v>60010100</v>
      </c>
      <c r="G1123" s="18">
        <v>0</v>
      </c>
      <c r="H1123" s="13">
        <v>0</v>
      </c>
      <c r="I1123" s="18">
        <v>1</v>
      </c>
      <c r="J1123" s="18">
        <v>0</v>
      </c>
      <c r="K1123" s="18">
        <v>0</v>
      </c>
      <c r="L1123" s="11">
        <v>0</v>
      </c>
      <c r="M1123" s="11">
        <v>0</v>
      </c>
      <c r="N1123" s="56">
        <v>2</v>
      </c>
      <c r="O1123" s="11">
        <v>2</v>
      </c>
      <c r="P1123" s="11">
        <v>0.9</v>
      </c>
      <c r="Q1123" s="11">
        <v>0</v>
      </c>
      <c r="R1123" s="6">
        <v>101</v>
      </c>
      <c r="S1123" s="11">
        <v>0</v>
      </c>
      <c r="T1123" s="11">
        <v>1</v>
      </c>
      <c r="U1123" s="11">
        <v>2</v>
      </c>
      <c r="V1123" s="11">
        <v>0</v>
      </c>
      <c r="W1123" s="11">
        <v>3</v>
      </c>
      <c r="X1123" s="11">
        <v>0</v>
      </c>
      <c r="Y1123" s="11">
        <v>1</v>
      </c>
      <c r="Z1123" s="11">
        <v>0</v>
      </c>
      <c r="AA1123" s="11">
        <v>0</v>
      </c>
      <c r="AB1123" s="11">
        <v>0</v>
      </c>
      <c r="AC1123" s="11">
        <v>0</v>
      </c>
      <c r="AD1123" s="11">
        <v>15</v>
      </c>
      <c r="AE1123" s="11">
        <v>1</v>
      </c>
      <c r="AF1123" s="11" t="s">
        <v>391</v>
      </c>
      <c r="AG1123" s="6">
        <v>1</v>
      </c>
      <c r="AH1123" s="6">
        <v>1</v>
      </c>
      <c r="AI1123" s="6">
        <v>0</v>
      </c>
      <c r="AJ1123" s="6">
        <v>3</v>
      </c>
      <c r="AK1123" s="11">
        <v>0</v>
      </c>
      <c r="AL1123" s="11">
        <v>0</v>
      </c>
      <c r="AM1123" s="11">
        <v>0</v>
      </c>
      <c r="AN1123" s="11">
        <v>3</v>
      </c>
      <c r="AO1123" s="11">
        <v>5000</v>
      </c>
      <c r="AP1123" s="11">
        <v>2.5</v>
      </c>
      <c r="AQ1123" s="11">
        <v>0</v>
      </c>
      <c r="AR1123" s="6">
        <v>0</v>
      </c>
      <c r="AS1123" s="11" t="s">
        <v>425</v>
      </c>
      <c r="AT1123" s="19" t="s">
        <v>196</v>
      </c>
      <c r="AU1123" s="11" t="s">
        <v>348</v>
      </c>
      <c r="AV1123" s="18">
        <v>10000007</v>
      </c>
      <c r="AW1123" s="18">
        <v>70403003</v>
      </c>
      <c r="AX1123" s="12" t="s">
        <v>155</v>
      </c>
      <c r="AY1123" s="11">
        <v>0</v>
      </c>
      <c r="AZ1123" s="13">
        <v>0</v>
      </c>
      <c r="BA1123" s="13">
        <v>0</v>
      </c>
      <c r="BB1123" s="37" t="s">
        <v>1379</v>
      </c>
      <c r="BC1123" s="11">
        <v>0</v>
      </c>
      <c r="BD1123" s="11">
        <v>0</v>
      </c>
      <c r="BE1123" s="11">
        <v>0</v>
      </c>
      <c r="BF1123" s="11">
        <v>0</v>
      </c>
      <c r="BG1123" s="11">
        <v>0</v>
      </c>
      <c r="BH1123" s="11">
        <v>0</v>
      </c>
      <c r="BI1123" s="9">
        <v>0</v>
      </c>
      <c r="BJ1123" s="6">
        <v>0</v>
      </c>
      <c r="BK1123" s="6">
        <v>0</v>
      </c>
      <c r="BL1123" s="6">
        <v>0</v>
      </c>
      <c r="BM1123" s="6">
        <v>0</v>
      </c>
      <c r="BN1123" s="6">
        <v>0</v>
      </c>
      <c r="BO1123" s="6">
        <v>0</v>
      </c>
    </row>
    <row r="1124" ht="19.5" customHeight="1" spans="3:67">
      <c r="C1124" s="18">
        <v>73004204</v>
      </c>
      <c r="D1124" s="12" t="s">
        <v>637</v>
      </c>
      <c r="E1124" s="18">
        <v>1</v>
      </c>
      <c r="F1124" s="11">
        <v>60010100</v>
      </c>
      <c r="G1124" s="18">
        <v>0</v>
      </c>
      <c r="H1124" s="13">
        <v>0</v>
      </c>
      <c r="I1124" s="18">
        <v>1</v>
      </c>
      <c r="J1124" s="18">
        <v>0</v>
      </c>
      <c r="K1124" s="18">
        <v>0</v>
      </c>
      <c r="L1124" s="11">
        <v>0</v>
      </c>
      <c r="M1124" s="11">
        <v>0</v>
      </c>
      <c r="N1124" s="56">
        <v>2</v>
      </c>
      <c r="O1124" s="11">
        <v>1</v>
      </c>
      <c r="P1124" s="11">
        <v>0.3</v>
      </c>
      <c r="Q1124" s="11">
        <v>0</v>
      </c>
      <c r="R1124" s="6">
        <v>101</v>
      </c>
      <c r="S1124" s="11">
        <v>0</v>
      </c>
      <c r="T1124" s="11">
        <v>1</v>
      </c>
      <c r="U1124" s="11">
        <v>2</v>
      </c>
      <c r="V1124" s="11">
        <v>0</v>
      </c>
      <c r="W1124" s="11">
        <v>1</v>
      </c>
      <c r="X1124" s="11">
        <v>0</v>
      </c>
      <c r="Y1124" s="11">
        <v>1</v>
      </c>
      <c r="Z1124" s="11">
        <v>0</v>
      </c>
      <c r="AA1124" s="11">
        <v>0</v>
      </c>
      <c r="AB1124" s="11">
        <v>0</v>
      </c>
      <c r="AC1124" s="11">
        <v>0</v>
      </c>
      <c r="AD1124" s="11">
        <v>30</v>
      </c>
      <c r="AE1124" s="11">
        <v>1</v>
      </c>
      <c r="AF1124" s="11" t="s">
        <v>507</v>
      </c>
      <c r="AG1124" s="6">
        <v>0</v>
      </c>
      <c r="AH1124" s="6">
        <v>0</v>
      </c>
      <c r="AI1124" s="6">
        <v>0</v>
      </c>
      <c r="AJ1124" s="6">
        <v>0</v>
      </c>
      <c r="AK1124" s="11">
        <v>0</v>
      </c>
      <c r="AL1124" s="11">
        <v>0</v>
      </c>
      <c r="AM1124" s="11">
        <v>0</v>
      </c>
      <c r="AN1124" s="11">
        <v>0.5</v>
      </c>
      <c r="AO1124" s="11">
        <v>999999</v>
      </c>
      <c r="AP1124" s="11">
        <v>0.5</v>
      </c>
      <c r="AQ1124" s="11">
        <v>0</v>
      </c>
      <c r="AR1124" s="6">
        <v>0</v>
      </c>
      <c r="AS1124" s="137" t="s">
        <v>586</v>
      </c>
      <c r="AT1124" s="19" t="s">
        <v>213</v>
      </c>
      <c r="AU1124" s="11" t="s">
        <v>348</v>
      </c>
      <c r="AV1124" s="18">
        <v>10000007</v>
      </c>
      <c r="AW1124" s="18">
        <v>70202004</v>
      </c>
      <c r="AX1124" s="19" t="s">
        <v>229</v>
      </c>
      <c r="AY1124" s="19" t="s">
        <v>259</v>
      </c>
      <c r="AZ1124" s="13">
        <v>0</v>
      </c>
      <c r="BA1124" s="13">
        <v>0</v>
      </c>
      <c r="BB1124" s="37" t="s">
        <v>1428</v>
      </c>
      <c r="BC1124" s="11">
        <v>0</v>
      </c>
      <c r="BD1124" s="11">
        <v>0</v>
      </c>
      <c r="BE1124" s="11">
        <v>0</v>
      </c>
      <c r="BF1124" s="11">
        <v>0</v>
      </c>
      <c r="BG1124" s="11">
        <v>0</v>
      </c>
      <c r="BH1124" s="11">
        <v>0</v>
      </c>
      <c r="BI1124" s="9">
        <v>0</v>
      </c>
      <c r="BJ1124" s="6">
        <v>0</v>
      </c>
      <c r="BK1124" s="6">
        <v>0</v>
      </c>
      <c r="BL1124" s="6">
        <v>0</v>
      </c>
      <c r="BM1124" s="6">
        <v>0</v>
      </c>
      <c r="BN1124" s="6">
        <v>0</v>
      </c>
      <c r="BO1124" s="6">
        <v>0</v>
      </c>
    </row>
    <row r="1125" ht="20.1" customHeight="1" spans="3:67">
      <c r="C1125" s="18">
        <v>73004301</v>
      </c>
      <c r="D1125" s="12" t="s">
        <v>1446</v>
      </c>
      <c r="E1125" s="18">
        <v>1</v>
      </c>
      <c r="F1125" s="11">
        <v>60010100</v>
      </c>
      <c r="G1125" s="18">
        <v>0</v>
      </c>
      <c r="H1125" s="13">
        <v>0</v>
      </c>
      <c r="I1125" s="18">
        <v>1</v>
      </c>
      <c r="J1125" s="18">
        <v>0</v>
      </c>
      <c r="K1125" s="18">
        <v>0</v>
      </c>
      <c r="L1125" s="11">
        <v>0</v>
      </c>
      <c r="M1125" s="11">
        <v>0</v>
      </c>
      <c r="N1125" s="56">
        <v>2</v>
      </c>
      <c r="O1125" s="11">
        <v>1</v>
      </c>
      <c r="P1125" s="11">
        <v>1</v>
      </c>
      <c r="Q1125" s="11">
        <v>0</v>
      </c>
      <c r="R1125" s="6">
        <v>0</v>
      </c>
      <c r="S1125" s="11">
        <v>0</v>
      </c>
      <c r="T1125" s="11">
        <v>1</v>
      </c>
      <c r="U1125" s="11">
        <v>2</v>
      </c>
      <c r="V1125" s="11">
        <v>0</v>
      </c>
      <c r="W1125" s="11">
        <v>2</v>
      </c>
      <c r="X1125" s="11">
        <v>0</v>
      </c>
      <c r="Y1125" s="11">
        <v>1</v>
      </c>
      <c r="Z1125" s="11">
        <v>0</v>
      </c>
      <c r="AA1125" s="11">
        <v>0</v>
      </c>
      <c r="AB1125" s="11">
        <v>0</v>
      </c>
      <c r="AC1125" s="11">
        <v>0</v>
      </c>
      <c r="AD1125" s="11">
        <v>10</v>
      </c>
      <c r="AE1125" s="11">
        <v>2</v>
      </c>
      <c r="AF1125" s="11" t="s">
        <v>163</v>
      </c>
      <c r="AG1125" s="6">
        <v>0</v>
      </c>
      <c r="AH1125" s="6">
        <v>2</v>
      </c>
      <c r="AI1125" s="6">
        <v>0</v>
      </c>
      <c r="AJ1125" s="6">
        <v>1.5</v>
      </c>
      <c r="AK1125" s="11">
        <v>0</v>
      </c>
      <c r="AL1125" s="11">
        <v>0</v>
      </c>
      <c r="AM1125" s="11">
        <v>0</v>
      </c>
      <c r="AN1125" s="11">
        <v>1.5</v>
      </c>
      <c r="AO1125" s="11">
        <v>10000</v>
      </c>
      <c r="AP1125" s="11">
        <v>1</v>
      </c>
      <c r="AQ1125" s="11">
        <v>5</v>
      </c>
      <c r="AR1125" s="6">
        <v>0</v>
      </c>
      <c r="AS1125" s="11" t="s">
        <v>153</v>
      </c>
      <c r="AT1125" s="19" t="s">
        <v>397</v>
      </c>
      <c r="AU1125" s="11" t="s">
        <v>348</v>
      </c>
      <c r="AV1125" s="18">
        <v>10000007</v>
      </c>
      <c r="AW1125" s="18">
        <v>70302003</v>
      </c>
      <c r="AX1125" s="19" t="s">
        <v>379</v>
      </c>
      <c r="AY1125" s="13">
        <v>0</v>
      </c>
      <c r="AZ1125" s="13">
        <v>0</v>
      </c>
      <c r="BA1125" s="13">
        <v>0</v>
      </c>
      <c r="BB1125" s="37" t="s">
        <v>628</v>
      </c>
      <c r="BC1125" s="11">
        <v>0</v>
      </c>
      <c r="BD1125" s="11">
        <v>0</v>
      </c>
      <c r="BE1125" s="11">
        <v>0</v>
      </c>
      <c r="BF1125" s="11">
        <v>0</v>
      </c>
      <c r="BG1125" s="11">
        <v>0</v>
      </c>
      <c r="BH1125" s="11">
        <v>0</v>
      </c>
      <c r="BI1125" s="9">
        <v>0</v>
      </c>
      <c r="BJ1125" s="6">
        <v>0</v>
      </c>
      <c r="BK1125" s="6">
        <v>0</v>
      </c>
      <c r="BL1125" s="6">
        <v>0</v>
      </c>
      <c r="BM1125" s="6">
        <v>0</v>
      </c>
      <c r="BN1125" s="6">
        <v>0</v>
      </c>
      <c r="BO1125" s="6">
        <v>0</v>
      </c>
    </row>
    <row r="1126" ht="20.1" customHeight="1" spans="3:67">
      <c r="C1126" s="18">
        <v>73004302</v>
      </c>
      <c r="D1126" s="12" t="s">
        <v>1446</v>
      </c>
      <c r="E1126" s="18">
        <v>1</v>
      </c>
      <c r="F1126" s="11">
        <v>60010100</v>
      </c>
      <c r="G1126" s="18">
        <v>0</v>
      </c>
      <c r="H1126" s="13">
        <v>0</v>
      </c>
      <c r="I1126" s="18">
        <v>1</v>
      </c>
      <c r="J1126" s="18">
        <v>0</v>
      </c>
      <c r="K1126" s="18">
        <v>0</v>
      </c>
      <c r="L1126" s="11">
        <v>0</v>
      </c>
      <c r="M1126" s="11">
        <v>0</v>
      </c>
      <c r="N1126" s="56">
        <v>2</v>
      </c>
      <c r="O1126" s="11">
        <v>1</v>
      </c>
      <c r="P1126" s="11">
        <v>1</v>
      </c>
      <c r="Q1126" s="11">
        <v>0</v>
      </c>
      <c r="R1126" s="6">
        <v>0</v>
      </c>
      <c r="S1126" s="11">
        <v>0</v>
      </c>
      <c r="T1126" s="11">
        <v>1</v>
      </c>
      <c r="U1126" s="11">
        <v>2</v>
      </c>
      <c r="V1126" s="11">
        <v>0</v>
      </c>
      <c r="W1126" s="11">
        <v>2</v>
      </c>
      <c r="X1126" s="11">
        <v>0</v>
      </c>
      <c r="Y1126" s="11">
        <v>1</v>
      </c>
      <c r="Z1126" s="11">
        <v>0</v>
      </c>
      <c r="AA1126" s="11">
        <v>0</v>
      </c>
      <c r="AB1126" s="11">
        <v>0</v>
      </c>
      <c r="AC1126" s="11">
        <v>0</v>
      </c>
      <c r="AD1126" s="11">
        <v>10</v>
      </c>
      <c r="AE1126" s="11">
        <v>2</v>
      </c>
      <c r="AF1126" s="11" t="s">
        <v>163</v>
      </c>
      <c r="AG1126" s="6">
        <v>0</v>
      </c>
      <c r="AH1126" s="6">
        <v>2</v>
      </c>
      <c r="AI1126" s="6">
        <v>0</v>
      </c>
      <c r="AJ1126" s="6">
        <v>1.5</v>
      </c>
      <c r="AK1126" s="11">
        <v>0</v>
      </c>
      <c r="AL1126" s="11">
        <v>0</v>
      </c>
      <c r="AM1126" s="11">
        <v>0</v>
      </c>
      <c r="AN1126" s="11">
        <v>1.5</v>
      </c>
      <c r="AO1126" s="11">
        <v>10000</v>
      </c>
      <c r="AP1126" s="11">
        <v>1</v>
      </c>
      <c r="AQ1126" s="11">
        <v>5</v>
      </c>
      <c r="AR1126" s="6">
        <v>0</v>
      </c>
      <c r="AS1126" s="11" t="s">
        <v>153</v>
      </c>
      <c r="AT1126" s="19" t="s">
        <v>397</v>
      </c>
      <c r="AU1126" s="11" t="s">
        <v>348</v>
      </c>
      <c r="AV1126" s="18">
        <v>10000007</v>
      </c>
      <c r="AW1126" s="18">
        <v>70302003</v>
      </c>
      <c r="AX1126" s="19" t="s">
        <v>379</v>
      </c>
      <c r="AY1126" s="13" t="s">
        <v>1447</v>
      </c>
      <c r="AZ1126" s="13">
        <v>0</v>
      </c>
      <c r="BA1126" s="13">
        <v>0</v>
      </c>
      <c r="BB1126" s="37" t="s">
        <v>628</v>
      </c>
      <c r="BC1126" s="11">
        <v>0</v>
      </c>
      <c r="BD1126" s="11">
        <v>0</v>
      </c>
      <c r="BE1126" s="11">
        <v>0</v>
      </c>
      <c r="BF1126" s="11">
        <v>0</v>
      </c>
      <c r="BG1126" s="11">
        <v>0</v>
      </c>
      <c r="BH1126" s="11">
        <v>0</v>
      </c>
      <c r="BI1126" s="9">
        <v>0</v>
      </c>
      <c r="BJ1126" s="6">
        <v>0</v>
      </c>
      <c r="BK1126" s="6">
        <v>0</v>
      </c>
      <c r="BL1126" s="6">
        <v>0</v>
      </c>
      <c r="BM1126" s="6">
        <v>0</v>
      </c>
      <c r="BN1126" s="6">
        <v>0</v>
      </c>
      <c r="BO1126" s="6">
        <v>0</v>
      </c>
    </row>
    <row r="1127" ht="19.5" customHeight="1" spans="3:67">
      <c r="C1127" s="18">
        <v>73004303</v>
      </c>
      <c r="D1127" s="12" t="s">
        <v>618</v>
      </c>
      <c r="E1127" s="18">
        <v>1</v>
      </c>
      <c r="F1127" s="11">
        <v>60010100</v>
      </c>
      <c r="G1127" s="18">
        <v>0</v>
      </c>
      <c r="H1127" s="13">
        <v>0</v>
      </c>
      <c r="I1127" s="18">
        <v>1</v>
      </c>
      <c r="J1127" s="18">
        <v>0</v>
      </c>
      <c r="K1127" s="18">
        <v>0</v>
      </c>
      <c r="L1127" s="11">
        <v>0</v>
      </c>
      <c r="M1127" s="11">
        <v>0</v>
      </c>
      <c r="N1127" s="56">
        <v>2</v>
      </c>
      <c r="O1127" s="11">
        <v>2</v>
      </c>
      <c r="P1127" s="11">
        <v>0.9</v>
      </c>
      <c r="Q1127" s="11">
        <v>0</v>
      </c>
      <c r="R1127" s="6">
        <v>101</v>
      </c>
      <c r="S1127" s="11">
        <v>0</v>
      </c>
      <c r="T1127" s="11">
        <v>1</v>
      </c>
      <c r="U1127" s="11">
        <v>2</v>
      </c>
      <c r="V1127" s="11">
        <v>0</v>
      </c>
      <c r="W1127" s="11">
        <v>3</v>
      </c>
      <c r="X1127" s="11">
        <v>0</v>
      </c>
      <c r="Y1127" s="11">
        <v>1</v>
      </c>
      <c r="Z1127" s="11">
        <v>0</v>
      </c>
      <c r="AA1127" s="11">
        <v>0</v>
      </c>
      <c r="AB1127" s="11">
        <v>0</v>
      </c>
      <c r="AC1127" s="11">
        <v>0</v>
      </c>
      <c r="AD1127" s="11">
        <v>15</v>
      </c>
      <c r="AE1127" s="11">
        <v>1</v>
      </c>
      <c r="AF1127" s="11" t="s">
        <v>391</v>
      </c>
      <c r="AG1127" s="6">
        <v>1</v>
      </c>
      <c r="AH1127" s="6">
        <v>1</v>
      </c>
      <c r="AI1127" s="6">
        <v>0</v>
      </c>
      <c r="AJ1127" s="6">
        <v>3</v>
      </c>
      <c r="AK1127" s="11">
        <v>0</v>
      </c>
      <c r="AL1127" s="11">
        <v>0</v>
      </c>
      <c r="AM1127" s="11">
        <v>0</v>
      </c>
      <c r="AN1127" s="11">
        <v>3</v>
      </c>
      <c r="AO1127" s="11">
        <v>5000</v>
      </c>
      <c r="AP1127" s="11">
        <v>2.5</v>
      </c>
      <c r="AQ1127" s="11">
        <v>0</v>
      </c>
      <c r="AR1127" s="6">
        <v>0</v>
      </c>
      <c r="AS1127" s="11" t="s">
        <v>425</v>
      </c>
      <c r="AT1127" s="19" t="s">
        <v>196</v>
      </c>
      <c r="AU1127" s="11" t="s">
        <v>348</v>
      </c>
      <c r="AV1127" s="18">
        <v>10000007</v>
      </c>
      <c r="AW1127" s="18">
        <v>70403003</v>
      </c>
      <c r="AX1127" s="12" t="s">
        <v>155</v>
      </c>
      <c r="AY1127" s="11">
        <v>0</v>
      </c>
      <c r="AZ1127" s="13">
        <v>0</v>
      </c>
      <c r="BA1127" s="13">
        <v>0</v>
      </c>
      <c r="BB1127" s="37" t="s">
        <v>1379</v>
      </c>
      <c r="BC1127" s="11">
        <v>0</v>
      </c>
      <c r="BD1127" s="11">
        <v>0</v>
      </c>
      <c r="BE1127" s="11">
        <v>0</v>
      </c>
      <c r="BF1127" s="11">
        <v>0</v>
      </c>
      <c r="BG1127" s="11">
        <v>0</v>
      </c>
      <c r="BH1127" s="11">
        <v>0</v>
      </c>
      <c r="BI1127" s="9">
        <v>0</v>
      </c>
      <c r="BJ1127" s="6">
        <v>0</v>
      </c>
      <c r="BK1127" s="6">
        <v>0</v>
      </c>
      <c r="BL1127" s="6">
        <v>0</v>
      </c>
      <c r="BM1127" s="6">
        <v>0</v>
      </c>
      <c r="BN1127" s="6">
        <v>0</v>
      </c>
      <c r="BO1127" s="6">
        <v>0</v>
      </c>
    </row>
    <row r="1128" ht="20.1" customHeight="1" spans="3:67">
      <c r="C1128" s="18">
        <v>73004304</v>
      </c>
      <c r="D1128" s="19" t="s">
        <v>434</v>
      </c>
      <c r="E1128" s="18">
        <v>1</v>
      </c>
      <c r="F1128" s="18">
        <v>60010500</v>
      </c>
      <c r="G1128" s="18">
        <v>0</v>
      </c>
      <c r="H1128" s="13">
        <v>0</v>
      </c>
      <c r="I1128" s="18">
        <v>1</v>
      </c>
      <c r="J1128" s="18">
        <v>0</v>
      </c>
      <c r="K1128" s="18">
        <v>0</v>
      </c>
      <c r="L1128" s="18">
        <v>0</v>
      </c>
      <c r="M1128" s="18">
        <v>0</v>
      </c>
      <c r="N1128" s="56">
        <v>2</v>
      </c>
      <c r="O1128" s="18">
        <v>2</v>
      </c>
      <c r="P1128" s="18">
        <v>0.6</v>
      </c>
      <c r="Q1128" s="18">
        <v>0</v>
      </c>
      <c r="R1128" s="6">
        <v>0</v>
      </c>
      <c r="S1128" s="13">
        <v>0</v>
      </c>
      <c r="T1128" s="11">
        <v>1</v>
      </c>
      <c r="U1128" s="18">
        <v>2</v>
      </c>
      <c r="V1128" s="18">
        <v>0</v>
      </c>
      <c r="W1128" s="18">
        <v>0</v>
      </c>
      <c r="X1128" s="18">
        <v>0</v>
      </c>
      <c r="Y1128" s="18">
        <v>0</v>
      </c>
      <c r="Z1128" s="18">
        <v>0</v>
      </c>
      <c r="AA1128" s="18">
        <v>0</v>
      </c>
      <c r="AB1128" s="18">
        <v>0</v>
      </c>
      <c r="AC1128" s="18">
        <v>0</v>
      </c>
      <c r="AD1128" s="11">
        <v>99999</v>
      </c>
      <c r="AE1128" s="18">
        <v>0</v>
      </c>
      <c r="AF1128" s="18">
        <v>0</v>
      </c>
      <c r="AG1128" s="6">
        <v>2</v>
      </c>
      <c r="AH1128" s="6">
        <v>0</v>
      </c>
      <c r="AI1128" s="6">
        <v>0</v>
      </c>
      <c r="AJ1128" s="6">
        <v>0</v>
      </c>
      <c r="AK1128" s="18">
        <v>0</v>
      </c>
      <c r="AL1128" s="18">
        <v>0</v>
      </c>
      <c r="AM1128" s="18">
        <v>0</v>
      </c>
      <c r="AN1128" s="18">
        <v>0</v>
      </c>
      <c r="AO1128" s="18">
        <v>1000</v>
      </c>
      <c r="AP1128" s="18">
        <v>0</v>
      </c>
      <c r="AQ1128" s="18">
        <v>0</v>
      </c>
      <c r="AR1128" s="6">
        <v>90104002</v>
      </c>
      <c r="AS1128" s="18" t="s">
        <v>153</v>
      </c>
      <c r="AT1128" s="19" t="s">
        <v>154</v>
      </c>
      <c r="AU1128" s="18" t="s">
        <v>246</v>
      </c>
      <c r="AV1128" s="18">
        <v>0</v>
      </c>
      <c r="AW1128" s="18">
        <v>0</v>
      </c>
      <c r="AX1128" s="19" t="s">
        <v>155</v>
      </c>
      <c r="AY1128" s="19" t="s">
        <v>153</v>
      </c>
      <c r="AZ1128" s="13">
        <v>0</v>
      </c>
      <c r="BA1128" s="13">
        <v>0</v>
      </c>
      <c r="BB1128" s="69" t="s">
        <v>435</v>
      </c>
      <c r="BC1128" s="18">
        <v>0</v>
      </c>
      <c r="BD1128" s="11">
        <v>0</v>
      </c>
      <c r="BE1128" s="18">
        <v>0</v>
      </c>
      <c r="BF1128" s="18">
        <v>0</v>
      </c>
      <c r="BG1128" s="18">
        <v>0</v>
      </c>
      <c r="BH1128" s="18">
        <v>0</v>
      </c>
      <c r="BI1128" s="9">
        <v>0</v>
      </c>
      <c r="BJ1128" s="6">
        <v>0</v>
      </c>
      <c r="BK1128" s="6">
        <v>0</v>
      </c>
      <c r="BL1128" s="6">
        <v>0</v>
      </c>
      <c r="BM1128" s="6">
        <v>0</v>
      </c>
      <c r="BN1128" s="6">
        <v>0</v>
      </c>
      <c r="BO1128" s="6">
        <v>0</v>
      </c>
    </row>
    <row r="1129" ht="20.1" customHeight="1" spans="3:67">
      <c r="C1129" s="18">
        <v>73004305</v>
      </c>
      <c r="D1129" s="19" t="s">
        <v>1435</v>
      </c>
      <c r="E1129" s="18">
        <v>1</v>
      </c>
      <c r="F1129" s="18">
        <v>60010500</v>
      </c>
      <c r="G1129" s="18">
        <v>0</v>
      </c>
      <c r="H1129" s="13">
        <v>0</v>
      </c>
      <c r="I1129" s="18">
        <v>1</v>
      </c>
      <c r="J1129" s="18">
        <v>0</v>
      </c>
      <c r="K1129" s="18">
        <v>0</v>
      </c>
      <c r="L1129" s="18">
        <v>0</v>
      </c>
      <c r="M1129" s="18">
        <v>0</v>
      </c>
      <c r="N1129" s="56">
        <v>2</v>
      </c>
      <c r="O1129" s="18">
        <v>2</v>
      </c>
      <c r="P1129" s="18">
        <v>0.95</v>
      </c>
      <c r="Q1129" s="18">
        <v>0</v>
      </c>
      <c r="R1129" s="6">
        <v>101</v>
      </c>
      <c r="S1129" s="13">
        <v>0</v>
      </c>
      <c r="T1129" s="11">
        <v>1</v>
      </c>
      <c r="U1129" s="18">
        <v>2</v>
      </c>
      <c r="V1129" s="18">
        <v>0</v>
      </c>
      <c r="W1129" s="18">
        <v>0</v>
      </c>
      <c r="X1129" s="18">
        <v>0</v>
      </c>
      <c r="Y1129" s="18">
        <v>0</v>
      </c>
      <c r="Z1129" s="18">
        <v>0</v>
      </c>
      <c r="AA1129" s="18">
        <v>0</v>
      </c>
      <c r="AB1129" s="11">
        <v>0</v>
      </c>
      <c r="AC1129" s="18">
        <v>0</v>
      </c>
      <c r="AD1129" s="18">
        <v>10</v>
      </c>
      <c r="AE1129" s="18">
        <v>0</v>
      </c>
      <c r="AF1129" s="18">
        <v>0</v>
      </c>
      <c r="AG1129" s="6">
        <v>7</v>
      </c>
      <c r="AH1129" s="6">
        <v>0</v>
      </c>
      <c r="AI1129" s="6">
        <v>0</v>
      </c>
      <c r="AJ1129" s="6">
        <v>0</v>
      </c>
      <c r="AK1129" s="18">
        <v>0</v>
      </c>
      <c r="AL1129" s="18">
        <v>0</v>
      </c>
      <c r="AM1129" s="18">
        <v>0</v>
      </c>
      <c r="AN1129" s="18">
        <v>0</v>
      </c>
      <c r="AO1129" s="18">
        <v>1000</v>
      </c>
      <c r="AP1129" s="18">
        <v>0.5</v>
      </c>
      <c r="AQ1129" s="18">
        <v>0</v>
      </c>
      <c r="AR1129" s="6">
        <v>0</v>
      </c>
      <c r="AS1129" s="140" t="s">
        <v>1448</v>
      </c>
      <c r="AT1129" s="19" t="s">
        <v>458</v>
      </c>
      <c r="AU1129" s="18">
        <v>0</v>
      </c>
      <c r="AV1129" s="18">
        <v>10007001</v>
      </c>
      <c r="AW1129" s="18">
        <v>0</v>
      </c>
      <c r="AX1129" s="19" t="s">
        <v>155</v>
      </c>
      <c r="AY1129" s="19" t="s">
        <v>153</v>
      </c>
      <c r="AZ1129" s="13">
        <v>0</v>
      </c>
      <c r="BA1129" s="13">
        <v>0</v>
      </c>
      <c r="BB1129" s="69" t="s">
        <v>1436</v>
      </c>
      <c r="BC1129" s="18">
        <v>0</v>
      </c>
      <c r="BD1129" s="11">
        <v>0</v>
      </c>
      <c r="BE1129" s="18">
        <v>0</v>
      </c>
      <c r="BF1129" s="18">
        <v>0</v>
      </c>
      <c r="BG1129" s="18">
        <v>0</v>
      </c>
      <c r="BH1129" s="18">
        <v>0</v>
      </c>
      <c r="BI1129" s="9">
        <v>0</v>
      </c>
      <c r="BJ1129" s="6">
        <v>0</v>
      </c>
      <c r="BK1129" s="6">
        <v>0</v>
      </c>
      <c r="BL1129" s="6">
        <v>0</v>
      </c>
      <c r="BM1129" s="6">
        <v>0</v>
      </c>
      <c r="BN1129" s="6">
        <v>0</v>
      </c>
      <c r="BO1129" s="6">
        <v>0</v>
      </c>
    </row>
    <row r="1130" ht="20.1" customHeight="1" spans="3:67">
      <c r="C1130" s="18">
        <v>73004306</v>
      </c>
      <c r="D1130" s="12" t="s">
        <v>387</v>
      </c>
      <c r="E1130" s="18">
        <v>1</v>
      </c>
      <c r="F1130" s="11">
        <v>60010300</v>
      </c>
      <c r="G1130" s="18">
        <v>0</v>
      </c>
      <c r="H1130" s="13">
        <v>0</v>
      </c>
      <c r="I1130" s="18">
        <v>1</v>
      </c>
      <c r="J1130" s="18">
        <v>0</v>
      </c>
      <c r="K1130" s="18">
        <v>0</v>
      </c>
      <c r="L1130" s="11">
        <v>0</v>
      </c>
      <c r="M1130" s="11">
        <v>0</v>
      </c>
      <c r="N1130" s="56">
        <v>2</v>
      </c>
      <c r="O1130" s="11">
        <v>2</v>
      </c>
      <c r="P1130" s="11">
        <v>0.9</v>
      </c>
      <c r="Q1130" s="11">
        <v>0</v>
      </c>
      <c r="R1130" s="6">
        <v>0</v>
      </c>
      <c r="S1130" s="11">
        <v>0</v>
      </c>
      <c r="T1130" s="11">
        <v>1</v>
      </c>
      <c r="U1130" s="11">
        <v>2</v>
      </c>
      <c r="V1130" s="11">
        <v>0</v>
      </c>
      <c r="W1130" s="11">
        <v>0</v>
      </c>
      <c r="X1130" s="11">
        <v>0</v>
      </c>
      <c r="Y1130" s="11">
        <v>0</v>
      </c>
      <c r="Z1130" s="11">
        <v>0</v>
      </c>
      <c r="AA1130" s="11">
        <v>0</v>
      </c>
      <c r="AB1130" s="11">
        <v>0</v>
      </c>
      <c r="AC1130" s="11">
        <v>0</v>
      </c>
      <c r="AD1130" s="11">
        <v>30</v>
      </c>
      <c r="AE1130" s="11">
        <v>0</v>
      </c>
      <c r="AF1130" s="11">
        <v>0</v>
      </c>
      <c r="AG1130" s="6">
        <v>2</v>
      </c>
      <c r="AH1130" s="6">
        <v>2</v>
      </c>
      <c r="AI1130" s="6">
        <v>0</v>
      </c>
      <c r="AJ1130" s="6">
        <v>1.5</v>
      </c>
      <c r="AK1130" s="11">
        <v>0</v>
      </c>
      <c r="AL1130" s="11">
        <v>0</v>
      </c>
      <c r="AM1130" s="11">
        <v>0</v>
      </c>
      <c r="AN1130" s="11">
        <v>1</v>
      </c>
      <c r="AO1130" s="11">
        <v>3000</v>
      </c>
      <c r="AP1130" s="11">
        <v>0.5</v>
      </c>
      <c r="AQ1130" s="11">
        <v>0</v>
      </c>
      <c r="AR1130" s="6">
        <v>0</v>
      </c>
      <c r="AS1130" s="11" t="s">
        <v>153</v>
      </c>
      <c r="AT1130" s="19" t="s">
        <v>154</v>
      </c>
      <c r="AU1130" s="11" t="s">
        <v>355</v>
      </c>
      <c r="AV1130" s="18">
        <v>0</v>
      </c>
      <c r="AW1130" s="18">
        <v>0</v>
      </c>
      <c r="AX1130" s="12" t="s">
        <v>343</v>
      </c>
      <c r="AY1130" s="11" t="s">
        <v>1443</v>
      </c>
      <c r="AZ1130" s="13">
        <v>0</v>
      </c>
      <c r="BA1130" s="13">
        <v>0</v>
      </c>
      <c r="BB1130" s="37" t="s">
        <v>1444</v>
      </c>
      <c r="BC1130" s="11">
        <v>0</v>
      </c>
      <c r="BD1130" s="11">
        <v>0</v>
      </c>
      <c r="BE1130" s="11">
        <v>0</v>
      </c>
      <c r="BF1130" s="11">
        <v>0</v>
      </c>
      <c r="BG1130" s="11">
        <v>0</v>
      </c>
      <c r="BH1130" s="11">
        <v>0</v>
      </c>
      <c r="BI1130" s="9">
        <v>0</v>
      </c>
      <c r="BJ1130" s="6">
        <v>0</v>
      </c>
      <c r="BK1130" s="6">
        <v>0</v>
      </c>
      <c r="BL1130" s="6">
        <v>0</v>
      </c>
      <c r="BM1130" s="6">
        <v>0</v>
      </c>
      <c r="BN1130" s="6">
        <v>0</v>
      </c>
      <c r="BO1130" s="6">
        <v>0</v>
      </c>
    </row>
    <row r="1131" ht="20.1" customHeight="1" spans="3:67">
      <c r="C1131" s="67">
        <v>74001001</v>
      </c>
      <c r="D1131" s="55" t="s">
        <v>467</v>
      </c>
      <c r="E1131" s="56">
        <v>2</v>
      </c>
      <c r="F1131" s="56">
        <v>61012301</v>
      </c>
      <c r="G1131" s="56">
        <v>0</v>
      </c>
      <c r="H1131" s="74">
        <v>0</v>
      </c>
      <c r="I1131" s="67">
        <v>1</v>
      </c>
      <c r="J1131" s="67">
        <v>0</v>
      </c>
      <c r="K1131" s="67">
        <v>0</v>
      </c>
      <c r="L1131" s="56">
        <v>0</v>
      </c>
      <c r="M1131" s="56">
        <v>0</v>
      </c>
      <c r="N1131" s="56">
        <v>1</v>
      </c>
      <c r="O1131" s="56">
        <v>1</v>
      </c>
      <c r="P1131" s="56">
        <v>0.5</v>
      </c>
      <c r="Q1131" s="56">
        <v>0</v>
      </c>
      <c r="R1131" s="63">
        <v>1</v>
      </c>
      <c r="S1131" s="56">
        <v>0</v>
      </c>
      <c r="T1131" s="56">
        <v>1</v>
      </c>
      <c r="U1131" s="56">
        <v>2</v>
      </c>
      <c r="V1131" s="56">
        <v>0</v>
      </c>
      <c r="W1131" s="56">
        <v>1.4</v>
      </c>
      <c r="X1131" s="56">
        <v>150</v>
      </c>
      <c r="Y1131" s="56">
        <v>1</v>
      </c>
      <c r="Z1131" s="56">
        <v>0</v>
      </c>
      <c r="AA1131" s="56">
        <v>0</v>
      </c>
      <c r="AB1131" s="56">
        <v>0</v>
      </c>
      <c r="AC1131" s="56">
        <v>0</v>
      </c>
      <c r="AD1131" s="56">
        <v>12</v>
      </c>
      <c r="AE1131" s="56">
        <v>2</v>
      </c>
      <c r="AF1131" s="56" t="s">
        <v>163</v>
      </c>
      <c r="AG1131" s="63">
        <v>7</v>
      </c>
      <c r="AH1131" s="63">
        <v>2</v>
      </c>
      <c r="AI1131" s="6">
        <v>0</v>
      </c>
      <c r="AJ1131" s="63">
        <v>1.5</v>
      </c>
      <c r="AK1131" s="56">
        <v>0</v>
      </c>
      <c r="AL1131" s="56">
        <v>0</v>
      </c>
      <c r="AM1131" s="56">
        <v>0</v>
      </c>
      <c r="AN1131" s="56">
        <v>1.5</v>
      </c>
      <c r="AO1131" s="56">
        <v>1200</v>
      </c>
      <c r="AP1131" s="56">
        <v>1</v>
      </c>
      <c r="AQ1131" s="56">
        <v>15</v>
      </c>
      <c r="AR1131" s="63">
        <v>0</v>
      </c>
      <c r="AS1131" s="56" t="s">
        <v>153</v>
      </c>
      <c r="AT1131" s="55" t="s">
        <v>196</v>
      </c>
      <c r="AU1131" s="56" t="s">
        <v>165</v>
      </c>
      <c r="AV1131" s="67">
        <v>10000011</v>
      </c>
      <c r="AW1131" s="67">
        <v>70404001</v>
      </c>
      <c r="AX1131" s="55" t="s">
        <v>166</v>
      </c>
      <c r="AY1131" s="56">
        <v>0</v>
      </c>
      <c r="AZ1131" s="74">
        <v>0</v>
      </c>
      <c r="BA1131" s="74">
        <v>0</v>
      </c>
      <c r="BB1131" s="75" t="s">
        <v>480</v>
      </c>
      <c r="BC1131" s="56">
        <v>0</v>
      </c>
      <c r="BD1131" s="56">
        <v>0</v>
      </c>
      <c r="BE1131" s="56">
        <v>0</v>
      </c>
      <c r="BF1131" s="56">
        <v>0</v>
      </c>
      <c r="BG1131" s="56">
        <v>0</v>
      </c>
      <c r="BH1131" s="56">
        <v>0</v>
      </c>
      <c r="BI1131" s="83">
        <v>0</v>
      </c>
      <c r="BJ1131" s="6">
        <v>0</v>
      </c>
      <c r="BK1131" s="6">
        <v>0</v>
      </c>
      <c r="BL1131" s="6">
        <v>0</v>
      </c>
      <c r="BM1131" s="6">
        <v>0</v>
      </c>
      <c r="BN1131" s="6">
        <v>0</v>
      </c>
      <c r="BO1131" s="6">
        <v>0</v>
      </c>
    </row>
    <row r="1132" ht="20.1" customHeight="1" spans="3:67">
      <c r="C1132" s="67">
        <v>75001001</v>
      </c>
      <c r="D1132" s="19" t="s">
        <v>1449</v>
      </c>
      <c r="E1132" s="18">
        <v>1</v>
      </c>
      <c r="F1132" s="18">
        <v>60010500</v>
      </c>
      <c r="G1132" s="18">
        <v>0</v>
      </c>
      <c r="H1132" s="13">
        <v>0</v>
      </c>
      <c r="I1132" s="18">
        <v>1</v>
      </c>
      <c r="J1132" s="18">
        <v>0</v>
      </c>
      <c r="K1132" s="18">
        <v>0</v>
      </c>
      <c r="L1132" s="18">
        <v>0</v>
      </c>
      <c r="M1132" s="18">
        <v>0</v>
      </c>
      <c r="N1132" s="18">
        <v>1</v>
      </c>
      <c r="O1132" s="18">
        <v>2</v>
      </c>
      <c r="P1132" s="18">
        <v>1</v>
      </c>
      <c r="Q1132" s="18">
        <v>0</v>
      </c>
      <c r="R1132" s="6">
        <v>0</v>
      </c>
      <c r="S1132" s="13">
        <v>0</v>
      </c>
      <c r="T1132" s="11">
        <v>1</v>
      </c>
      <c r="U1132" s="18">
        <v>2</v>
      </c>
      <c r="V1132" s="18">
        <v>0</v>
      </c>
      <c r="W1132" s="18">
        <v>0</v>
      </c>
      <c r="X1132" s="18">
        <v>0</v>
      </c>
      <c r="Y1132" s="18">
        <v>0</v>
      </c>
      <c r="Z1132" s="18">
        <v>0</v>
      </c>
      <c r="AA1132" s="18">
        <v>0</v>
      </c>
      <c r="AB1132" s="18">
        <v>0</v>
      </c>
      <c r="AC1132" s="18">
        <v>0</v>
      </c>
      <c r="AD1132" s="18">
        <v>30</v>
      </c>
      <c r="AE1132" s="18">
        <v>0</v>
      </c>
      <c r="AF1132" s="18">
        <v>0</v>
      </c>
      <c r="AG1132" s="6">
        <v>2</v>
      </c>
      <c r="AH1132" s="6">
        <v>0</v>
      </c>
      <c r="AI1132" s="6">
        <v>0</v>
      </c>
      <c r="AJ1132" s="6">
        <v>0</v>
      </c>
      <c r="AK1132" s="18">
        <v>0</v>
      </c>
      <c r="AL1132" s="18">
        <v>0</v>
      </c>
      <c r="AM1132" s="18">
        <v>0</v>
      </c>
      <c r="AN1132" s="18">
        <v>0</v>
      </c>
      <c r="AO1132" s="18">
        <v>1000</v>
      </c>
      <c r="AP1132" s="18">
        <v>0</v>
      </c>
      <c r="AQ1132" s="18">
        <v>0</v>
      </c>
      <c r="AR1132" s="6">
        <v>69000131</v>
      </c>
      <c r="AS1132" s="18" t="s">
        <v>153</v>
      </c>
      <c r="AT1132" s="19" t="s">
        <v>154</v>
      </c>
      <c r="AU1132" s="18" t="s">
        <v>246</v>
      </c>
      <c r="AV1132" s="18">
        <v>0</v>
      </c>
      <c r="AW1132" s="18">
        <v>40000003</v>
      </c>
      <c r="AX1132" s="19" t="s">
        <v>155</v>
      </c>
      <c r="AY1132" s="19" t="s">
        <v>153</v>
      </c>
      <c r="AZ1132" s="13">
        <v>0</v>
      </c>
      <c r="BA1132" s="13">
        <v>0</v>
      </c>
      <c r="BB1132" s="69" t="s">
        <v>352</v>
      </c>
      <c r="BC1132" s="18">
        <v>0</v>
      </c>
      <c r="BD1132" s="11">
        <v>0</v>
      </c>
      <c r="BE1132" s="18">
        <v>0</v>
      </c>
      <c r="BF1132" s="18">
        <v>0</v>
      </c>
      <c r="BG1132" s="18">
        <v>0</v>
      </c>
      <c r="BH1132" s="18">
        <v>0</v>
      </c>
      <c r="BI1132" s="9">
        <v>0</v>
      </c>
      <c r="BJ1132" s="6">
        <v>0</v>
      </c>
      <c r="BK1132" s="6">
        <v>0</v>
      </c>
      <c r="BL1132" s="6">
        <v>0</v>
      </c>
      <c r="BM1132" s="6">
        <v>0</v>
      </c>
      <c r="BN1132" s="6">
        <v>0</v>
      </c>
      <c r="BO1132" s="6">
        <v>0</v>
      </c>
    </row>
    <row r="1133" ht="19.5" customHeight="1" spans="3:67">
      <c r="C1133" s="67">
        <v>76001001</v>
      </c>
      <c r="D1133" s="12" t="s">
        <v>1450</v>
      </c>
      <c r="E1133" s="18">
        <v>1</v>
      </c>
      <c r="F1133" s="11">
        <v>60010100</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2000</v>
      </c>
      <c r="Y1133" s="11">
        <v>1</v>
      </c>
      <c r="Z1133" s="11">
        <v>0</v>
      </c>
      <c r="AA1133" s="11">
        <v>0</v>
      </c>
      <c r="AB1133" s="11">
        <v>0</v>
      </c>
      <c r="AC1133" s="11">
        <v>0</v>
      </c>
      <c r="AD1133" s="11">
        <v>5</v>
      </c>
      <c r="AE1133" s="11">
        <v>1</v>
      </c>
      <c r="AF1133" s="11">
        <v>3</v>
      </c>
      <c r="AG1133" s="6">
        <v>2</v>
      </c>
      <c r="AH1133" s="6">
        <v>1</v>
      </c>
      <c r="AI1133" s="6">
        <v>0</v>
      </c>
      <c r="AJ1133" s="6">
        <v>6</v>
      </c>
      <c r="AK1133" s="11">
        <v>0</v>
      </c>
      <c r="AL1133" s="11">
        <v>0</v>
      </c>
      <c r="AM1133" s="11">
        <v>0</v>
      </c>
      <c r="AN1133" s="11">
        <v>0</v>
      </c>
      <c r="AO1133" s="11">
        <v>1000</v>
      </c>
      <c r="AP1133" s="11">
        <v>0</v>
      </c>
      <c r="AQ1133" s="11">
        <v>0</v>
      </c>
      <c r="AR1133" s="6">
        <v>0</v>
      </c>
      <c r="AS1133" s="11">
        <v>0</v>
      </c>
      <c r="AT1133" s="19" t="s">
        <v>154</v>
      </c>
      <c r="AU1133" s="56" t="s">
        <v>165</v>
      </c>
      <c r="AV1133" s="18">
        <v>10000007</v>
      </c>
      <c r="AW1133" s="18">
        <v>70203005</v>
      </c>
      <c r="AX1133" s="12" t="s">
        <v>155</v>
      </c>
      <c r="AY1133" s="11">
        <v>0</v>
      </c>
      <c r="AZ1133" s="13">
        <v>0</v>
      </c>
      <c r="BA1133" s="13">
        <v>0</v>
      </c>
      <c r="BB1133" s="37" t="s">
        <v>1451</v>
      </c>
      <c r="BC1133" s="11">
        <v>0</v>
      </c>
      <c r="BD1133" s="11">
        <v>0</v>
      </c>
      <c r="BE1133" s="11">
        <v>0</v>
      </c>
      <c r="BF1133" s="11">
        <v>0</v>
      </c>
      <c r="BG1133" s="11">
        <v>0</v>
      </c>
      <c r="BH1133" s="11">
        <v>0</v>
      </c>
      <c r="BI1133" s="9">
        <v>0</v>
      </c>
      <c r="BJ1133" s="6">
        <v>0</v>
      </c>
      <c r="BK1133" s="6">
        <v>0</v>
      </c>
      <c r="BL1133" s="6">
        <v>0</v>
      </c>
      <c r="BM1133" s="6">
        <v>0</v>
      </c>
      <c r="BN1133" s="6">
        <v>0</v>
      </c>
      <c r="BO1133" s="6">
        <v>0</v>
      </c>
    </row>
    <row r="1134" ht="20.1" customHeight="1" spans="3:67">
      <c r="C1134" s="18">
        <v>79000001</v>
      </c>
      <c r="D1134" s="19" t="s">
        <v>457</v>
      </c>
      <c r="E1134" s="18">
        <v>1</v>
      </c>
      <c r="F1134" s="18">
        <v>60010500</v>
      </c>
      <c r="G1134" s="18">
        <v>0</v>
      </c>
      <c r="H1134" s="13">
        <v>0</v>
      </c>
      <c r="I1134" s="18">
        <v>1</v>
      </c>
      <c r="J1134" s="18">
        <v>0</v>
      </c>
      <c r="K1134" s="18">
        <v>0</v>
      </c>
      <c r="L1134" s="18">
        <v>0</v>
      </c>
      <c r="M1134" s="18">
        <v>0</v>
      </c>
      <c r="N1134" s="11">
        <v>2</v>
      </c>
      <c r="O1134" s="18">
        <v>1</v>
      </c>
      <c r="P1134" s="18">
        <v>0.1</v>
      </c>
      <c r="Q1134" s="18">
        <v>0</v>
      </c>
      <c r="R1134" s="6">
        <v>0</v>
      </c>
      <c r="S1134" s="13">
        <v>0</v>
      </c>
      <c r="T1134" s="11">
        <v>1</v>
      </c>
      <c r="U1134" s="18">
        <v>1</v>
      </c>
      <c r="V1134" s="18">
        <v>0</v>
      </c>
      <c r="W1134" s="18">
        <v>2</v>
      </c>
      <c r="X1134" s="18">
        <v>0</v>
      </c>
      <c r="Y1134" s="18">
        <v>0</v>
      </c>
      <c r="Z1134" s="18">
        <v>0</v>
      </c>
      <c r="AA1134" s="18">
        <v>0</v>
      </c>
      <c r="AB1134" s="11">
        <v>0</v>
      </c>
      <c r="AC1134" s="18">
        <v>0</v>
      </c>
      <c r="AD1134" s="18">
        <v>10</v>
      </c>
      <c r="AE1134" s="18">
        <v>0</v>
      </c>
      <c r="AF1134" s="18">
        <v>0</v>
      </c>
      <c r="AG1134" s="6">
        <v>7</v>
      </c>
      <c r="AH1134" s="6">
        <v>0</v>
      </c>
      <c r="AI1134" s="6">
        <v>0</v>
      </c>
      <c r="AJ1134" s="6">
        <v>0</v>
      </c>
      <c r="AK1134" s="18">
        <v>0</v>
      </c>
      <c r="AL1134" s="18">
        <v>0</v>
      </c>
      <c r="AM1134" s="18">
        <v>0</v>
      </c>
      <c r="AN1134" s="18">
        <v>0</v>
      </c>
      <c r="AO1134" s="18">
        <v>1000</v>
      </c>
      <c r="AP1134" s="18">
        <v>0.5</v>
      </c>
      <c r="AQ1134" s="18">
        <v>0</v>
      </c>
      <c r="AR1134" s="6">
        <v>0</v>
      </c>
      <c r="AS1134" s="18" t="s">
        <v>425</v>
      </c>
      <c r="AT1134" s="19" t="s">
        <v>458</v>
      </c>
      <c r="AU1134" s="18">
        <v>0</v>
      </c>
      <c r="AV1134" s="18">
        <v>10007001</v>
      </c>
      <c r="AW1134" s="18">
        <v>0</v>
      </c>
      <c r="AX1134" s="19" t="s">
        <v>155</v>
      </c>
      <c r="AY1134" s="19" t="s">
        <v>153</v>
      </c>
      <c r="AZ1134" s="13">
        <v>0</v>
      </c>
      <c r="BA1134" s="13">
        <v>0</v>
      </c>
      <c r="BB1134" s="69" t="s">
        <v>459</v>
      </c>
      <c r="BC1134" s="18">
        <v>0</v>
      </c>
      <c r="BD1134" s="11">
        <v>0</v>
      </c>
      <c r="BE1134" s="18">
        <v>0</v>
      </c>
      <c r="BF1134" s="18">
        <v>0</v>
      </c>
      <c r="BG1134" s="18">
        <v>0</v>
      </c>
      <c r="BH1134" s="18">
        <v>0</v>
      </c>
      <c r="BI1134" s="9">
        <v>0</v>
      </c>
      <c r="BJ1134" s="6">
        <v>0</v>
      </c>
      <c r="BK1134" s="6">
        <v>0</v>
      </c>
      <c r="BL1134" s="6">
        <v>0</v>
      </c>
      <c r="BM1134" s="6">
        <v>0</v>
      </c>
      <c r="BN1134" s="6">
        <v>0</v>
      </c>
      <c r="BO1134" s="6">
        <v>0</v>
      </c>
    </row>
    <row r="1135" ht="20.1" customHeight="1" spans="3:67">
      <c r="C1135" s="18">
        <v>79000002</v>
      </c>
      <c r="D1135" s="12" t="s">
        <v>759</v>
      </c>
      <c r="E1135" s="18">
        <v>1</v>
      </c>
      <c r="F1135" s="11">
        <v>60010100</v>
      </c>
      <c r="G1135" s="18">
        <v>0</v>
      </c>
      <c r="H1135" s="13">
        <v>0</v>
      </c>
      <c r="I1135" s="18">
        <v>1</v>
      </c>
      <c r="J1135" s="18">
        <v>0</v>
      </c>
      <c r="K1135" s="18">
        <v>0</v>
      </c>
      <c r="L1135" s="11">
        <v>0</v>
      </c>
      <c r="M1135" s="11">
        <v>0</v>
      </c>
      <c r="N1135" s="56">
        <v>2</v>
      </c>
      <c r="O1135" s="11">
        <v>1</v>
      </c>
      <c r="P1135" s="11">
        <v>1</v>
      </c>
      <c r="Q1135" s="11">
        <v>0</v>
      </c>
      <c r="R1135" s="6">
        <v>0</v>
      </c>
      <c r="S1135" s="11">
        <v>0</v>
      </c>
      <c r="T1135" s="11">
        <v>1</v>
      </c>
      <c r="U1135" s="11">
        <v>2</v>
      </c>
      <c r="V1135" s="11">
        <v>0</v>
      </c>
      <c r="W1135" s="11">
        <v>2</v>
      </c>
      <c r="X1135" s="11">
        <v>0</v>
      </c>
      <c r="Y1135" s="11">
        <v>1</v>
      </c>
      <c r="Z1135" s="11">
        <v>0</v>
      </c>
      <c r="AA1135" s="11">
        <v>0</v>
      </c>
      <c r="AB1135" s="11">
        <v>0</v>
      </c>
      <c r="AC1135" s="11">
        <v>0</v>
      </c>
      <c r="AD1135" s="11">
        <v>10</v>
      </c>
      <c r="AE1135" s="11">
        <v>2</v>
      </c>
      <c r="AF1135" s="11" t="s">
        <v>163</v>
      </c>
      <c r="AG1135" s="6">
        <v>0</v>
      </c>
      <c r="AH1135" s="6">
        <v>2</v>
      </c>
      <c r="AI1135" s="6">
        <v>0</v>
      </c>
      <c r="AJ1135" s="6">
        <v>1.5</v>
      </c>
      <c r="AK1135" s="11">
        <v>0</v>
      </c>
      <c r="AL1135" s="11">
        <v>0</v>
      </c>
      <c r="AM1135" s="11">
        <v>0</v>
      </c>
      <c r="AN1135" s="11">
        <v>1.5</v>
      </c>
      <c r="AO1135" s="11">
        <v>10000</v>
      </c>
      <c r="AP1135" s="11">
        <v>1</v>
      </c>
      <c r="AQ1135" s="11">
        <v>5</v>
      </c>
      <c r="AR1135" s="6">
        <v>0</v>
      </c>
      <c r="AS1135" s="11" t="s">
        <v>153</v>
      </c>
      <c r="AT1135" s="19" t="s">
        <v>397</v>
      </c>
      <c r="AU1135" s="11" t="s">
        <v>348</v>
      </c>
      <c r="AV1135" s="18">
        <v>10000007</v>
      </c>
      <c r="AW1135" s="18">
        <v>70302003</v>
      </c>
      <c r="AX1135" s="19" t="s">
        <v>379</v>
      </c>
      <c r="AY1135" s="13" t="s">
        <v>1441</v>
      </c>
      <c r="AZ1135" s="13">
        <v>0</v>
      </c>
      <c r="BA1135" s="13">
        <v>0</v>
      </c>
      <c r="BB1135" s="37" t="s">
        <v>628</v>
      </c>
      <c r="BC1135" s="11">
        <v>1</v>
      </c>
      <c r="BD1135" s="11">
        <v>0</v>
      </c>
      <c r="BE1135" s="11">
        <v>0</v>
      </c>
      <c r="BF1135" s="11">
        <v>0</v>
      </c>
      <c r="BG1135" s="11">
        <v>0</v>
      </c>
      <c r="BH1135" s="11">
        <v>0</v>
      </c>
      <c r="BI1135" s="9">
        <v>0</v>
      </c>
      <c r="BJ1135" s="6">
        <v>0</v>
      </c>
      <c r="BK1135" s="6">
        <v>0</v>
      </c>
      <c r="BL1135" s="6">
        <v>0</v>
      </c>
      <c r="BM1135" s="6">
        <v>0</v>
      </c>
      <c r="BN1135" s="6">
        <v>0</v>
      </c>
      <c r="BO1135" s="6">
        <v>0</v>
      </c>
    </row>
    <row r="1136" ht="19.5" customHeight="1" spans="3:67">
      <c r="C1136" s="18">
        <v>79000003</v>
      </c>
      <c r="D1136" s="12" t="s">
        <v>618</v>
      </c>
      <c r="E1136" s="18">
        <v>1</v>
      </c>
      <c r="F1136" s="11">
        <v>60010100</v>
      </c>
      <c r="G1136" s="18">
        <v>0</v>
      </c>
      <c r="H1136" s="13">
        <v>0</v>
      </c>
      <c r="I1136" s="18">
        <v>1</v>
      </c>
      <c r="J1136" s="18">
        <v>0</v>
      </c>
      <c r="K1136" s="18">
        <v>0</v>
      </c>
      <c r="L1136" s="11">
        <v>0</v>
      </c>
      <c r="M1136" s="11">
        <v>0</v>
      </c>
      <c r="N1136" s="56">
        <v>2</v>
      </c>
      <c r="O1136" s="11">
        <v>2</v>
      </c>
      <c r="P1136" s="11">
        <v>0.9</v>
      </c>
      <c r="Q1136" s="11">
        <v>0</v>
      </c>
      <c r="R1136" s="6">
        <v>1</v>
      </c>
      <c r="S1136" s="11">
        <v>0</v>
      </c>
      <c r="T1136" s="11">
        <v>1</v>
      </c>
      <c r="U1136" s="11">
        <v>2</v>
      </c>
      <c r="V1136" s="11">
        <v>0</v>
      </c>
      <c r="W1136" s="11">
        <v>2</v>
      </c>
      <c r="X1136" s="11">
        <v>0</v>
      </c>
      <c r="Y1136" s="11">
        <v>1</v>
      </c>
      <c r="Z1136" s="11">
        <v>0</v>
      </c>
      <c r="AA1136" s="11">
        <v>0</v>
      </c>
      <c r="AB1136" s="11">
        <v>0</v>
      </c>
      <c r="AC1136" s="11">
        <v>0</v>
      </c>
      <c r="AD1136" s="11">
        <v>15</v>
      </c>
      <c r="AE1136" s="11">
        <v>1</v>
      </c>
      <c r="AF1136" s="11" t="s">
        <v>391</v>
      </c>
      <c r="AG1136" s="6">
        <v>0</v>
      </c>
      <c r="AH1136" s="6">
        <v>1</v>
      </c>
      <c r="AI1136" s="6">
        <v>0</v>
      </c>
      <c r="AJ1136" s="6">
        <v>3</v>
      </c>
      <c r="AK1136" s="11">
        <v>0</v>
      </c>
      <c r="AL1136" s="11">
        <v>0</v>
      </c>
      <c r="AM1136" s="11">
        <v>0</v>
      </c>
      <c r="AN1136" s="11">
        <v>3</v>
      </c>
      <c r="AO1136" s="11">
        <v>5000</v>
      </c>
      <c r="AP1136" s="11">
        <v>2.5</v>
      </c>
      <c r="AQ1136" s="11">
        <v>0</v>
      </c>
      <c r="AR1136" s="6">
        <v>0</v>
      </c>
      <c r="AS1136" s="11">
        <v>90001023</v>
      </c>
      <c r="AT1136" s="19" t="s">
        <v>196</v>
      </c>
      <c r="AU1136" s="11" t="s">
        <v>348</v>
      </c>
      <c r="AV1136" s="18">
        <v>10000007</v>
      </c>
      <c r="AW1136" s="18">
        <v>70403003</v>
      </c>
      <c r="AX1136" s="12" t="s">
        <v>155</v>
      </c>
      <c r="AY1136" s="11">
        <v>0</v>
      </c>
      <c r="AZ1136" s="13">
        <v>0</v>
      </c>
      <c r="BA1136" s="13">
        <v>0</v>
      </c>
      <c r="BB1136" s="37" t="s">
        <v>1379</v>
      </c>
      <c r="BC1136" s="11">
        <v>0</v>
      </c>
      <c r="BD1136" s="11">
        <v>0</v>
      </c>
      <c r="BE1136" s="11">
        <v>0</v>
      </c>
      <c r="BF1136" s="11">
        <v>0</v>
      </c>
      <c r="BG1136" s="11">
        <v>0</v>
      </c>
      <c r="BH1136" s="11">
        <v>0</v>
      </c>
      <c r="BI1136" s="9">
        <v>0</v>
      </c>
      <c r="BJ1136" s="6">
        <v>0</v>
      </c>
      <c r="BK1136" s="6">
        <v>0</v>
      </c>
      <c r="BL1136" s="6">
        <v>0</v>
      </c>
      <c r="BM1136" s="6">
        <v>0</v>
      </c>
      <c r="BN1136" s="6">
        <v>0</v>
      </c>
      <c r="BO1136" s="6">
        <v>0</v>
      </c>
    </row>
    <row r="1137" ht="19.5" customHeight="1" spans="3:67">
      <c r="C1137" s="18">
        <v>79000004</v>
      </c>
      <c r="D1137" s="12" t="s">
        <v>618</v>
      </c>
      <c r="E1137" s="18">
        <v>1</v>
      </c>
      <c r="F1137" s="11">
        <v>60010100</v>
      </c>
      <c r="G1137" s="18">
        <v>0</v>
      </c>
      <c r="H1137" s="13">
        <v>0</v>
      </c>
      <c r="I1137" s="18">
        <v>1</v>
      </c>
      <c r="J1137" s="18">
        <v>0</v>
      </c>
      <c r="K1137" s="18">
        <v>0</v>
      </c>
      <c r="L1137" s="11">
        <v>0</v>
      </c>
      <c r="M1137" s="11">
        <v>0</v>
      </c>
      <c r="N1137" s="11">
        <v>2</v>
      </c>
      <c r="O1137" s="11">
        <v>1</v>
      </c>
      <c r="P1137" s="11">
        <v>0.3</v>
      </c>
      <c r="Q1137" s="11">
        <v>0</v>
      </c>
      <c r="R1137" s="6">
        <v>0</v>
      </c>
      <c r="S1137" s="11">
        <v>0</v>
      </c>
      <c r="T1137" s="11">
        <v>1</v>
      </c>
      <c r="U1137" s="11">
        <v>2</v>
      </c>
      <c r="V1137" s="11">
        <v>0</v>
      </c>
      <c r="W1137" s="11">
        <v>2</v>
      </c>
      <c r="X1137" s="11">
        <v>0</v>
      </c>
      <c r="Y1137" s="11">
        <v>1</v>
      </c>
      <c r="Z1137" s="11">
        <v>0</v>
      </c>
      <c r="AA1137" s="11">
        <v>0</v>
      </c>
      <c r="AB1137" s="11">
        <v>0</v>
      </c>
      <c r="AC1137" s="11">
        <v>0</v>
      </c>
      <c r="AD1137" s="11">
        <v>12</v>
      </c>
      <c r="AE1137" s="11">
        <v>1</v>
      </c>
      <c r="AF1137" s="11" t="s">
        <v>391</v>
      </c>
      <c r="AG1137" s="6">
        <v>0</v>
      </c>
      <c r="AH1137" s="6">
        <v>1</v>
      </c>
      <c r="AI1137" s="6">
        <v>0</v>
      </c>
      <c r="AJ1137" s="6">
        <v>3</v>
      </c>
      <c r="AK1137" s="11">
        <v>0</v>
      </c>
      <c r="AL1137" s="11">
        <v>0</v>
      </c>
      <c r="AM1137" s="11">
        <v>0</v>
      </c>
      <c r="AN1137" s="11">
        <v>3</v>
      </c>
      <c r="AO1137" s="11">
        <v>5000</v>
      </c>
      <c r="AP1137" s="11">
        <v>2.5</v>
      </c>
      <c r="AQ1137" s="11">
        <v>0</v>
      </c>
      <c r="AR1137" s="6">
        <v>0</v>
      </c>
      <c r="AS1137" s="11">
        <v>80001030</v>
      </c>
      <c r="AT1137" s="19" t="s">
        <v>213</v>
      </c>
      <c r="AU1137" s="11" t="s">
        <v>348</v>
      </c>
      <c r="AV1137" s="18">
        <v>10000007</v>
      </c>
      <c r="AW1137" s="18">
        <v>70204001</v>
      </c>
      <c r="AX1137" s="12" t="s">
        <v>155</v>
      </c>
      <c r="AY1137" s="11">
        <v>0</v>
      </c>
      <c r="AZ1137" s="13">
        <v>0</v>
      </c>
      <c r="BA1137" s="13">
        <v>0</v>
      </c>
      <c r="BB1137" s="37" t="s">
        <v>619</v>
      </c>
      <c r="BC1137" s="11">
        <v>0</v>
      </c>
      <c r="BD1137" s="11">
        <v>0</v>
      </c>
      <c r="BE1137" s="11">
        <v>0</v>
      </c>
      <c r="BF1137" s="11">
        <v>0</v>
      </c>
      <c r="BG1137" s="11">
        <v>0</v>
      </c>
      <c r="BH1137" s="11">
        <v>0</v>
      </c>
      <c r="BI1137" s="9">
        <v>0</v>
      </c>
      <c r="BJ1137" s="6">
        <v>0</v>
      </c>
      <c r="BK1137" s="6">
        <v>0</v>
      </c>
      <c r="BL1137" s="6">
        <v>0</v>
      </c>
      <c r="BM1137" s="6">
        <v>0</v>
      </c>
      <c r="BN1137" s="6">
        <v>0</v>
      </c>
      <c r="BO1137" s="6">
        <v>0</v>
      </c>
    </row>
    <row r="1138" ht="20.1" customHeight="1" spans="3:67">
      <c r="C1138" s="18">
        <v>79000005</v>
      </c>
      <c r="D1138" s="19" t="s">
        <v>434</v>
      </c>
      <c r="E1138" s="18">
        <v>1</v>
      </c>
      <c r="F1138" s="18">
        <v>60010500</v>
      </c>
      <c r="G1138" s="18">
        <v>0</v>
      </c>
      <c r="H1138" s="13">
        <v>0</v>
      </c>
      <c r="I1138" s="18">
        <v>1</v>
      </c>
      <c r="J1138" s="18">
        <v>0</v>
      </c>
      <c r="K1138" s="18">
        <v>0</v>
      </c>
      <c r="L1138" s="18">
        <v>0</v>
      </c>
      <c r="M1138" s="18">
        <v>0</v>
      </c>
      <c r="N1138" s="56">
        <v>2</v>
      </c>
      <c r="O1138" s="18">
        <v>2</v>
      </c>
      <c r="P1138" s="18">
        <v>0.6</v>
      </c>
      <c r="Q1138" s="18">
        <v>0</v>
      </c>
      <c r="R1138" s="6">
        <v>0</v>
      </c>
      <c r="S1138" s="13">
        <v>0</v>
      </c>
      <c r="T1138" s="11">
        <v>1</v>
      </c>
      <c r="U1138" s="18">
        <v>2</v>
      </c>
      <c r="V1138" s="18">
        <v>0</v>
      </c>
      <c r="W1138" s="18">
        <v>0</v>
      </c>
      <c r="X1138" s="18">
        <v>0</v>
      </c>
      <c r="Y1138" s="18">
        <v>0</v>
      </c>
      <c r="Z1138" s="18">
        <v>0</v>
      </c>
      <c r="AA1138" s="18">
        <v>0</v>
      </c>
      <c r="AB1138" s="18">
        <v>0</v>
      </c>
      <c r="AC1138" s="18">
        <v>0</v>
      </c>
      <c r="AD1138" s="11">
        <v>99999</v>
      </c>
      <c r="AE1138" s="18">
        <v>0</v>
      </c>
      <c r="AF1138" s="18">
        <v>0</v>
      </c>
      <c r="AG1138" s="6">
        <v>2</v>
      </c>
      <c r="AH1138" s="6">
        <v>0</v>
      </c>
      <c r="AI1138" s="6">
        <v>0</v>
      </c>
      <c r="AJ1138" s="6">
        <v>0</v>
      </c>
      <c r="AK1138" s="18">
        <v>0</v>
      </c>
      <c r="AL1138" s="18">
        <v>0</v>
      </c>
      <c r="AM1138" s="18">
        <v>0</v>
      </c>
      <c r="AN1138" s="18">
        <v>0</v>
      </c>
      <c r="AO1138" s="18">
        <v>1000</v>
      </c>
      <c r="AP1138" s="18">
        <v>0</v>
      </c>
      <c r="AQ1138" s="18">
        <v>0</v>
      </c>
      <c r="AR1138" s="6">
        <v>90104002</v>
      </c>
      <c r="AS1138" s="18" t="s">
        <v>153</v>
      </c>
      <c r="AT1138" s="19" t="s">
        <v>154</v>
      </c>
      <c r="AU1138" s="18" t="s">
        <v>246</v>
      </c>
      <c r="AV1138" s="18">
        <v>0</v>
      </c>
      <c r="AW1138" s="18">
        <v>0</v>
      </c>
      <c r="AX1138" s="19" t="s">
        <v>155</v>
      </c>
      <c r="AY1138" s="19" t="s">
        <v>153</v>
      </c>
      <c r="AZ1138" s="13">
        <v>0</v>
      </c>
      <c r="BA1138" s="13">
        <v>0</v>
      </c>
      <c r="BB1138" s="69" t="s">
        <v>435</v>
      </c>
      <c r="BC1138" s="18">
        <v>0</v>
      </c>
      <c r="BD1138" s="11">
        <v>0</v>
      </c>
      <c r="BE1138" s="18">
        <v>0</v>
      </c>
      <c r="BF1138" s="18">
        <v>0</v>
      </c>
      <c r="BG1138" s="18">
        <v>0</v>
      </c>
      <c r="BH1138" s="18">
        <v>0</v>
      </c>
      <c r="BI1138" s="9">
        <v>0</v>
      </c>
      <c r="BJ1138" s="6">
        <v>0</v>
      </c>
      <c r="BK1138" s="6">
        <v>0</v>
      </c>
      <c r="BL1138" s="6">
        <v>0</v>
      </c>
      <c r="BM1138" s="6">
        <v>0</v>
      </c>
      <c r="BN1138" s="6">
        <v>0</v>
      </c>
      <c r="BO1138" s="6">
        <v>0</v>
      </c>
    </row>
    <row r="1139" ht="20.1" customHeight="1" spans="3:67">
      <c r="C1139" s="18">
        <v>79000006</v>
      </c>
      <c r="D1139" s="12" t="s">
        <v>346</v>
      </c>
      <c r="E1139" s="18">
        <v>1</v>
      </c>
      <c r="F1139" s="11">
        <v>0</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2</v>
      </c>
      <c r="X1139" s="11">
        <v>0</v>
      </c>
      <c r="Y1139" s="11">
        <v>1</v>
      </c>
      <c r="Z1139" s="11">
        <v>0</v>
      </c>
      <c r="AA1139" s="11">
        <v>0</v>
      </c>
      <c r="AB1139" s="11">
        <v>0</v>
      </c>
      <c r="AC1139" s="11">
        <v>0</v>
      </c>
      <c r="AD1139" s="11">
        <v>6</v>
      </c>
      <c r="AE1139" s="11">
        <v>1</v>
      </c>
      <c r="AF1139" s="11">
        <v>3</v>
      </c>
      <c r="AG1139" s="6">
        <v>0</v>
      </c>
      <c r="AH1139" s="6">
        <v>0</v>
      </c>
      <c r="AI1139" s="6">
        <v>0</v>
      </c>
      <c r="AJ1139" s="6">
        <v>1.5</v>
      </c>
      <c r="AK1139" s="11">
        <v>0</v>
      </c>
      <c r="AL1139" s="11">
        <v>0</v>
      </c>
      <c r="AM1139" s="11">
        <v>0</v>
      </c>
      <c r="AN1139" s="11">
        <v>1</v>
      </c>
      <c r="AO1139" s="11">
        <v>5000</v>
      </c>
      <c r="AP1139" s="11">
        <v>0.5</v>
      </c>
      <c r="AQ1139" s="11">
        <v>0</v>
      </c>
      <c r="AR1139" s="6">
        <v>0</v>
      </c>
      <c r="AS1139" s="11" t="s">
        <v>153</v>
      </c>
      <c r="AT1139" s="19" t="s">
        <v>154</v>
      </c>
      <c r="AU1139" s="11" t="s">
        <v>348</v>
      </c>
      <c r="AV1139" s="18">
        <v>10000007</v>
      </c>
      <c r="AW1139" s="18">
        <v>70105001</v>
      </c>
      <c r="AX1139" s="12" t="s">
        <v>155</v>
      </c>
      <c r="AY1139" s="11" t="s">
        <v>1325</v>
      </c>
      <c r="AZ1139" s="13">
        <v>0</v>
      </c>
      <c r="BA1139" s="13">
        <v>0</v>
      </c>
      <c r="BB1139" s="37" t="s">
        <v>1326</v>
      </c>
      <c r="BC1139" s="11">
        <v>0</v>
      </c>
      <c r="BD1139" s="11">
        <v>0</v>
      </c>
      <c r="BE1139" s="11">
        <v>0</v>
      </c>
      <c r="BF1139" s="11">
        <v>0</v>
      </c>
      <c r="BG1139" s="11">
        <v>0</v>
      </c>
      <c r="BH1139" s="11">
        <v>0</v>
      </c>
      <c r="BI1139" s="9">
        <v>0</v>
      </c>
      <c r="BJ1139" s="6">
        <v>0</v>
      </c>
      <c r="BK1139" s="6">
        <v>0</v>
      </c>
      <c r="BL1139" s="6">
        <v>0</v>
      </c>
      <c r="BM1139" s="6">
        <v>0</v>
      </c>
      <c r="BN1139" s="6">
        <v>0</v>
      </c>
      <c r="BO1139" s="6">
        <v>0</v>
      </c>
    </row>
    <row r="1140" ht="20.1" customHeight="1" spans="3:67">
      <c r="C1140" s="18">
        <v>79000007</v>
      </c>
      <c r="D1140" s="19" t="s">
        <v>351</v>
      </c>
      <c r="E1140" s="18">
        <v>1</v>
      </c>
      <c r="F1140" s="18">
        <v>60010500</v>
      </c>
      <c r="G1140" s="18">
        <v>0</v>
      </c>
      <c r="H1140" s="13">
        <v>0</v>
      </c>
      <c r="I1140" s="18">
        <v>1</v>
      </c>
      <c r="J1140" s="18">
        <v>0</v>
      </c>
      <c r="K1140" s="18">
        <v>0</v>
      </c>
      <c r="L1140" s="18">
        <v>0</v>
      </c>
      <c r="M1140" s="18">
        <v>0</v>
      </c>
      <c r="N1140" s="11">
        <v>2</v>
      </c>
      <c r="O1140" s="18">
        <v>2</v>
      </c>
      <c r="P1140" s="18">
        <v>0.8</v>
      </c>
      <c r="Q1140" s="18">
        <v>0</v>
      </c>
      <c r="R1140" s="6">
        <v>0</v>
      </c>
      <c r="S1140" s="13">
        <v>0</v>
      </c>
      <c r="T1140" s="11">
        <v>1</v>
      </c>
      <c r="U1140" s="18">
        <v>2</v>
      </c>
      <c r="V1140" s="18">
        <v>0</v>
      </c>
      <c r="W1140" s="18">
        <v>0</v>
      </c>
      <c r="X1140" s="18">
        <v>0</v>
      </c>
      <c r="Y1140" s="18">
        <v>0</v>
      </c>
      <c r="Z1140" s="18">
        <v>0</v>
      </c>
      <c r="AA1140" s="18">
        <v>0</v>
      </c>
      <c r="AB1140" s="11">
        <v>0</v>
      </c>
      <c r="AC1140" s="18">
        <v>0</v>
      </c>
      <c r="AD1140" s="18">
        <v>20</v>
      </c>
      <c r="AE1140" s="18">
        <v>0</v>
      </c>
      <c r="AF1140" s="18">
        <v>0</v>
      </c>
      <c r="AG1140" s="6">
        <v>2</v>
      </c>
      <c r="AH1140" s="6">
        <v>0</v>
      </c>
      <c r="AI1140" s="6">
        <v>0</v>
      </c>
      <c r="AJ1140" s="6">
        <v>0</v>
      </c>
      <c r="AK1140" s="18">
        <v>0</v>
      </c>
      <c r="AL1140" s="18">
        <v>0</v>
      </c>
      <c r="AM1140" s="18">
        <v>0</v>
      </c>
      <c r="AN1140" s="18">
        <v>0</v>
      </c>
      <c r="AO1140" s="18">
        <v>1000</v>
      </c>
      <c r="AP1140" s="18">
        <v>0</v>
      </c>
      <c r="AQ1140" s="18">
        <v>0</v>
      </c>
      <c r="AR1140" s="6">
        <v>90401004</v>
      </c>
      <c r="AS1140" s="18" t="s">
        <v>153</v>
      </c>
      <c r="AT1140" s="19" t="s">
        <v>154</v>
      </c>
      <c r="AU1140" s="18" t="s">
        <v>246</v>
      </c>
      <c r="AV1140" s="18">
        <v>0</v>
      </c>
      <c r="AW1140" s="18">
        <v>40000003</v>
      </c>
      <c r="AX1140" s="19" t="s">
        <v>155</v>
      </c>
      <c r="AY1140" s="19" t="s">
        <v>153</v>
      </c>
      <c r="AZ1140" s="13">
        <v>0</v>
      </c>
      <c r="BA1140" s="13">
        <v>0</v>
      </c>
      <c r="BB1140" s="69" t="s">
        <v>509</v>
      </c>
      <c r="BC1140" s="18">
        <v>0</v>
      </c>
      <c r="BD1140" s="11">
        <v>0</v>
      </c>
      <c r="BE1140" s="18">
        <v>0</v>
      </c>
      <c r="BF1140" s="18">
        <v>0</v>
      </c>
      <c r="BG1140" s="18">
        <v>0</v>
      </c>
      <c r="BH1140" s="18">
        <v>0</v>
      </c>
      <c r="BI1140" s="9">
        <v>0</v>
      </c>
      <c r="BJ1140" s="6">
        <v>0</v>
      </c>
      <c r="BK1140" s="6">
        <v>0</v>
      </c>
      <c r="BL1140" s="6">
        <v>0</v>
      </c>
      <c r="BM1140" s="6">
        <v>0</v>
      </c>
      <c r="BN1140" s="6">
        <v>0</v>
      </c>
      <c r="BO1140" s="6">
        <v>0</v>
      </c>
    </row>
    <row r="1141" ht="19.5" customHeight="1" spans="3:67">
      <c r="C1141" s="18">
        <v>79000008</v>
      </c>
      <c r="D1141" s="12" t="s">
        <v>637</v>
      </c>
      <c r="E1141" s="18">
        <v>1</v>
      </c>
      <c r="F1141" s="11">
        <v>60010100</v>
      </c>
      <c r="G1141" s="18">
        <v>0</v>
      </c>
      <c r="H1141" s="13">
        <v>0</v>
      </c>
      <c r="I1141" s="18">
        <v>1</v>
      </c>
      <c r="J1141" s="18">
        <v>0</v>
      </c>
      <c r="K1141" s="18">
        <v>0</v>
      </c>
      <c r="L1141" s="11">
        <v>0</v>
      </c>
      <c r="M1141" s="11">
        <v>0</v>
      </c>
      <c r="N1141" s="11">
        <v>2</v>
      </c>
      <c r="O1141" s="11">
        <v>1</v>
      </c>
      <c r="P1141" s="11">
        <v>0.3</v>
      </c>
      <c r="Q1141" s="11">
        <v>0</v>
      </c>
      <c r="R1141" s="6">
        <v>0</v>
      </c>
      <c r="S1141" s="11">
        <v>0</v>
      </c>
      <c r="T1141" s="11">
        <v>1</v>
      </c>
      <c r="U1141" s="11">
        <v>2</v>
      </c>
      <c r="V1141" s="11">
        <v>0</v>
      </c>
      <c r="W1141" s="11">
        <v>1</v>
      </c>
      <c r="X1141" s="11">
        <v>0</v>
      </c>
      <c r="Y1141" s="11">
        <v>1</v>
      </c>
      <c r="Z1141" s="11">
        <v>0</v>
      </c>
      <c r="AA1141" s="11">
        <v>0</v>
      </c>
      <c r="AB1141" s="11">
        <v>0</v>
      </c>
      <c r="AC1141" s="11">
        <v>0</v>
      </c>
      <c r="AD1141" s="11">
        <v>30</v>
      </c>
      <c r="AE1141" s="11">
        <v>1</v>
      </c>
      <c r="AF1141" s="11" t="s">
        <v>507</v>
      </c>
      <c r="AG1141" s="6">
        <v>0</v>
      </c>
      <c r="AH1141" s="6">
        <v>0</v>
      </c>
      <c r="AI1141" s="6">
        <v>0</v>
      </c>
      <c r="AJ1141" s="6">
        <v>0</v>
      </c>
      <c r="AK1141" s="11">
        <v>0</v>
      </c>
      <c r="AL1141" s="11">
        <v>0</v>
      </c>
      <c r="AM1141" s="11">
        <v>0</v>
      </c>
      <c r="AN1141" s="11">
        <v>0.5</v>
      </c>
      <c r="AO1141" s="11">
        <v>999999</v>
      </c>
      <c r="AP1141" s="11">
        <v>0.5</v>
      </c>
      <c r="AQ1141" s="11">
        <v>0</v>
      </c>
      <c r="AR1141" s="6">
        <v>0</v>
      </c>
      <c r="AS1141" s="137" t="s">
        <v>586</v>
      </c>
      <c r="AT1141" s="19" t="s">
        <v>213</v>
      </c>
      <c r="AU1141" s="11" t="s">
        <v>348</v>
      </c>
      <c r="AV1141" s="18">
        <v>10000007</v>
      </c>
      <c r="AW1141" s="18">
        <v>70202004</v>
      </c>
      <c r="AX1141" s="19" t="s">
        <v>229</v>
      </c>
      <c r="AY1141" s="19" t="s">
        <v>259</v>
      </c>
      <c r="AZ1141" s="13">
        <v>0</v>
      </c>
      <c r="BA1141" s="13">
        <v>0</v>
      </c>
      <c r="BB1141" s="37" t="s">
        <v>1428</v>
      </c>
      <c r="BC1141" s="11">
        <v>0</v>
      </c>
      <c r="BD1141" s="11">
        <v>0</v>
      </c>
      <c r="BE1141" s="11">
        <v>0</v>
      </c>
      <c r="BF1141" s="11">
        <v>0</v>
      </c>
      <c r="BG1141" s="11">
        <v>0</v>
      </c>
      <c r="BH1141" s="11">
        <v>0</v>
      </c>
      <c r="BI1141" s="9">
        <v>0</v>
      </c>
      <c r="BJ1141" s="6">
        <v>0</v>
      </c>
      <c r="BK1141" s="6">
        <v>0</v>
      </c>
      <c r="BL1141" s="6">
        <v>0</v>
      </c>
      <c r="BM1141" s="6">
        <v>0</v>
      </c>
      <c r="BN1141" s="6">
        <v>0</v>
      </c>
      <c r="BO1141" s="6">
        <v>0</v>
      </c>
    </row>
    <row r="1142" ht="20.1" customHeight="1" spans="3:67">
      <c r="C1142" s="18">
        <v>79000009</v>
      </c>
      <c r="D1142" s="12" t="s">
        <v>354</v>
      </c>
      <c r="E1142" s="18">
        <v>1</v>
      </c>
      <c r="F1142" s="11">
        <v>60010300</v>
      </c>
      <c r="G1142" s="18">
        <v>0</v>
      </c>
      <c r="H1142" s="13">
        <v>0</v>
      </c>
      <c r="I1142" s="18">
        <v>1</v>
      </c>
      <c r="J1142" s="18">
        <v>0</v>
      </c>
      <c r="K1142" s="18">
        <v>0</v>
      </c>
      <c r="L1142" s="11">
        <v>0</v>
      </c>
      <c r="M1142" s="11">
        <v>0</v>
      </c>
      <c r="N1142" s="11">
        <v>2</v>
      </c>
      <c r="O1142" s="11">
        <v>1</v>
      </c>
      <c r="P1142" s="11">
        <v>0.5</v>
      </c>
      <c r="Q1142" s="11">
        <v>0</v>
      </c>
      <c r="R1142" s="6">
        <v>0</v>
      </c>
      <c r="S1142" s="11">
        <v>0</v>
      </c>
      <c r="T1142" s="11">
        <v>1</v>
      </c>
      <c r="U1142" s="11">
        <v>2</v>
      </c>
      <c r="V1142" s="11">
        <v>0</v>
      </c>
      <c r="W1142" s="11">
        <v>2</v>
      </c>
      <c r="X1142" s="11">
        <v>0</v>
      </c>
      <c r="Y1142" s="11">
        <v>0</v>
      </c>
      <c r="Z1142" s="11">
        <v>0</v>
      </c>
      <c r="AA1142" s="11">
        <v>0</v>
      </c>
      <c r="AB1142" s="11">
        <v>0</v>
      </c>
      <c r="AC1142" s="11">
        <v>0</v>
      </c>
      <c r="AD1142" s="11">
        <v>12</v>
      </c>
      <c r="AE1142" s="11">
        <v>2</v>
      </c>
      <c r="AF1142" s="11" t="s">
        <v>163</v>
      </c>
      <c r="AG1142" s="6">
        <v>0</v>
      </c>
      <c r="AH1142" s="6">
        <v>2</v>
      </c>
      <c r="AI1142" s="6">
        <v>0</v>
      </c>
      <c r="AJ1142" s="6">
        <v>1.5</v>
      </c>
      <c r="AK1142" s="11">
        <v>0</v>
      </c>
      <c r="AL1142" s="11">
        <v>0</v>
      </c>
      <c r="AM1142" s="11">
        <v>0</v>
      </c>
      <c r="AN1142" s="11">
        <v>2.5</v>
      </c>
      <c r="AO1142" s="11">
        <v>4000</v>
      </c>
      <c r="AP1142" s="11">
        <v>2</v>
      </c>
      <c r="AQ1142" s="11">
        <v>0</v>
      </c>
      <c r="AR1142" s="6">
        <v>0</v>
      </c>
      <c r="AS1142" s="11" t="s">
        <v>153</v>
      </c>
      <c r="AT1142" s="19" t="s">
        <v>213</v>
      </c>
      <c r="AU1142" s="11" t="s">
        <v>355</v>
      </c>
      <c r="AV1142" s="18">
        <v>10001007</v>
      </c>
      <c r="AW1142" s="18">
        <v>70103001</v>
      </c>
      <c r="AX1142" s="12" t="s">
        <v>155</v>
      </c>
      <c r="AY1142" s="11">
        <v>0</v>
      </c>
      <c r="AZ1142" s="13">
        <v>0</v>
      </c>
      <c r="BA1142" s="13">
        <v>0</v>
      </c>
      <c r="BB1142" s="37" t="s">
        <v>356</v>
      </c>
      <c r="BC1142" s="11">
        <v>0</v>
      </c>
      <c r="BD1142" s="11">
        <v>0</v>
      </c>
      <c r="BE1142" s="11">
        <v>0</v>
      </c>
      <c r="BF1142" s="11">
        <v>0</v>
      </c>
      <c r="BG1142" s="11">
        <v>0</v>
      </c>
      <c r="BH1142" s="11">
        <v>0</v>
      </c>
      <c r="BI1142" s="9">
        <v>0</v>
      </c>
      <c r="BJ1142" s="6">
        <v>0</v>
      </c>
      <c r="BK1142" s="6">
        <v>0</v>
      </c>
      <c r="BL1142" s="6">
        <v>0</v>
      </c>
      <c r="BM1142" s="6">
        <v>0</v>
      </c>
      <c r="BN1142" s="6">
        <v>0</v>
      </c>
      <c r="BO1142" s="6">
        <v>0</v>
      </c>
    </row>
    <row r="1143" ht="19.5" customHeight="1" spans="3:67">
      <c r="C1143" s="18">
        <v>79000010</v>
      </c>
      <c r="D1143" s="12" t="s">
        <v>1409</v>
      </c>
      <c r="E1143" s="18">
        <v>1</v>
      </c>
      <c r="F1143" s="11">
        <v>60010100</v>
      </c>
      <c r="G1143" s="18">
        <v>0</v>
      </c>
      <c r="H1143" s="13">
        <v>0</v>
      </c>
      <c r="I1143" s="18">
        <v>1</v>
      </c>
      <c r="J1143" s="18">
        <v>0</v>
      </c>
      <c r="K1143" s="18">
        <v>0</v>
      </c>
      <c r="L1143" s="11">
        <v>0</v>
      </c>
      <c r="M1143" s="11">
        <v>0</v>
      </c>
      <c r="N1143" s="11">
        <v>2</v>
      </c>
      <c r="O1143" s="11">
        <v>1</v>
      </c>
      <c r="P1143" s="11">
        <v>0.3</v>
      </c>
      <c r="Q1143" s="11">
        <v>0</v>
      </c>
      <c r="R1143" s="6">
        <v>0</v>
      </c>
      <c r="S1143" s="11">
        <v>0</v>
      </c>
      <c r="T1143" s="11">
        <v>1</v>
      </c>
      <c r="U1143" s="11">
        <v>2</v>
      </c>
      <c r="V1143" s="11">
        <v>0</v>
      </c>
      <c r="W1143" s="11">
        <v>2</v>
      </c>
      <c r="X1143" s="11">
        <v>0</v>
      </c>
      <c r="Y1143" s="11">
        <v>1</v>
      </c>
      <c r="Z1143" s="11">
        <v>0</v>
      </c>
      <c r="AA1143" s="11">
        <v>0</v>
      </c>
      <c r="AB1143" s="11">
        <v>0</v>
      </c>
      <c r="AC1143" s="11">
        <v>0</v>
      </c>
      <c r="AD1143" s="11">
        <v>20</v>
      </c>
      <c r="AE1143" s="11">
        <v>1</v>
      </c>
      <c r="AF1143" s="11" t="s">
        <v>507</v>
      </c>
      <c r="AG1143" s="6">
        <v>1</v>
      </c>
      <c r="AH1143" s="6">
        <v>0</v>
      </c>
      <c r="AI1143" s="6">
        <v>0</v>
      </c>
      <c r="AJ1143" s="6">
        <v>0</v>
      </c>
      <c r="AK1143" s="11">
        <v>0</v>
      </c>
      <c r="AL1143" s="11">
        <v>0</v>
      </c>
      <c r="AM1143" s="11">
        <v>0</v>
      </c>
      <c r="AN1143" s="11">
        <v>0.5</v>
      </c>
      <c r="AO1143" s="11">
        <v>999999</v>
      </c>
      <c r="AP1143" s="11">
        <v>2</v>
      </c>
      <c r="AQ1143" s="11">
        <v>0</v>
      </c>
      <c r="AR1143" s="6">
        <v>0</v>
      </c>
      <c r="AS1143" s="11" t="s">
        <v>502</v>
      </c>
      <c r="AT1143" s="19" t="s">
        <v>213</v>
      </c>
      <c r="AU1143" s="11" t="s">
        <v>348</v>
      </c>
      <c r="AV1143" s="18">
        <v>10000007</v>
      </c>
      <c r="AW1143" s="18">
        <v>70405007</v>
      </c>
      <c r="AX1143" s="19" t="s">
        <v>229</v>
      </c>
      <c r="AY1143" s="19" t="s">
        <v>259</v>
      </c>
      <c r="AZ1143" s="13">
        <v>0</v>
      </c>
      <c r="BA1143" s="13">
        <v>0</v>
      </c>
      <c r="BB1143" s="37" t="s">
        <v>1410</v>
      </c>
      <c r="BC1143" s="11">
        <v>0</v>
      </c>
      <c r="BD1143" s="11">
        <v>0</v>
      </c>
      <c r="BE1143" s="11">
        <v>0</v>
      </c>
      <c r="BF1143" s="11">
        <v>0</v>
      </c>
      <c r="BG1143" s="11">
        <v>0</v>
      </c>
      <c r="BH1143" s="11">
        <v>0</v>
      </c>
      <c r="BI1143" s="9">
        <v>0</v>
      </c>
      <c r="BJ1143" s="6">
        <v>0</v>
      </c>
      <c r="BK1143" s="6">
        <v>0</v>
      </c>
      <c r="BL1143" s="6">
        <v>0</v>
      </c>
      <c r="BM1143" s="6">
        <v>0</v>
      </c>
      <c r="BN1143" s="6">
        <v>0</v>
      </c>
      <c r="BO1143" s="6">
        <v>0</v>
      </c>
    </row>
    <row r="1144" ht="20.1" customHeight="1" spans="3:67">
      <c r="C1144" s="18">
        <v>79000011</v>
      </c>
      <c r="D1144" s="19" t="s">
        <v>1435</v>
      </c>
      <c r="E1144" s="18">
        <v>1</v>
      </c>
      <c r="F1144" s="18">
        <v>60010500</v>
      </c>
      <c r="G1144" s="18">
        <v>0</v>
      </c>
      <c r="H1144" s="13">
        <v>0</v>
      </c>
      <c r="I1144" s="18">
        <v>1</v>
      </c>
      <c r="J1144" s="18">
        <v>0</v>
      </c>
      <c r="K1144" s="18">
        <v>0</v>
      </c>
      <c r="L1144" s="18">
        <v>0</v>
      </c>
      <c r="M1144" s="18">
        <v>0</v>
      </c>
      <c r="N1144" s="11">
        <v>2</v>
      </c>
      <c r="O1144" s="18">
        <v>2</v>
      </c>
      <c r="P1144" s="18">
        <v>0.95</v>
      </c>
      <c r="Q1144" s="18">
        <v>0</v>
      </c>
      <c r="R1144" s="6">
        <v>0</v>
      </c>
      <c r="S1144" s="13">
        <v>0</v>
      </c>
      <c r="T1144" s="11">
        <v>1</v>
      </c>
      <c r="U1144" s="18">
        <v>2</v>
      </c>
      <c r="V1144" s="18">
        <v>0</v>
      </c>
      <c r="W1144" s="18">
        <v>0</v>
      </c>
      <c r="X1144" s="18">
        <v>0</v>
      </c>
      <c r="Y1144" s="18">
        <v>0</v>
      </c>
      <c r="Z1144" s="18">
        <v>0</v>
      </c>
      <c r="AA1144" s="18">
        <v>0</v>
      </c>
      <c r="AB1144" s="11">
        <v>0</v>
      </c>
      <c r="AC1144" s="18">
        <v>0</v>
      </c>
      <c r="AD1144" s="18">
        <v>20</v>
      </c>
      <c r="AE1144" s="18">
        <v>0</v>
      </c>
      <c r="AF1144" s="18">
        <v>0</v>
      </c>
      <c r="AG1144" s="6">
        <v>7</v>
      </c>
      <c r="AH1144" s="6">
        <v>0</v>
      </c>
      <c r="AI1144" s="6">
        <v>0</v>
      </c>
      <c r="AJ1144" s="6">
        <v>0</v>
      </c>
      <c r="AK1144" s="18">
        <v>0</v>
      </c>
      <c r="AL1144" s="18">
        <v>0</v>
      </c>
      <c r="AM1144" s="18">
        <v>0</v>
      </c>
      <c r="AN1144" s="18">
        <v>0</v>
      </c>
      <c r="AO1144" s="18">
        <v>1000</v>
      </c>
      <c r="AP1144" s="18">
        <v>0.5</v>
      </c>
      <c r="AQ1144" s="18">
        <v>0</v>
      </c>
      <c r="AR1144" s="6">
        <v>0</v>
      </c>
      <c r="AS1144" s="18">
        <v>83000001</v>
      </c>
      <c r="AT1144" s="19" t="s">
        <v>458</v>
      </c>
      <c r="AU1144" s="18">
        <v>0</v>
      </c>
      <c r="AV1144" s="18">
        <v>10007001</v>
      </c>
      <c r="AW1144" s="18">
        <v>0</v>
      </c>
      <c r="AX1144" s="19" t="s">
        <v>155</v>
      </c>
      <c r="AY1144" s="19" t="s">
        <v>153</v>
      </c>
      <c r="AZ1144" s="13">
        <v>0</v>
      </c>
      <c r="BA1144" s="13">
        <v>0</v>
      </c>
      <c r="BB1144" s="69" t="s">
        <v>1436</v>
      </c>
      <c r="BC1144" s="18">
        <v>0</v>
      </c>
      <c r="BD1144" s="11">
        <v>0</v>
      </c>
      <c r="BE1144" s="18">
        <v>0</v>
      </c>
      <c r="BF1144" s="18">
        <v>0</v>
      </c>
      <c r="BG1144" s="18">
        <v>0</v>
      </c>
      <c r="BH1144" s="18">
        <v>0</v>
      </c>
      <c r="BI1144" s="9">
        <v>0</v>
      </c>
      <c r="BJ1144" s="6">
        <v>0</v>
      </c>
      <c r="BK1144" s="6">
        <v>0</v>
      </c>
      <c r="BL1144" s="6">
        <v>0</v>
      </c>
      <c r="BM1144" s="6">
        <v>0</v>
      </c>
      <c r="BN1144" s="6">
        <v>0</v>
      </c>
      <c r="BO1144" s="6">
        <v>0</v>
      </c>
    </row>
    <row r="1145" ht="20.1" customHeight="1" spans="3:67">
      <c r="C1145" s="18">
        <v>79000012</v>
      </c>
      <c r="D1145" s="12" t="s">
        <v>467</v>
      </c>
      <c r="E1145" s="11">
        <v>2</v>
      </c>
      <c r="F1145" s="11">
        <v>61012301</v>
      </c>
      <c r="G1145" s="11">
        <v>0</v>
      </c>
      <c r="H1145" s="13">
        <v>0</v>
      </c>
      <c r="I1145" s="18">
        <v>1</v>
      </c>
      <c r="J1145" s="18">
        <v>0</v>
      </c>
      <c r="K1145" s="18">
        <v>0</v>
      </c>
      <c r="L1145" s="11">
        <v>0</v>
      </c>
      <c r="M1145" s="11">
        <v>0</v>
      </c>
      <c r="N1145" s="11">
        <v>2</v>
      </c>
      <c r="O1145" s="11">
        <v>1</v>
      </c>
      <c r="P1145" s="11">
        <v>0.5</v>
      </c>
      <c r="Q1145" s="11">
        <v>0</v>
      </c>
      <c r="R1145" s="6">
        <v>0</v>
      </c>
      <c r="S1145" s="11">
        <v>0</v>
      </c>
      <c r="T1145" s="11">
        <v>1</v>
      </c>
      <c r="U1145" s="11">
        <v>2</v>
      </c>
      <c r="V1145" s="11">
        <v>0</v>
      </c>
      <c r="W1145" s="11">
        <v>1.4</v>
      </c>
      <c r="X1145" s="11">
        <v>150</v>
      </c>
      <c r="Y1145" s="11">
        <v>1</v>
      </c>
      <c r="Z1145" s="11">
        <v>0</v>
      </c>
      <c r="AA1145" s="11">
        <v>0</v>
      </c>
      <c r="AB1145" s="11">
        <v>0</v>
      </c>
      <c r="AC1145" s="11">
        <v>0</v>
      </c>
      <c r="AD1145" s="11">
        <v>12</v>
      </c>
      <c r="AE1145" s="11">
        <v>2</v>
      </c>
      <c r="AF1145" s="11" t="s">
        <v>163</v>
      </c>
      <c r="AG1145" s="6">
        <v>0</v>
      </c>
      <c r="AH1145" s="6">
        <v>2</v>
      </c>
      <c r="AI1145" s="6">
        <v>0</v>
      </c>
      <c r="AJ1145" s="6">
        <v>1.5</v>
      </c>
      <c r="AK1145" s="11">
        <v>0</v>
      </c>
      <c r="AL1145" s="11">
        <v>0</v>
      </c>
      <c r="AM1145" s="11">
        <v>0</v>
      </c>
      <c r="AN1145" s="11">
        <v>1.5</v>
      </c>
      <c r="AO1145" s="11">
        <v>1200</v>
      </c>
      <c r="AP1145" s="11">
        <v>1</v>
      </c>
      <c r="AQ1145" s="11">
        <v>15</v>
      </c>
      <c r="AR1145" s="6">
        <v>0</v>
      </c>
      <c r="AS1145" s="11" t="s">
        <v>153</v>
      </c>
      <c r="AT1145" s="12" t="s">
        <v>196</v>
      </c>
      <c r="AU1145" s="11" t="s">
        <v>165</v>
      </c>
      <c r="AV1145" s="18">
        <v>10000011</v>
      </c>
      <c r="AW1145" s="18">
        <v>70404001</v>
      </c>
      <c r="AX1145" s="12" t="s">
        <v>166</v>
      </c>
      <c r="AY1145" s="11">
        <v>0</v>
      </c>
      <c r="AZ1145" s="13">
        <v>0</v>
      </c>
      <c r="BA1145" s="13">
        <v>0</v>
      </c>
      <c r="BB1145" s="37" t="s">
        <v>480</v>
      </c>
      <c r="BC1145" s="11">
        <v>0</v>
      </c>
      <c r="BD1145" s="11">
        <v>0</v>
      </c>
      <c r="BE1145" s="11">
        <v>0</v>
      </c>
      <c r="BF1145" s="11">
        <v>0</v>
      </c>
      <c r="BG1145" s="11">
        <v>0</v>
      </c>
      <c r="BH1145" s="11">
        <v>0</v>
      </c>
      <c r="BI1145" s="9">
        <v>0</v>
      </c>
      <c r="BJ1145" s="6">
        <v>0</v>
      </c>
      <c r="BK1145" s="6">
        <v>0</v>
      </c>
      <c r="BL1145" s="6">
        <v>0</v>
      </c>
      <c r="BM1145" s="6">
        <v>0</v>
      </c>
      <c r="BN1145" s="6">
        <v>0</v>
      </c>
      <c r="BO1145" s="6">
        <v>0</v>
      </c>
    </row>
    <row r="1146" ht="20.1" customHeight="1" spans="2:67">
      <c r="B1146" s="133"/>
      <c r="C1146" s="18">
        <v>80000001</v>
      </c>
      <c r="D1146" s="12" t="s">
        <v>1452</v>
      </c>
      <c r="E1146" s="11">
        <v>1</v>
      </c>
      <c r="F1146" s="11">
        <v>80000001</v>
      </c>
      <c r="G1146" s="18">
        <v>0</v>
      </c>
      <c r="H1146" s="13">
        <v>0</v>
      </c>
      <c r="I1146" s="18">
        <v>1</v>
      </c>
      <c r="J1146" s="18">
        <v>0</v>
      </c>
      <c r="K1146" s="18">
        <v>0</v>
      </c>
      <c r="L1146" s="11">
        <v>0</v>
      </c>
      <c r="M1146" s="11">
        <v>0</v>
      </c>
      <c r="N1146" s="11">
        <v>1</v>
      </c>
      <c r="O1146" s="11">
        <v>0</v>
      </c>
      <c r="P1146" s="11">
        <v>0</v>
      </c>
      <c r="Q1146" s="11">
        <v>0</v>
      </c>
      <c r="R1146" s="6">
        <v>0</v>
      </c>
      <c r="S1146" s="11">
        <v>0</v>
      </c>
      <c r="T1146" s="11">
        <v>1</v>
      </c>
      <c r="U1146" s="11">
        <v>2</v>
      </c>
      <c r="V1146" s="11">
        <v>0</v>
      </c>
      <c r="W1146" s="11">
        <v>1.2</v>
      </c>
      <c r="X1146" s="11">
        <v>100</v>
      </c>
      <c r="Y1146" s="11">
        <v>0</v>
      </c>
      <c r="Z1146" s="11">
        <v>0</v>
      </c>
      <c r="AA1146" s="11">
        <v>0</v>
      </c>
      <c r="AB1146" s="11">
        <v>0</v>
      </c>
      <c r="AC1146" s="11">
        <v>0</v>
      </c>
      <c r="AD1146" s="11">
        <v>9</v>
      </c>
      <c r="AE1146" s="11">
        <v>2</v>
      </c>
      <c r="AF1146" s="11" t="s">
        <v>163</v>
      </c>
      <c r="AG1146" s="6">
        <v>2</v>
      </c>
      <c r="AH1146" s="6">
        <v>2</v>
      </c>
      <c r="AI1146" s="6">
        <v>0</v>
      </c>
      <c r="AJ1146" s="6">
        <v>1.5</v>
      </c>
      <c r="AK1146" s="11">
        <v>0</v>
      </c>
      <c r="AL1146" s="11">
        <v>0</v>
      </c>
      <c r="AM1146" s="11">
        <v>0</v>
      </c>
      <c r="AN1146" s="11">
        <v>1</v>
      </c>
      <c r="AO1146" s="11">
        <v>3000</v>
      </c>
      <c r="AP1146" s="11">
        <v>0.5</v>
      </c>
      <c r="AQ1146" s="11">
        <v>0</v>
      </c>
      <c r="AR1146" s="6">
        <v>0</v>
      </c>
      <c r="AS1146" s="11" t="s">
        <v>153</v>
      </c>
      <c r="AT1146" s="12" t="s">
        <v>213</v>
      </c>
      <c r="AU1146" s="11">
        <v>0</v>
      </c>
      <c r="AV1146" s="18">
        <v>0</v>
      </c>
      <c r="AW1146" s="18">
        <v>0</v>
      </c>
      <c r="AX1146" s="12" t="s">
        <v>155</v>
      </c>
      <c r="AY1146" s="11" t="s">
        <v>1453</v>
      </c>
      <c r="AZ1146" s="13">
        <v>0</v>
      </c>
      <c r="BA1146" s="13">
        <v>0</v>
      </c>
      <c r="BB1146" s="37" t="s">
        <v>1454</v>
      </c>
      <c r="BC1146" s="11">
        <v>0</v>
      </c>
      <c r="BD1146" s="11">
        <v>0</v>
      </c>
      <c r="BE1146" s="11">
        <v>0</v>
      </c>
      <c r="BF1146" s="11">
        <v>0</v>
      </c>
      <c r="BG1146" s="11">
        <v>0</v>
      </c>
      <c r="BH1146" s="11">
        <v>0</v>
      </c>
      <c r="BI1146" s="9">
        <v>0</v>
      </c>
      <c r="BJ1146" s="6">
        <v>0</v>
      </c>
      <c r="BK1146" s="6">
        <v>0</v>
      </c>
      <c r="BL1146" s="6">
        <v>0</v>
      </c>
      <c r="BM1146" s="6">
        <v>0</v>
      </c>
      <c r="BN1146" s="6">
        <v>0</v>
      </c>
      <c r="BO1146" s="6">
        <v>0</v>
      </c>
    </row>
    <row r="1147" ht="20.1" customHeight="1" spans="2:67">
      <c r="B1147" s="133"/>
      <c r="C1147" s="18">
        <v>80000002</v>
      </c>
      <c r="D1147" s="12" t="s">
        <v>1455</v>
      </c>
      <c r="E1147" s="11">
        <v>1</v>
      </c>
      <c r="F1147" s="11">
        <v>80000001</v>
      </c>
      <c r="G1147" s="18">
        <v>0</v>
      </c>
      <c r="H1147" s="13">
        <v>0</v>
      </c>
      <c r="I1147" s="18">
        <v>1</v>
      </c>
      <c r="J1147" s="18">
        <v>0</v>
      </c>
      <c r="K1147" s="18">
        <v>0</v>
      </c>
      <c r="L1147" s="11">
        <v>0</v>
      </c>
      <c r="M1147" s="11">
        <v>0</v>
      </c>
      <c r="N1147" s="11">
        <v>1</v>
      </c>
      <c r="O1147" s="11">
        <v>0</v>
      </c>
      <c r="P1147" s="11">
        <v>0</v>
      </c>
      <c r="Q1147" s="11">
        <v>0</v>
      </c>
      <c r="R1147" s="6">
        <v>0</v>
      </c>
      <c r="S1147" s="11">
        <v>0</v>
      </c>
      <c r="T1147" s="11">
        <v>1</v>
      </c>
      <c r="U1147" s="11">
        <v>2</v>
      </c>
      <c r="V1147" s="11">
        <v>0</v>
      </c>
      <c r="W1147" s="11">
        <v>1.2</v>
      </c>
      <c r="X1147" s="11">
        <v>100</v>
      </c>
      <c r="Y1147" s="11">
        <v>0</v>
      </c>
      <c r="Z1147" s="11">
        <v>0</v>
      </c>
      <c r="AA1147" s="11">
        <v>0</v>
      </c>
      <c r="AB1147" s="11">
        <v>0</v>
      </c>
      <c r="AC1147" s="11">
        <v>0</v>
      </c>
      <c r="AD1147" s="11">
        <v>9</v>
      </c>
      <c r="AE1147" s="11">
        <v>2</v>
      </c>
      <c r="AF1147" s="11" t="s">
        <v>163</v>
      </c>
      <c r="AG1147" s="6">
        <v>2</v>
      </c>
      <c r="AH1147" s="6">
        <v>2</v>
      </c>
      <c r="AI1147" s="6">
        <v>0</v>
      </c>
      <c r="AJ1147" s="6">
        <v>1.5</v>
      </c>
      <c r="AK1147" s="11">
        <v>0</v>
      </c>
      <c r="AL1147" s="11">
        <v>0</v>
      </c>
      <c r="AM1147" s="11">
        <v>0</v>
      </c>
      <c r="AN1147" s="11">
        <v>1</v>
      </c>
      <c r="AO1147" s="11">
        <v>3000</v>
      </c>
      <c r="AP1147" s="11">
        <v>0.5</v>
      </c>
      <c r="AQ1147" s="11">
        <v>0</v>
      </c>
      <c r="AR1147" s="6">
        <v>0</v>
      </c>
      <c r="AS1147" s="11" t="s">
        <v>153</v>
      </c>
      <c r="AT1147" s="12" t="s">
        <v>213</v>
      </c>
      <c r="AU1147" s="11">
        <v>0</v>
      </c>
      <c r="AV1147" s="18">
        <v>0</v>
      </c>
      <c r="AW1147" s="18">
        <v>0</v>
      </c>
      <c r="AX1147" s="12" t="s">
        <v>155</v>
      </c>
      <c r="AY1147" s="11" t="s">
        <v>1453</v>
      </c>
      <c r="AZ1147" s="13">
        <v>0</v>
      </c>
      <c r="BA1147" s="13">
        <v>0</v>
      </c>
      <c r="BB1147" s="37" t="s">
        <v>351</v>
      </c>
      <c r="BC1147" s="11">
        <v>0</v>
      </c>
      <c r="BD1147" s="11">
        <v>0</v>
      </c>
      <c r="BE1147" s="11">
        <v>0</v>
      </c>
      <c r="BF1147" s="11">
        <v>0</v>
      </c>
      <c r="BG1147" s="11">
        <v>0</v>
      </c>
      <c r="BH1147" s="11">
        <v>0</v>
      </c>
      <c r="BI1147" s="9">
        <v>0</v>
      </c>
      <c r="BJ1147" s="6">
        <v>0</v>
      </c>
      <c r="BK1147" s="6">
        <v>0</v>
      </c>
      <c r="BL1147" s="6">
        <v>0</v>
      </c>
      <c r="BM1147" s="6">
        <v>0</v>
      </c>
      <c r="BN1147" s="6">
        <v>0</v>
      </c>
      <c r="BO1147" s="6">
        <v>0</v>
      </c>
    </row>
    <row r="1148" ht="20.1" customHeight="1" spans="2:67">
      <c r="B1148" s="133"/>
      <c r="C1148" s="18">
        <v>80000003</v>
      </c>
      <c r="D1148" s="12" t="s">
        <v>1456</v>
      </c>
      <c r="E1148" s="11">
        <v>1</v>
      </c>
      <c r="F1148" s="11">
        <v>80000001</v>
      </c>
      <c r="G1148" s="18">
        <v>0</v>
      </c>
      <c r="H1148" s="13">
        <v>0</v>
      </c>
      <c r="I1148" s="18">
        <v>1</v>
      </c>
      <c r="J1148" s="18">
        <v>0</v>
      </c>
      <c r="K1148" s="18">
        <v>0</v>
      </c>
      <c r="L1148" s="11">
        <v>0</v>
      </c>
      <c r="M1148" s="11">
        <v>0</v>
      </c>
      <c r="N1148" s="11">
        <v>1</v>
      </c>
      <c r="O1148" s="11">
        <v>0</v>
      </c>
      <c r="P1148" s="11">
        <v>0</v>
      </c>
      <c r="Q1148" s="11">
        <v>0</v>
      </c>
      <c r="R1148" s="6">
        <v>0</v>
      </c>
      <c r="S1148" s="11">
        <v>0</v>
      </c>
      <c r="T1148" s="11">
        <v>1</v>
      </c>
      <c r="U1148" s="11">
        <v>2</v>
      </c>
      <c r="V1148" s="11">
        <v>0</v>
      </c>
      <c r="W1148" s="11">
        <v>1.2</v>
      </c>
      <c r="X1148" s="11">
        <v>100</v>
      </c>
      <c r="Y1148" s="11">
        <v>0</v>
      </c>
      <c r="Z1148" s="11">
        <v>0</v>
      </c>
      <c r="AA1148" s="11">
        <v>0</v>
      </c>
      <c r="AB1148" s="11">
        <v>0</v>
      </c>
      <c r="AC1148" s="11">
        <v>0</v>
      </c>
      <c r="AD1148" s="11">
        <v>9</v>
      </c>
      <c r="AE1148" s="11">
        <v>2</v>
      </c>
      <c r="AF1148" s="11" t="s">
        <v>163</v>
      </c>
      <c r="AG1148" s="6">
        <v>2</v>
      </c>
      <c r="AH1148" s="6">
        <v>2</v>
      </c>
      <c r="AI1148" s="6">
        <v>0</v>
      </c>
      <c r="AJ1148" s="6">
        <v>1.5</v>
      </c>
      <c r="AK1148" s="11">
        <v>0</v>
      </c>
      <c r="AL1148" s="11">
        <v>0</v>
      </c>
      <c r="AM1148" s="11">
        <v>0</v>
      </c>
      <c r="AN1148" s="11">
        <v>1</v>
      </c>
      <c r="AO1148" s="11">
        <v>3000</v>
      </c>
      <c r="AP1148" s="11">
        <v>0.5</v>
      </c>
      <c r="AQ1148" s="11">
        <v>0</v>
      </c>
      <c r="AR1148" s="6">
        <v>0</v>
      </c>
      <c r="AS1148" s="11" t="s">
        <v>153</v>
      </c>
      <c r="AT1148" s="12" t="s">
        <v>213</v>
      </c>
      <c r="AU1148" s="11">
        <v>0</v>
      </c>
      <c r="AV1148" s="18">
        <v>0</v>
      </c>
      <c r="AW1148" s="18">
        <v>0</v>
      </c>
      <c r="AX1148" s="12" t="s">
        <v>155</v>
      </c>
      <c r="AY1148" s="11" t="s">
        <v>1453</v>
      </c>
      <c r="AZ1148" s="13">
        <v>0</v>
      </c>
      <c r="BA1148" s="13">
        <v>0</v>
      </c>
      <c r="BB1148" s="37" t="s">
        <v>1457</v>
      </c>
      <c r="BC1148" s="11">
        <v>0</v>
      </c>
      <c r="BD1148" s="11">
        <v>0</v>
      </c>
      <c r="BE1148" s="11">
        <v>0</v>
      </c>
      <c r="BF1148" s="11">
        <v>0</v>
      </c>
      <c r="BG1148" s="11">
        <v>0</v>
      </c>
      <c r="BH1148" s="11">
        <v>0</v>
      </c>
      <c r="BI1148" s="9">
        <v>0</v>
      </c>
      <c r="BJ1148" s="6">
        <v>0</v>
      </c>
      <c r="BK1148" s="6">
        <v>0</v>
      </c>
      <c r="BL1148" s="6">
        <v>0</v>
      </c>
      <c r="BM1148" s="6">
        <v>0</v>
      </c>
      <c r="BN1148" s="6">
        <v>0</v>
      </c>
      <c r="BO1148" s="6">
        <v>0</v>
      </c>
    </row>
    <row r="1149" ht="20.1" customHeight="1" spans="2:67">
      <c r="B1149" s="133"/>
      <c r="C1149" s="18">
        <v>80000004</v>
      </c>
      <c r="D1149" s="12" t="s">
        <v>1458</v>
      </c>
      <c r="E1149" s="11">
        <v>1</v>
      </c>
      <c r="F1149" s="11">
        <v>80000001</v>
      </c>
      <c r="G1149" s="18">
        <v>0</v>
      </c>
      <c r="H1149" s="13">
        <v>0</v>
      </c>
      <c r="I1149" s="18">
        <v>1</v>
      </c>
      <c r="J1149" s="18">
        <v>0</v>
      </c>
      <c r="K1149" s="18">
        <v>0</v>
      </c>
      <c r="L1149" s="11">
        <v>0</v>
      </c>
      <c r="M1149" s="11">
        <v>0</v>
      </c>
      <c r="N1149" s="11">
        <v>1</v>
      </c>
      <c r="O1149" s="11">
        <v>0</v>
      </c>
      <c r="P1149" s="11">
        <v>0</v>
      </c>
      <c r="Q1149" s="11">
        <v>0</v>
      </c>
      <c r="R1149" s="6">
        <v>0</v>
      </c>
      <c r="S1149" s="11">
        <v>0</v>
      </c>
      <c r="T1149" s="11">
        <v>1</v>
      </c>
      <c r="U1149" s="11">
        <v>2</v>
      </c>
      <c r="V1149" s="11">
        <v>0</v>
      </c>
      <c r="W1149" s="11">
        <v>1.2</v>
      </c>
      <c r="X1149" s="11">
        <v>100</v>
      </c>
      <c r="Y1149" s="11">
        <v>0</v>
      </c>
      <c r="Z1149" s="11">
        <v>0</v>
      </c>
      <c r="AA1149" s="11">
        <v>0</v>
      </c>
      <c r="AB1149" s="11">
        <v>0</v>
      </c>
      <c r="AC1149" s="11">
        <v>0</v>
      </c>
      <c r="AD1149" s="11">
        <v>9</v>
      </c>
      <c r="AE1149" s="11">
        <v>2</v>
      </c>
      <c r="AF1149" s="11" t="s">
        <v>163</v>
      </c>
      <c r="AG1149" s="6">
        <v>2</v>
      </c>
      <c r="AH1149" s="6">
        <v>2</v>
      </c>
      <c r="AI1149" s="6">
        <v>0</v>
      </c>
      <c r="AJ1149" s="6">
        <v>1.5</v>
      </c>
      <c r="AK1149" s="11">
        <v>0</v>
      </c>
      <c r="AL1149" s="11">
        <v>0</v>
      </c>
      <c r="AM1149" s="11">
        <v>0</v>
      </c>
      <c r="AN1149" s="11">
        <v>1</v>
      </c>
      <c r="AO1149" s="11">
        <v>3000</v>
      </c>
      <c r="AP1149" s="11">
        <v>0.5</v>
      </c>
      <c r="AQ1149" s="11">
        <v>0</v>
      </c>
      <c r="AR1149" s="6">
        <v>0</v>
      </c>
      <c r="AS1149" s="11" t="s">
        <v>153</v>
      </c>
      <c r="AT1149" s="12" t="s">
        <v>213</v>
      </c>
      <c r="AU1149" s="11">
        <v>0</v>
      </c>
      <c r="AV1149" s="18">
        <v>0</v>
      </c>
      <c r="AW1149" s="18">
        <v>0</v>
      </c>
      <c r="AX1149" s="12" t="s">
        <v>155</v>
      </c>
      <c r="AY1149" s="11" t="s">
        <v>1453</v>
      </c>
      <c r="AZ1149" s="13">
        <v>0</v>
      </c>
      <c r="BA1149" s="13">
        <v>0</v>
      </c>
      <c r="BB1149" s="37" t="s">
        <v>1459</v>
      </c>
      <c r="BC1149" s="11">
        <v>0</v>
      </c>
      <c r="BD1149" s="11">
        <v>0</v>
      </c>
      <c r="BE1149" s="11">
        <v>0</v>
      </c>
      <c r="BF1149" s="11">
        <v>0</v>
      </c>
      <c r="BG1149" s="11">
        <v>0</v>
      </c>
      <c r="BH1149" s="11">
        <v>0</v>
      </c>
      <c r="BI1149" s="9">
        <v>0</v>
      </c>
      <c r="BJ1149" s="6">
        <v>0</v>
      </c>
      <c r="BK1149" s="6">
        <v>0</v>
      </c>
      <c r="BL1149" s="6">
        <v>0</v>
      </c>
      <c r="BM1149" s="6">
        <v>0</v>
      </c>
      <c r="BN1149" s="6">
        <v>0</v>
      </c>
      <c r="BO1149" s="6">
        <v>0</v>
      </c>
    </row>
    <row r="1150" ht="20.1" customHeight="1" spans="2:67">
      <c r="B1150" s="133"/>
      <c r="C1150" s="18">
        <v>80000005</v>
      </c>
      <c r="D1150" s="12" t="s">
        <v>1460</v>
      </c>
      <c r="E1150" s="11">
        <v>1</v>
      </c>
      <c r="F1150" s="11">
        <v>80000001</v>
      </c>
      <c r="G1150" s="18">
        <v>0</v>
      </c>
      <c r="H1150" s="13">
        <v>0</v>
      </c>
      <c r="I1150" s="18">
        <v>1</v>
      </c>
      <c r="J1150" s="18">
        <v>0</v>
      </c>
      <c r="K1150" s="18">
        <v>0</v>
      </c>
      <c r="L1150" s="11">
        <v>0</v>
      </c>
      <c r="M1150" s="11">
        <v>0</v>
      </c>
      <c r="N1150" s="11">
        <v>1</v>
      </c>
      <c r="O1150" s="11">
        <v>0</v>
      </c>
      <c r="P1150" s="11">
        <v>0</v>
      </c>
      <c r="Q1150" s="11">
        <v>0</v>
      </c>
      <c r="R1150" s="6">
        <v>0</v>
      </c>
      <c r="S1150" s="11">
        <v>0</v>
      </c>
      <c r="T1150" s="11">
        <v>1</v>
      </c>
      <c r="U1150" s="11">
        <v>2</v>
      </c>
      <c r="V1150" s="11">
        <v>0</v>
      </c>
      <c r="W1150" s="11">
        <v>1.2</v>
      </c>
      <c r="X1150" s="11">
        <v>100</v>
      </c>
      <c r="Y1150" s="11">
        <v>0</v>
      </c>
      <c r="Z1150" s="11">
        <v>0</v>
      </c>
      <c r="AA1150" s="11">
        <v>0</v>
      </c>
      <c r="AB1150" s="11">
        <v>0</v>
      </c>
      <c r="AC1150" s="11">
        <v>0</v>
      </c>
      <c r="AD1150" s="11">
        <v>9</v>
      </c>
      <c r="AE1150" s="11">
        <v>2</v>
      </c>
      <c r="AF1150" s="11" t="s">
        <v>163</v>
      </c>
      <c r="AG1150" s="6">
        <v>2</v>
      </c>
      <c r="AH1150" s="6">
        <v>2</v>
      </c>
      <c r="AI1150" s="6">
        <v>0</v>
      </c>
      <c r="AJ1150" s="6">
        <v>1.5</v>
      </c>
      <c r="AK1150" s="11">
        <v>0</v>
      </c>
      <c r="AL1150" s="11">
        <v>0</v>
      </c>
      <c r="AM1150" s="11">
        <v>0</v>
      </c>
      <c r="AN1150" s="11">
        <v>1</v>
      </c>
      <c r="AO1150" s="11">
        <v>3000</v>
      </c>
      <c r="AP1150" s="11">
        <v>0.5</v>
      </c>
      <c r="AQ1150" s="11">
        <v>0</v>
      </c>
      <c r="AR1150" s="6">
        <v>0</v>
      </c>
      <c r="AS1150" s="11" t="s">
        <v>153</v>
      </c>
      <c r="AT1150" s="12" t="s">
        <v>213</v>
      </c>
      <c r="AU1150" s="11">
        <v>0</v>
      </c>
      <c r="AV1150" s="18">
        <v>0</v>
      </c>
      <c r="AW1150" s="18">
        <v>0</v>
      </c>
      <c r="AX1150" s="12" t="s">
        <v>155</v>
      </c>
      <c r="AY1150" s="11" t="s">
        <v>1453</v>
      </c>
      <c r="AZ1150" s="13">
        <v>0</v>
      </c>
      <c r="BA1150" s="13">
        <v>0</v>
      </c>
      <c r="BB1150" s="37" t="s">
        <v>1461</v>
      </c>
      <c r="BC1150" s="11">
        <v>0</v>
      </c>
      <c r="BD1150" s="11">
        <v>0</v>
      </c>
      <c r="BE1150" s="11">
        <v>0</v>
      </c>
      <c r="BF1150" s="11">
        <v>0</v>
      </c>
      <c r="BG1150" s="11">
        <v>0</v>
      </c>
      <c r="BH1150" s="11">
        <v>0</v>
      </c>
      <c r="BI1150" s="9">
        <v>0</v>
      </c>
      <c r="BJ1150" s="6">
        <v>0</v>
      </c>
      <c r="BK1150" s="6">
        <v>0</v>
      </c>
      <c r="BL1150" s="6">
        <v>0</v>
      </c>
      <c r="BM1150" s="6">
        <v>0</v>
      </c>
      <c r="BN1150" s="6">
        <v>0</v>
      </c>
      <c r="BO1150" s="6">
        <v>0</v>
      </c>
    </row>
    <row r="1151" ht="20.1" customHeight="1" spans="2:67">
      <c r="B1151" s="133"/>
      <c r="C1151" s="18">
        <v>80000006</v>
      </c>
      <c r="D1151" s="12" t="s">
        <v>1462</v>
      </c>
      <c r="E1151" s="11">
        <v>1</v>
      </c>
      <c r="F1151" s="11">
        <v>80000001</v>
      </c>
      <c r="G1151" s="18">
        <v>0</v>
      </c>
      <c r="H1151" s="13">
        <v>0</v>
      </c>
      <c r="I1151" s="18">
        <v>1</v>
      </c>
      <c r="J1151" s="18">
        <v>0</v>
      </c>
      <c r="K1151" s="18">
        <v>0</v>
      </c>
      <c r="L1151" s="11">
        <v>0</v>
      </c>
      <c r="M1151" s="11">
        <v>0</v>
      </c>
      <c r="N1151" s="11">
        <v>1</v>
      </c>
      <c r="O1151" s="11">
        <v>0</v>
      </c>
      <c r="P1151" s="11">
        <v>0</v>
      </c>
      <c r="Q1151" s="11">
        <v>0</v>
      </c>
      <c r="R1151" s="6">
        <v>0</v>
      </c>
      <c r="S1151" s="11">
        <v>0</v>
      </c>
      <c r="T1151" s="11">
        <v>1</v>
      </c>
      <c r="U1151" s="11">
        <v>2</v>
      </c>
      <c r="V1151" s="11">
        <v>0</v>
      </c>
      <c r="W1151" s="11">
        <v>1.2</v>
      </c>
      <c r="X1151" s="11">
        <v>100</v>
      </c>
      <c r="Y1151" s="11">
        <v>0</v>
      </c>
      <c r="Z1151" s="11">
        <v>0</v>
      </c>
      <c r="AA1151" s="11">
        <v>0</v>
      </c>
      <c r="AB1151" s="11">
        <v>0</v>
      </c>
      <c r="AC1151" s="11">
        <v>0</v>
      </c>
      <c r="AD1151" s="11">
        <v>9</v>
      </c>
      <c r="AE1151" s="11">
        <v>2</v>
      </c>
      <c r="AF1151" s="11" t="s">
        <v>163</v>
      </c>
      <c r="AG1151" s="6">
        <v>2</v>
      </c>
      <c r="AH1151" s="6">
        <v>2</v>
      </c>
      <c r="AI1151" s="6">
        <v>0</v>
      </c>
      <c r="AJ1151" s="6">
        <v>1.5</v>
      </c>
      <c r="AK1151" s="11">
        <v>0</v>
      </c>
      <c r="AL1151" s="11">
        <v>0</v>
      </c>
      <c r="AM1151" s="11">
        <v>0</v>
      </c>
      <c r="AN1151" s="11">
        <v>1</v>
      </c>
      <c r="AO1151" s="11">
        <v>3000</v>
      </c>
      <c r="AP1151" s="11">
        <v>0.5</v>
      </c>
      <c r="AQ1151" s="11">
        <v>0</v>
      </c>
      <c r="AR1151" s="6">
        <v>0</v>
      </c>
      <c r="AS1151" s="11" t="s">
        <v>153</v>
      </c>
      <c r="AT1151" s="12" t="s">
        <v>213</v>
      </c>
      <c r="AU1151" s="11">
        <v>0</v>
      </c>
      <c r="AV1151" s="18">
        <v>0</v>
      </c>
      <c r="AW1151" s="18">
        <v>0</v>
      </c>
      <c r="AX1151" s="12" t="s">
        <v>155</v>
      </c>
      <c r="AY1151" s="11" t="s">
        <v>1453</v>
      </c>
      <c r="AZ1151" s="13">
        <v>0</v>
      </c>
      <c r="BA1151" s="13">
        <v>0</v>
      </c>
      <c r="BB1151" s="37" t="s">
        <v>1463</v>
      </c>
      <c r="BC1151" s="11">
        <v>0</v>
      </c>
      <c r="BD1151" s="11">
        <v>0</v>
      </c>
      <c r="BE1151" s="11">
        <v>0</v>
      </c>
      <c r="BF1151" s="11">
        <v>0</v>
      </c>
      <c r="BG1151" s="11">
        <v>0</v>
      </c>
      <c r="BH1151" s="11">
        <v>0</v>
      </c>
      <c r="BI1151" s="9">
        <v>0</v>
      </c>
      <c r="BJ1151" s="6">
        <v>0</v>
      </c>
      <c r="BK1151" s="6">
        <v>0</v>
      </c>
      <c r="BL1151" s="6">
        <v>0</v>
      </c>
      <c r="BM1151" s="6">
        <v>0</v>
      </c>
      <c r="BN1151" s="6">
        <v>0</v>
      </c>
      <c r="BO1151" s="6">
        <v>0</v>
      </c>
    </row>
    <row r="1152" ht="20.1" customHeight="1" spans="2:67">
      <c r="B1152" s="133"/>
      <c r="C1152" s="18">
        <v>80000007</v>
      </c>
      <c r="D1152" s="12" t="s">
        <v>1464</v>
      </c>
      <c r="E1152" s="11">
        <v>1</v>
      </c>
      <c r="F1152" s="11">
        <v>80000001</v>
      </c>
      <c r="G1152" s="18">
        <v>0</v>
      </c>
      <c r="H1152" s="13">
        <v>0</v>
      </c>
      <c r="I1152" s="18">
        <v>1</v>
      </c>
      <c r="J1152" s="18">
        <v>0</v>
      </c>
      <c r="K1152" s="18">
        <v>0</v>
      </c>
      <c r="L1152" s="11">
        <v>0</v>
      </c>
      <c r="M1152" s="11">
        <v>0</v>
      </c>
      <c r="N1152" s="11">
        <v>1</v>
      </c>
      <c r="O1152" s="11">
        <v>0</v>
      </c>
      <c r="P1152" s="11">
        <v>0</v>
      </c>
      <c r="Q1152" s="11">
        <v>0</v>
      </c>
      <c r="R1152" s="6">
        <v>0</v>
      </c>
      <c r="S1152" s="11">
        <v>0</v>
      </c>
      <c r="T1152" s="11">
        <v>1</v>
      </c>
      <c r="U1152" s="11">
        <v>2</v>
      </c>
      <c r="V1152" s="11">
        <v>0</v>
      </c>
      <c r="W1152" s="11">
        <v>1.2</v>
      </c>
      <c r="X1152" s="11">
        <v>100</v>
      </c>
      <c r="Y1152" s="11">
        <v>0</v>
      </c>
      <c r="Z1152" s="11">
        <v>0</v>
      </c>
      <c r="AA1152" s="11">
        <v>0</v>
      </c>
      <c r="AB1152" s="11">
        <v>0</v>
      </c>
      <c r="AC1152" s="11">
        <v>0</v>
      </c>
      <c r="AD1152" s="11">
        <v>9</v>
      </c>
      <c r="AE1152" s="11">
        <v>2</v>
      </c>
      <c r="AF1152" s="11" t="s">
        <v>163</v>
      </c>
      <c r="AG1152" s="6">
        <v>2</v>
      </c>
      <c r="AH1152" s="6">
        <v>2</v>
      </c>
      <c r="AI1152" s="6">
        <v>0</v>
      </c>
      <c r="AJ1152" s="6">
        <v>1.5</v>
      </c>
      <c r="AK1152" s="11">
        <v>0</v>
      </c>
      <c r="AL1152" s="11">
        <v>0</v>
      </c>
      <c r="AM1152" s="11">
        <v>0</v>
      </c>
      <c r="AN1152" s="11">
        <v>1</v>
      </c>
      <c r="AO1152" s="11">
        <v>3000</v>
      </c>
      <c r="AP1152" s="11">
        <v>0.5</v>
      </c>
      <c r="AQ1152" s="11">
        <v>0</v>
      </c>
      <c r="AR1152" s="6">
        <v>0</v>
      </c>
      <c r="AS1152" s="11" t="s">
        <v>153</v>
      </c>
      <c r="AT1152" s="12" t="s">
        <v>213</v>
      </c>
      <c r="AU1152" s="11">
        <v>0</v>
      </c>
      <c r="AV1152" s="18">
        <v>0</v>
      </c>
      <c r="AW1152" s="18">
        <v>0</v>
      </c>
      <c r="AX1152" s="12" t="s">
        <v>155</v>
      </c>
      <c r="AY1152" s="11" t="s">
        <v>1453</v>
      </c>
      <c r="AZ1152" s="13">
        <v>0</v>
      </c>
      <c r="BA1152" s="13">
        <v>0</v>
      </c>
      <c r="BB1152" s="37" t="s">
        <v>1465</v>
      </c>
      <c r="BC1152" s="11">
        <v>0</v>
      </c>
      <c r="BD1152" s="11">
        <v>0</v>
      </c>
      <c r="BE1152" s="11">
        <v>0</v>
      </c>
      <c r="BF1152" s="11">
        <v>0</v>
      </c>
      <c r="BG1152" s="11">
        <v>0</v>
      </c>
      <c r="BH1152" s="11">
        <v>0</v>
      </c>
      <c r="BI1152" s="9">
        <v>0</v>
      </c>
      <c r="BJ1152" s="6">
        <v>0</v>
      </c>
      <c r="BK1152" s="6">
        <v>0</v>
      </c>
      <c r="BL1152" s="6">
        <v>0</v>
      </c>
      <c r="BM1152" s="6">
        <v>0</v>
      </c>
      <c r="BN1152" s="6">
        <v>0</v>
      </c>
      <c r="BO1152" s="6">
        <v>0</v>
      </c>
    </row>
    <row r="1153" ht="20.1" customHeight="1" spans="2:67">
      <c r="B1153" s="133"/>
      <c r="C1153" s="18">
        <v>80000008</v>
      </c>
      <c r="D1153" s="12" t="s">
        <v>1466</v>
      </c>
      <c r="E1153" s="11">
        <v>1</v>
      </c>
      <c r="F1153" s="11">
        <v>80000001</v>
      </c>
      <c r="G1153" s="18">
        <v>0</v>
      </c>
      <c r="H1153" s="13">
        <v>0</v>
      </c>
      <c r="I1153" s="18">
        <v>1</v>
      </c>
      <c r="J1153" s="18">
        <v>0</v>
      </c>
      <c r="K1153" s="18">
        <v>0</v>
      </c>
      <c r="L1153" s="11">
        <v>0</v>
      </c>
      <c r="M1153" s="11">
        <v>0</v>
      </c>
      <c r="N1153" s="11">
        <v>1</v>
      </c>
      <c r="O1153" s="11">
        <v>0</v>
      </c>
      <c r="P1153" s="11">
        <v>0</v>
      </c>
      <c r="Q1153" s="11">
        <v>0</v>
      </c>
      <c r="R1153" s="6">
        <v>0</v>
      </c>
      <c r="S1153" s="11">
        <v>0</v>
      </c>
      <c r="T1153" s="11">
        <v>1</v>
      </c>
      <c r="U1153" s="11">
        <v>2</v>
      </c>
      <c r="V1153" s="11">
        <v>0</v>
      </c>
      <c r="W1153" s="11">
        <v>1.2</v>
      </c>
      <c r="X1153" s="11">
        <v>100</v>
      </c>
      <c r="Y1153" s="11">
        <v>0</v>
      </c>
      <c r="Z1153" s="11">
        <v>0</v>
      </c>
      <c r="AA1153" s="11">
        <v>0</v>
      </c>
      <c r="AB1153" s="11">
        <v>0</v>
      </c>
      <c r="AC1153" s="11">
        <v>0</v>
      </c>
      <c r="AD1153" s="11">
        <v>9</v>
      </c>
      <c r="AE1153" s="11">
        <v>2</v>
      </c>
      <c r="AF1153" s="11" t="s">
        <v>163</v>
      </c>
      <c r="AG1153" s="6">
        <v>2</v>
      </c>
      <c r="AH1153" s="6">
        <v>2</v>
      </c>
      <c r="AI1153" s="6">
        <v>0</v>
      </c>
      <c r="AJ1153" s="6">
        <v>1.5</v>
      </c>
      <c r="AK1153" s="11">
        <v>0</v>
      </c>
      <c r="AL1153" s="11">
        <v>0</v>
      </c>
      <c r="AM1153" s="11">
        <v>0</v>
      </c>
      <c r="AN1153" s="11">
        <v>1</v>
      </c>
      <c r="AO1153" s="11">
        <v>3000</v>
      </c>
      <c r="AP1153" s="11">
        <v>0.5</v>
      </c>
      <c r="AQ1153" s="11">
        <v>0</v>
      </c>
      <c r="AR1153" s="6">
        <v>0</v>
      </c>
      <c r="AS1153" s="11" t="s">
        <v>153</v>
      </c>
      <c r="AT1153" s="12" t="s">
        <v>213</v>
      </c>
      <c r="AU1153" s="11">
        <v>0</v>
      </c>
      <c r="AV1153" s="18">
        <v>0</v>
      </c>
      <c r="AW1153" s="18">
        <v>0</v>
      </c>
      <c r="AX1153" s="12" t="s">
        <v>155</v>
      </c>
      <c r="AY1153" s="11" t="s">
        <v>1453</v>
      </c>
      <c r="AZ1153" s="13">
        <v>0</v>
      </c>
      <c r="BA1153" s="13">
        <v>0</v>
      </c>
      <c r="BB1153" s="37" t="s">
        <v>720</v>
      </c>
      <c r="BC1153" s="11">
        <v>0</v>
      </c>
      <c r="BD1153" s="11">
        <v>0</v>
      </c>
      <c r="BE1153" s="11">
        <v>0</v>
      </c>
      <c r="BF1153" s="11">
        <v>0</v>
      </c>
      <c r="BG1153" s="11">
        <v>0</v>
      </c>
      <c r="BH1153" s="11">
        <v>0</v>
      </c>
      <c r="BI1153" s="9">
        <v>0</v>
      </c>
      <c r="BJ1153" s="6">
        <v>0</v>
      </c>
      <c r="BK1153" s="6">
        <v>0</v>
      </c>
      <c r="BL1153" s="6">
        <v>0</v>
      </c>
      <c r="BM1153" s="6">
        <v>0</v>
      </c>
      <c r="BN1153" s="6">
        <v>0</v>
      </c>
      <c r="BO1153" s="6">
        <v>0</v>
      </c>
    </row>
    <row r="1154" ht="20.1" customHeight="1" spans="3:67">
      <c r="C1154" s="18">
        <v>80001001</v>
      </c>
      <c r="D1154" s="12" t="s">
        <v>1467</v>
      </c>
      <c r="E1154" s="11">
        <v>1</v>
      </c>
      <c r="F1154" s="11">
        <v>80001001</v>
      </c>
      <c r="G1154" s="18">
        <v>0</v>
      </c>
      <c r="H1154" s="13">
        <v>0</v>
      </c>
      <c r="I1154" s="18">
        <v>1</v>
      </c>
      <c r="J1154" s="18">
        <v>0</v>
      </c>
      <c r="K1154" s="18">
        <v>0</v>
      </c>
      <c r="L1154" s="11">
        <v>0</v>
      </c>
      <c r="M1154" s="11">
        <v>0</v>
      </c>
      <c r="N1154" s="11">
        <v>5</v>
      </c>
      <c r="O1154" s="11">
        <v>0</v>
      </c>
      <c r="P1154" s="11">
        <v>0</v>
      </c>
      <c r="Q1154" s="11">
        <v>0</v>
      </c>
      <c r="R1154" s="6">
        <v>0</v>
      </c>
      <c r="S1154" s="11">
        <v>0</v>
      </c>
      <c r="T1154" s="11">
        <v>1</v>
      </c>
      <c r="U1154" s="11">
        <v>2</v>
      </c>
      <c r="V1154" s="11">
        <v>0</v>
      </c>
      <c r="W1154" s="11">
        <v>0</v>
      </c>
      <c r="X1154" s="11">
        <v>0</v>
      </c>
      <c r="Y1154" s="11">
        <v>0</v>
      </c>
      <c r="Z1154" s="11">
        <v>0</v>
      </c>
      <c r="AA1154" s="11">
        <v>0</v>
      </c>
      <c r="AB1154" s="11">
        <v>0</v>
      </c>
      <c r="AC1154" s="11">
        <v>0</v>
      </c>
      <c r="AD1154" s="11">
        <v>9</v>
      </c>
      <c r="AE1154" s="11">
        <v>2</v>
      </c>
      <c r="AF1154" s="11" t="s">
        <v>163</v>
      </c>
      <c r="AG1154" s="6">
        <v>2</v>
      </c>
      <c r="AH1154" s="6">
        <v>2</v>
      </c>
      <c r="AI1154" s="6">
        <v>0</v>
      </c>
      <c r="AJ1154" s="6">
        <v>1.5</v>
      </c>
      <c r="AK1154" s="11">
        <v>0</v>
      </c>
      <c r="AL1154" s="11">
        <v>0</v>
      </c>
      <c r="AM1154" s="11">
        <v>0</v>
      </c>
      <c r="AN1154" s="11">
        <v>1</v>
      </c>
      <c r="AO1154" s="11">
        <v>3000</v>
      </c>
      <c r="AP1154" s="11">
        <v>0.5</v>
      </c>
      <c r="AQ1154" s="11">
        <v>0</v>
      </c>
      <c r="AR1154" s="6">
        <v>0</v>
      </c>
      <c r="AS1154" s="11" t="s">
        <v>153</v>
      </c>
      <c r="AT1154" s="12" t="s">
        <v>213</v>
      </c>
      <c r="AU1154" s="11">
        <v>0</v>
      </c>
      <c r="AV1154" s="18">
        <v>0</v>
      </c>
      <c r="AW1154" s="18">
        <v>0</v>
      </c>
      <c r="AX1154" s="12" t="s">
        <v>155</v>
      </c>
      <c r="AY1154" s="11" t="s">
        <v>1468</v>
      </c>
      <c r="AZ1154" s="13">
        <v>0</v>
      </c>
      <c r="BA1154" s="13">
        <v>0</v>
      </c>
      <c r="BB1154" s="37" t="s">
        <v>1469</v>
      </c>
      <c r="BC1154" s="11">
        <v>0</v>
      </c>
      <c r="BD1154" s="11">
        <v>0</v>
      </c>
      <c r="BE1154" s="11"/>
      <c r="BF1154" s="11"/>
      <c r="BG1154" s="11"/>
      <c r="BH1154" s="11">
        <v>80002001</v>
      </c>
      <c r="BI1154" s="9">
        <v>0</v>
      </c>
      <c r="BJ1154" s="6">
        <v>0</v>
      </c>
      <c r="BK1154" s="6">
        <v>0</v>
      </c>
      <c r="BL1154" s="6">
        <v>0</v>
      </c>
      <c r="BM1154" s="6">
        <v>0</v>
      </c>
      <c r="BN1154" s="6">
        <v>0</v>
      </c>
      <c r="BO1154" s="6">
        <v>0</v>
      </c>
    </row>
    <row r="1155" ht="20.1" customHeight="1" spans="3:67">
      <c r="C1155" s="18">
        <v>80001002</v>
      </c>
      <c r="D1155" s="12" t="s">
        <v>1470</v>
      </c>
      <c r="E1155" s="11">
        <v>1</v>
      </c>
      <c r="F1155" s="11">
        <v>80001002</v>
      </c>
      <c r="G1155" s="18">
        <v>0</v>
      </c>
      <c r="H1155" s="13">
        <v>0</v>
      </c>
      <c r="I1155" s="18">
        <v>1</v>
      </c>
      <c r="J1155" s="18">
        <v>0</v>
      </c>
      <c r="K1155" s="18">
        <v>0</v>
      </c>
      <c r="L1155" s="11">
        <v>0</v>
      </c>
      <c r="M1155" s="11">
        <v>0</v>
      </c>
      <c r="N1155" s="11">
        <v>5</v>
      </c>
      <c r="O1155" s="11">
        <v>0</v>
      </c>
      <c r="P1155" s="11">
        <v>0</v>
      </c>
      <c r="Q1155" s="11">
        <v>0</v>
      </c>
      <c r="R1155" s="6">
        <v>0</v>
      </c>
      <c r="S1155" s="11">
        <v>0</v>
      </c>
      <c r="T1155" s="11">
        <v>1</v>
      </c>
      <c r="U1155" s="11">
        <v>2</v>
      </c>
      <c r="V1155" s="11">
        <v>0</v>
      </c>
      <c r="W1155" s="11">
        <v>0</v>
      </c>
      <c r="X1155" s="11">
        <v>0</v>
      </c>
      <c r="Y1155" s="11">
        <v>0</v>
      </c>
      <c r="Z1155" s="11">
        <v>0</v>
      </c>
      <c r="AA1155" s="11">
        <v>0</v>
      </c>
      <c r="AB1155" s="11">
        <v>0</v>
      </c>
      <c r="AC1155" s="11">
        <v>0</v>
      </c>
      <c r="AD1155" s="11">
        <v>9</v>
      </c>
      <c r="AE1155" s="11">
        <v>2</v>
      </c>
      <c r="AF1155" s="11" t="s">
        <v>163</v>
      </c>
      <c r="AG1155" s="6">
        <v>2</v>
      </c>
      <c r="AH1155" s="6">
        <v>2</v>
      </c>
      <c r="AI1155" s="6">
        <v>0</v>
      </c>
      <c r="AJ1155" s="6">
        <v>1.5</v>
      </c>
      <c r="AK1155" s="11">
        <v>0</v>
      </c>
      <c r="AL1155" s="11">
        <v>0</v>
      </c>
      <c r="AM1155" s="11">
        <v>0</v>
      </c>
      <c r="AN1155" s="11">
        <v>1</v>
      </c>
      <c r="AO1155" s="11">
        <v>3000</v>
      </c>
      <c r="AP1155" s="11">
        <v>0.5</v>
      </c>
      <c r="AQ1155" s="11">
        <v>0</v>
      </c>
      <c r="AR1155" s="6">
        <v>0</v>
      </c>
      <c r="AS1155" s="11" t="s">
        <v>153</v>
      </c>
      <c r="AT1155" s="12" t="s">
        <v>213</v>
      </c>
      <c r="AU1155" s="11">
        <v>0</v>
      </c>
      <c r="AV1155" s="18">
        <v>0</v>
      </c>
      <c r="AW1155" s="18">
        <v>0</v>
      </c>
      <c r="AX1155" s="12" t="s">
        <v>155</v>
      </c>
      <c r="AY1155" s="11" t="s">
        <v>1471</v>
      </c>
      <c r="AZ1155" s="13">
        <v>0</v>
      </c>
      <c r="BA1155" s="13">
        <v>0</v>
      </c>
      <c r="BB1155" s="37" t="s">
        <v>1472</v>
      </c>
      <c r="BC1155" s="11"/>
      <c r="BD1155" s="11">
        <v>0</v>
      </c>
      <c r="BE1155" s="11"/>
      <c r="BF1155" s="11"/>
      <c r="BG1155" s="11"/>
      <c r="BH1155" s="11">
        <v>80002002</v>
      </c>
      <c r="BI1155" s="11">
        <v>0</v>
      </c>
      <c r="BJ1155" s="6">
        <v>0</v>
      </c>
      <c r="BK1155" s="6">
        <v>0</v>
      </c>
      <c r="BL1155" s="6">
        <v>0</v>
      </c>
      <c r="BM1155" s="6">
        <v>0</v>
      </c>
      <c r="BN1155" s="6">
        <v>0</v>
      </c>
      <c r="BO1155" s="6">
        <v>0</v>
      </c>
    </row>
    <row r="1156" ht="20.1" customHeight="1" spans="3:67">
      <c r="C1156" s="18">
        <v>80001003</v>
      </c>
      <c r="D1156" s="12" t="s">
        <v>1473</v>
      </c>
      <c r="E1156" s="11">
        <v>1</v>
      </c>
      <c r="F1156" s="11">
        <v>80001003</v>
      </c>
      <c r="G1156" s="18">
        <v>0</v>
      </c>
      <c r="H1156" s="13">
        <v>0</v>
      </c>
      <c r="I1156" s="18">
        <v>1</v>
      </c>
      <c r="J1156" s="18">
        <v>0</v>
      </c>
      <c r="K1156" s="18">
        <v>0</v>
      </c>
      <c r="L1156" s="11">
        <v>0</v>
      </c>
      <c r="M1156" s="11">
        <v>0</v>
      </c>
      <c r="N1156" s="11">
        <v>5</v>
      </c>
      <c r="O1156" s="11">
        <v>0</v>
      </c>
      <c r="P1156" s="11">
        <v>0</v>
      </c>
      <c r="Q1156" s="11">
        <v>0</v>
      </c>
      <c r="R1156" s="6">
        <v>0</v>
      </c>
      <c r="S1156" s="11">
        <v>0</v>
      </c>
      <c r="T1156" s="11">
        <v>1</v>
      </c>
      <c r="U1156" s="11">
        <v>2</v>
      </c>
      <c r="V1156" s="11">
        <v>0</v>
      </c>
      <c r="W1156" s="11">
        <v>0</v>
      </c>
      <c r="X1156" s="11">
        <v>0</v>
      </c>
      <c r="Y1156" s="11">
        <v>0</v>
      </c>
      <c r="Z1156" s="11">
        <v>0</v>
      </c>
      <c r="AA1156" s="11">
        <v>0</v>
      </c>
      <c r="AB1156" s="11">
        <v>0</v>
      </c>
      <c r="AC1156" s="11">
        <v>0</v>
      </c>
      <c r="AD1156" s="11">
        <v>9</v>
      </c>
      <c r="AE1156" s="11">
        <v>2</v>
      </c>
      <c r="AF1156" s="11" t="s">
        <v>163</v>
      </c>
      <c r="AG1156" s="6">
        <v>2</v>
      </c>
      <c r="AH1156" s="6">
        <v>2</v>
      </c>
      <c r="AI1156" s="6">
        <v>0</v>
      </c>
      <c r="AJ1156" s="6">
        <v>1.5</v>
      </c>
      <c r="AK1156" s="11">
        <v>0</v>
      </c>
      <c r="AL1156" s="11">
        <v>0</v>
      </c>
      <c r="AM1156" s="11">
        <v>0</v>
      </c>
      <c r="AN1156" s="11">
        <v>1</v>
      </c>
      <c r="AO1156" s="11">
        <v>3000</v>
      </c>
      <c r="AP1156" s="11">
        <v>0.5</v>
      </c>
      <c r="AQ1156" s="11">
        <v>0</v>
      </c>
      <c r="AR1156" s="6">
        <v>0</v>
      </c>
      <c r="AS1156" s="11" t="s">
        <v>153</v>
      </c>
      <c r="AT1156" s="12" t="s">
        <v>213</v>
      </c>
      <c r="AU1156" s="11">
        <v>0</v>
      </c>
      <c r="AV1156" s="18">
        <v>0</v>
      </c>
      <c r="AW1156" s="18">
        <v>0</v>
      </c>
      <c r="AX1156" s="12" t="s">
        <v>155</v>
      </c>
      <c r="AY1156" s="11" t="s">
        <v>1474</v>
      </c>
      <c r="AZ1156" s="13">
        <v>0</v>
      </c>
      <c r="BA1156" s="13">
        <v>0</v>
      </c>
      <c r="BB1156" s="37" t="s">
        <v>1475</v>
      </c>
      <c r="BC1156" s="11"/>
      <c r="BD1156" s="11">
        <v>0</v>
      </c>
      <c r="BE1156" s="11"/>
      <c r="BF1156" s="11"/>
      <c r="BG1156" s="11"/>
      <c r="BH1156" s="11">
        <v>80002003</v>
      </c>
      <c r="BI1156" s="11">
        <v>0</v>
      </c>
      <c r="BJ1156" s="6">
        <v>0</v>
      </c>
      <c r="BK1156" s="6">
        <v>0</v>
      </c>
      <c r="BL1156" s="6">
        <v>0</v>
      </c>
      <c r="BM1156" s="6">
        <v>0</v>
      </c>
      <c r="BN1156" s="6">
        <v>0</v>
      </c>
      <c r="BO1156" s="6">
        <v>0</v>
      </c>
    </row>
    <row r="1157" ht="20.1" customHeight="1" spans="3:67">
      <c r="C1157" s="18">
        <v>80001004</v>
      </c>
      <c r="D1157" s="12" t="s">
        <v>1476</v>
      </c>
      <c r="E1157" s="11">
        <v>1</v>
      </c>
      <c r="F1157" s="11">
        <v>80001004</v>
      </c>
      <c r="G1157" s="18">
        <v>0</v>
      </c>
      <c r="H1157" s="13">
        <v>0</v>
      </c>
      <c r="I1157" s="18">
        <v>1</v>
      </c>
      <c r="J1157" s="18">
        <v>0</v>
      </c>
      <c r="K1157" s="18">
        <v>0</v>
      </c>
      <c r="L1157" s="11">
        <v>0</v>
      </c>
      <c r="M1157" s="11">
        <v>0</v>
      </c>
      <c r="N1157" s="11">
        <v>5</v>
      </c>
      <c r="O1157" s="11">
        <v>0</v>
      </c>
      <c r="P1157" s="11">
        <v>0</v>
      </c>
      <c r="Q1157" s="11">
        <v>0</v>
      </c>
      <c r="R1157" s="6">
        <v>0</v>
      </c>
      <c r="S1157" s="11">
        <v>0</v>
      </c>
      <c r="T1157" s="11">
        <v>1</v>
      </c>
      <c r="U1157" s="11">
        <v>2</v>
      </c>
      <c r="V1157" s="11">
        <v>0</v>
      </c>
      <c r="W1157" s="11">
        <v>0</v>
      </c>
      <c r="X1157" s="11">
        <v>0</v>
      </c>
      <c r="Y1157" s="11">
        <v>0</v>
      </c>
      <c r="Z1157" s="11">
        <v>0</v>
      </c>
      <c r="AA1157" s="11">
        <v>0</v>
      </c>
      <c r="AB1157" s="11">
        <v>0</v>
      </c>
      <c r="AC1157" s="11">
        <v>0</v>
      </c>
      <c r="AD1157" s="11">
        <v>9</v>
      </c>
      <c r="AE1157" s="11">
        <v>2</v>
      </c>
      <c r="AF1157" s="11" t="s">
        <v>163</v>
      </c>
      <c r="AG1157" s="6">
        <v>2</v>
      </c>
      <c r="AH1157" s="6">
        <v>2</v>
      </c>
      <c r="AI1157" s="6">
        <v>0</v>
      </c>
      <c r="AJ1157" s="6">
        <v>1.5</v>
      </c>
      <c r="AK1157" s="11">
        <v>0</v>
      </c>
      <c r="AL1157" s="11">
        <v>0</v>
      </c>
      <c r="AM1157" s="11">
        <v>0</v>
      </c>
      <c r="AN1157" s="11">
        <v>1</v>
      </c>
      <c r="AO1157" s="11">
        <v>3000</v>
      </c>
      <c r="AP1157" s="11">
        <v>0.5</v>
      </c>
      <c r="AQ1157" s="11">
        <v>0</v>
      </c>
      <c r="AR1157" s="6">
        <v>0</v>
      </c>
      <c r="AS1157" s="11" t="s">
        <v>153</v>
      </c>
      <c r="AT1157" s="12" t="s">
        <v>213</v>
      </c>
      <c r="AU1157" s="11">
        <v>0</v>
      </c>
      <c r="AV1157" s="18">
        <v>0</v>
      </c>
      <c r="AW1157" s="18">
        <v>0</v>
      </c>
      <c r="AX1157" s="12" t="s">
        <v>155</v>
      </c>
      <c r="AY1157" s="11" t="s">
        <v>1477</v>
      </c>
      <c r="AZ1157" s="13">
        <v>0</v>
      </c>
      <c r="BA1157" s="13">
        <v>0</v>
      </c>
      <c r="BB1157" s="37" t="s">
        <v>1478</v>
      </c>
      <c r="BC1157" s="11"/>
      <c r="BD1157" s="11">
        <v>0</v>
      </c>
      <c r="BE1157" s="11"/>
      <c r="BF1157" s="11"/>
      <c r="BG1157" s="11"/>
      <c r="BH1157" s="11">
        <v>80002004</v>
      </c>
      <c r="BI1157" s="11">
        <v>0</v>
      </c>
      <c r="BJ1157" s="6">
        <v>0</v>
      </c>
      <c r="BK1157" s="6">
        <v>0</v>
      </c>
      <c r="BL1157" s="6">
        <v>0</v>
      </c>
      <c r="BM1157" s="6">
        <v>0</v>
      </c>
      <c r="BN1157" s="6">
        <v>0</v>
      </c>
      <c r="BO1157" s="6">
        <v>0</v>
      </c>
    </row>
    <row r="1158" ht="20.1" customHeight="1" spans="3:67">
      <c r="C1158" s="18">
        <v>80001005</v>
      </c>
      <c r="D1158" s="12" t="s">
        <v>1479</v>
      </c>
      <c r="E1158" s="11">
        <v>1</v>
      </c>
      <c r="F1158" s="11">
        <v>80001005</v>
      </c>
      <c r="G1158" s="18">
        <v>0</v>
      </c>
      <c r="H1158" s="13">
        <v>0</v>
      </c>
      <c r="I1158" s="18">
        <v>1</v>
      </c>
      <c r="J1158" s="18">
        <v>0</v>
      </c>
      <c r="K1158" s="18">
        <v>0</v>
      </c>
      <c r="L1158" s="11">
        <v>0</v>
      </c>
      <c r="M1158" s="11">
        <v>0</v>
      </c>
      <c r="N1158" s="11">
        <v>5</v>
      </c>
      <c r="O1158" s="11">
        <v>0</v>
      </c>
      <c r="P1158" s="11">
        <v>0</v>
      </c>
      <c r="Q1158" s="11">
        <v>0</v>
      </c>
      <c r="R1158" s="6">
        <v>0</v>
      </c>
      <c r="S1158" s="11">
        <v>0</v>
      </c>
      <c r="T1158" s="11">
        <v>1</v>
      </c>
      <c r="U1158" s="11">
        <v>2</v>
      </c>
      <c r="V1158" s="11">
        <v>0</v>
      </c>
      <c r="W1158" s="11">
        <v>0</v>
      </c>
      <c r="X1158" s="11">
        <v>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1480</v>
      </c>
      <c r="AZ1158" s="13">
        <v>0</v>
      </c>
      <c r="BA1158" s="13">
        <v>0</v>
      </c>
      <c r="BB1158" s="37" t="s">
        <v>1481</v>
      </c>
      <c r="BC1158" s="11"/>
      <c r="BD1158" s="11">
        <v>0</v>
      </c>
      <c r="BE1158" s="11"/>
      <c r="BF1158" s="11"/>
      <c r="BG1158" s="11"/>
      <c r="BH1158" s="11">
        <v>80002005</v>
      </c>
      <c r="BI1158" s="11">
        <v>0</v>
      </c>
      <c r="BJ1158" s="6">
        <v>0</v>
      </c>
      <c r="BK1158" s="6">
        <v>0</v>
      </c>
      <c r="BL1158" s="6">
        <v>0</v>
      </c>
      <c r="BM1158" s="6">
        <v>0</v>
      </c>
      <c r="BN1158" s="6">
        <v>0</v>
      </c>
      <c r="BO1158" s="6">
        <v>0</v>
      </c>
    </row>
    <row r="1159" ht="20.1" customHeight="1" spans="3:67">
      <c r="C1159" s="85">
        <v>80001006</v>
      </c>
      <c r="D1159" s="86" t="s">
        <v>1482</v>
      </c>
      <c r="E1159" s="85">
        <v>1</v>
      </c>
      <c r="F1159" s="85">
        <v>80001006</v>
      </c>
      <c r="G1159" s="85">
        <v>0</v>
      </c>
      <c r="H1159" s="85">
        <v>0</v>
      </c>
      <c r="I1159" s="18">
        <v>1</v>
      </c>
      <c r="J1159" s="18">
        <v>0</v>
      </c>
      <c r="K1159" s="85">
        <v>0</v>
      </c>
      <c r="L1159" s="85">
        <v>0</v>
      </c>
      <c r="M1159" s="85">
        <v>0</v>
      </c>
      <c r="N1159" s="85">
        <v>5</v>
      </c>
      <c r="O1159" s="85">
        <v>0</v>
      </c>
      <c r="P1159" s="85">
        <v>0</v>
      </c>
      <c r="Q1159" s="85">
        <v>0</v>
      </c>
      <c r="R1159" s="6">
        <v>0</v>
      </c>
      <c r="S1159" s="85">
        <v>0</v>
      </c>
      <c r="T1159" s="85">
        <v>1</v>
      </c>
      <c r="U1159" s="85">
        <v>2</v>
      </c>
      <c r="V1159" s="85">
        <v>0</v>
      </c>
      <c r="W1159" s="11">
        <v>1</v>
      </c>
      <c r="X1159" s="11">
        <v>0</v>
      </c>
      <c r="Y1159" s="85">
        <v>0</v>
      </c>
      <c r="Z1159" s="85">
        <v>0</v>
      </c>
      <c r="AA1159" s="85">
        <v>0</v>
      </c>
      <c r="AB1159" s="85">
        <v>0</v>
      </c>
      <c r="AC1159" s="85">
        <v>0</v>
      </c>
      <c r="AD1159" s="85">
        <v>9</v>
      </c>
      <c r="AE1159" s="85">
        <v>2</v>
      </c>
      <c r="AF1159" s="85" t="s">
        <v>163</v>
      </c>
      <c r="AG1159" s="85">
        <v>2</v>
      </c>
      <c r="AH1159" s="85">
        <v>2</v>
      </c>
      <c r="AI1159" s="6">
        <v>0</v>
      </c>
      <c r="AJ1159" s="85">
        <v>1.5</v>
      </c>
      <c r="AK1159" s="85">
        <v>0</v>
      </c>
      <c r="AL1159" s="85">
        <v>0</v>
      </c>
      <c r="AM1159" s="85">
        <v>0</v>
      </c>
      <c r="AN1159" s="85">
        <v>1</v>
      </c>
      <c r="AO1159" s="85">
        <v>3000</v>
      </c>
      <c r="AP1159" s="85">
        <v>0.5</v>
      </c>
      <c r="AQ1159" s="85">
        <v>0</v>
      </c>
      <c r="AR1159" s="85">
        <v>0</v>
      </c>
      <c r="AS1159" s="85" t="s">
        <v>153</v>
      </c>
      <c r="AT1159" s="86" t="s">
        <v>213</v>
      </c>
      <c r="AU1159" s="85">
        <v>0</v>
      </c>
      <c r="AV1159" s="85">
        <v>0</v>
      </c>
      <c r="AW1159" s="85">
        <v>0</v>
      </c>
      <c r="AX1159" s="86" t="s">
        <v>155</v>
      </c>
      <c r="AY1159" s="85" t="s">
        <v>1483</v>
      </c>
      <c r="AZ1159" s="85">
        <v>0</v>
      </c>
      <c r="BA1159" s="85">
        <v>0</v>
      </c>
      <c r="BB1159" s="135" t="s">
        <v>1484</v>
      </c>
      <c r="BC1159" s="85"/>
      <c r="BD1159" s="11">
        <v>0</v>
      </c>
      <c r="BE1159" s="85"/>
      <c r="BF1159" s="85"/>
      <c r="BG1159" s="85"/>
      <c r="BH1159" s="85">
        <v>80002006</v>
      </c>
      <c r="BI1159" s="11">
        <v>0</v>
      </c>
      <c r="BJ1159" s="6">
        <v>0</v>
      </c>
      <c r="BK1159" s="6">
        <v>0</v>
      </c>
      <c r="BL1159" s="6">
        <v>0</v>
      </c>
      <c r="BM1159" s="6">
        <v>0</v>
      </c>
      <c r="BN1159" s="6">
        <v>0</v>
      </c>
      <c r="BO1159" s="6">
        <v>0</v>
      </c>
    </row>
    <row r="1160" ht="20.1" customHeight="1" spans="3:67">
      <c r="C1160" s="18">
        <v>80001007</v>
      </c>
      <c r="D1160" s="12" t="s">
        <v>1264</v>
      </c>
      <c r="E1160" s="11">
        <v>1</v>
      </c>
      <c r="F1160" s="11">
        <v>80001007</v>
      </c>
      <c r="G1160" s="18">
        <v>0</v>
      </c>
      <c r="H1160" s="13">
        <v>0</v>
      </c>
      <c r="I1160" s="18">
        <v>1</v>
      </c>
      <c r="J1160" s="18">
        <v>0</v>
      </c>
      <c r="K1160" s="18">
        <v>0</v>
      </c>
      <c r="L1160" s="11">
        <v>0</v>
      </c>
      <c r="M1160" s="11">
        <v>0</v>
      </c>
      <c r="N1160" s="11">
        <v>2</v>
      </c>
      <c r="O1160" s="11">
        <v>3</v>
      </c>
      <c r="P1160" s="11">
        <v>0.1</v>
      </c>
      <c r="Q1160" s="11">
        <v>0</v>
      </c>
      <c r="R1160" s="6">
        <v>0</v>
      </c>
      <c r="S1160" s="11">
        <v>0</v>
      </c>
      <c r="T1160" s="11">
        <v>1</v>
      </c>
      <c r="U1160" s="11">
        <v>2</v>
      </c>
      <c r="V1160" s="11">
        <v>0</v>
      </c>
      <c r="W1160" s="11">
        <v>1</v>
      </c>
      <c r="X1160" s="11">
        <v>0</v>
      </c>
      <c r="Y1160" s="11">
        <v>0</v>
      </c>
      <c r="Z1160" s="11">
        <v>0</v>
      </c>
      <c r="AA1160" s="11">
        <v>0</v>
      </c>
      <c r="AB1160" s="11">
        <v>0</v>
      </c>
      <c r="AC1160" s="11">
        <v>0</v>
      </c>
      <c r="AD1160" s="11">
        <v>9</v>
      </c>
      <c r="AE1160" s="11">
        <v>1</v>
      </c>
      <c r="AF1160" s="11">
        <v>0</v>
      </c>
      <c r="AG1160" s="6">
        <v>1</v>
      </c>
      <c r="AH1160" s="6">
        <v>2</v>
      </c>
      <c r="AI1160" s="6">
        <v>0</v>
      </c>
      <c r="AJ1160" s="6">
        <v>1.5</v>
      </c>
      <c r="AK1160" s="11">
        <v>0</v>
      </c>
      <c r="AL1160" s="11">
        <v>0</v>
      </c>
      <c r="AM1160" s="11">
        <v>0</v>
      </c>
      <c r="AN1160" s="11">
        <v>1</v>
      </c>
      <c r="AO1160" s="11">
        <v>3000</v>
      </c>
      <c r="AP1160" s="11">
        <v>0.5</v>
      </c>
      <c r="AQ1160" s="11">
        <v>0</v>
      </c>
      <c r="AR1160" s="6">
        <v>0</v>
      </c>
      <c r="AS1160" s="11" t="s">
        <v>153</v>
      </c>
      <c r="AT1160" s="12" t="s">
        <v>213</v>
      </c>
      <c r="AU1160" s="11">
        <v>0</v>
      </c>
      <c r="AV1160" s="18">
        <v>0</v>
      </c>
      <c r="AW1160" s="18">
        <v>0</v>
      </c>
      <c r="AX1160" s="12" t="s">
        <v>155</v>
      </c>
      <c r="AY1160" s="11"/>
      <c r="AZ1160" s="13">
        <v>0</v>
      </c>
      <c r="BA1160" s="13">
        <v>0</v>
      </c>
      <c r="BB1160" s="37" t="s">
        <v>1485</v>
      </c>
      <c r="BC1160" s="11"/>
      <c r="BD1160" s="11">
        <v>0</v>
      </c>
      <c r="BE1160" s="11"/>
      <c r="BF1160" s="11"/>
      <c r="BG1160" s="11"/>
      <c r="BH1160" s="11">
        <v>80002007</v>
      </c>
      <c r="BI1160" s="11">
        <v>0</v>
      </c>
      <c r="BJ1160" s="6">
        <v>0</v>
      </c>
      <c r="BK1160" s="6">
        <v>0</v>
      </c>
      <c r="BL1160" s="6">
        <v>0</v>
      </c>
      <c r="BM1160" s="6">
        <v>0</v>
      </c>
      <c r="BN1160" s="6">
        <v>0</v>
      </c>
      <c r="BO1160" s="6">
        <v>0</v>
      </c>
    </row>
    <row r="1161" ht="20.1" customHeight="1" spans="3:67">
      <c r="C1161" s="18">
        <v>80001008</v>
      </c>
      <c r="D1161" s="12" t="s">
        <v>1486</v>
      </c>
      <c r="E1161" s="11">
        <v>1</v>
      </c>
      <c r="F1161" s="11">
        <v>80001008</v>
      </c>
      <c r="G1161" s="18">
        <v>0</v>
      </c>
      <c r="H1161" s="13">
        <v>0</v>
      </c>
      <c r="I1161" s="18">
        <v>1</v>
      </c>
      <c r="J1161" s="18">
        <v>0</v>
      </c>
      <c r="K1161" s="18">
        <v>0</v>
      </c>
      <c r="L1161" s="11">
        <v>0</v>
      </c>
      <c r="M1161" s="11">
        <v>0</v>
      </c>
      <c r="N1161" s="11">
        <v>2</v>
      </c>
      <c r="O1161" s="11">
        <v>3</v>
      </c>
      <c r="P1161" s="11">
        <v>0.2</v>
      </c>
      <c r="Q1161" s="11">
        <v>0</v>
      </c>
      <c r="R1161" s="6">
        <v>0</v>
      </c>
      <c r="S1161" s="11">
        <v>0</v>
      </c>
      <c r="T1161" s="11">
        <v>1</v>
      </c>
      <c r="U1161" s="11">
        <v>2</v>
      </c>
      <c r="V1161" s="11">
        <v>0</v>
      </c>
      <c r="W1161" s="11">
        <v>0.5</v>
      </c>
      <c r="X1161" s="11">
        <v>0</v>
      </c>
      <c r="Y1161" s="11">
        <v>0</v>
      </c>
      <c r="Z1161" s="11">
        <v>0</v>
      </c>
      <c r="AA1161" s="11">
        <v>0</v>
      </c>
      <c r="AB1161" s="11">
        <v>0</v>
      </c>
      <c r="AC1161" s="11">
        <v>0</v>
      </c>
      <c r="AD1161" s="11">
        <v>9</v>
      </c>
      <c r="AE1161" s="11">
        <v>1</v>
      </c>
      <c r="AF1161" s="11">
        <v>0</v>
      </c>
      <c r="AG1161" s="6">
        <v>1</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c r="AZ1161" s="13">
        <v>0</v>
      </c>
      <c r="BA1161" s="13">
        <v>0</v>
      </c>
      <c r="BB1161" s="37" t="s">
        <v>1487</v>
      </c>
      <c r="BC1161" s="11"/>
      <c r="BD1161" s="11">
        <v>0</v>
      </c>
      <c r="BE1161" s="11"/>
      <c r="BF1161" s="11"/>
      <c r="BG1161" s="11"/>
      <c r="BH1161" s="11">
        <v>80002008</v>
      </c>
      <c r="BI1161" s="11">
        <v>0</v>
      </c>
      <c r="BJ1161" s="6">
        <v>0</v>
      </c>
      <c r="BK1161" s="6">
        <v>0</v>
      </c>
      <c r="BL1161" s="6">
        <v>0</v>
      </c>
      <c r="BM1161" s="6">
        <v>0</v>
      </c>
      <c r="BN1161" s="6">
        <v>0</v>
      </c>
      <c r="BO1161" s="6">
        <v>0</v>
      </c>
    </row>
    <row r="1162" ht="20.1" customHeight="1" spans="3:67">
      <c r="C1162" s="18">
        <v>80001009</v>
      </c>
      <c r="D1162" s="12" t="s">
        <v>1267</v>
      </c>
      <c r="E1162" s="11">
        <v>1</v>
      </c>
      <c r="F1162" s="11">
        <v>80001009</v>
      </c>
      <c r="G1162" s="18">
        <v>0</v>
      </c>
      <c r="H1162" s="13">
        <v>0</v>
      </c>
      <c r="I1162" s="18">
        <v>1</v>
      </c>
      <c r="J1162" s="18">
        <v>0</v>
      </c>
      <c r="K1162" s="18">
        <v>0</v>
      </c>
      <c r="L1162" s="11">
        <v>0</v>
      </c>
      <c r="M1162" s="11">
        <v>0</v>
      </c>
      <c r="N1162" s="11">
        <v>5</v>
      </c>
      <c r="O1162" s="11">
        <v>0</v>
      </c>
      <c r="P1162" s="11">
        <v>0</v>
      </c>
      <c r="Q1162" s="11">
        <v>0</v>
      </c>
      <c r="R1162" s="6">
        <v>0</v>
      </c>
      <c r="S1162" s="11">
        <v>0</v>
      </c>
      <c r="T1162" s="11">
        <v>1</v>
      </c>
      <c r="U1162" s="11">
        <v>2</v>
      </c>
      <c r="V1162" s="11">
        <v>0</v>
      </c>
      <c r="W1162" s="11">
        <v>0</v>
      </c>
      <c r="X1162" s="11">
        <v>0</v>
      </c>
      <c r="Y1162" s="11">
        <v>0</v>
      </c>
      <c r="Z1162" s="11">
        <v>0</v>
      </c>
      <c r="AA1162" s="11">
        <v>0</v>
      </c>
      <c r="AB1162" s="11">
        <v>0</v>
      </c>
      <c r="AC1162" s="11">
        <v>0</v>
      </c>
      <c r="AD1162" s="11">
        <v>9</v>
      </c>
      <c r="AE1162" s="11">
        <v>2</v>
      </c>
      <c r="AF1162" s="11" t="s">
        <v>163</v>
      </c>
      <c r="AG1162" s="6">
        <v>2</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t="s">
        <v>1488</v>
      </c>
      <c r="AZ1162" s="13">
        <v>0</v>
      </c>
      <c r="BA1162" s="13">
        <v>0</v>
      </c>
      <c r="BB1162" s="37" t="s">
        <v>1489</v>
      </c>
      <c r="BC1162" s="11"/>
      <c r="BD1162" s="11">
        <v>0</v>
      </c>
      <c r="BE1162" s="11"/>
      <c r="BF1162" s="11"/>
      <c r="BG1162" s="11"/>
      <c r="BH1162" s="11">
        <v>80002009</v>
      </c>
      <c r="BI1162" s="11">
        <v>0</v>
      </c>
      <c r="BJ1162" s="6">
        <v>0</v>
      </c>
      <c r="BK1162" s="6">
        <v>0</v>
      </c>
      <c r="BL1162" s="6">
        <v>0</v>
      </c>
      <c r="BM1162" s="6">
        <v>0</v>
      </c>
      <c r="BN1162" s="6">
        <v>0</v>
      </c>
      <c r="BO1162" s="6">
        <v>0</v>
      </c>
    </row>
    <row r="1163" ht="20.1" customHeight="1" spans="3:67">
      <c r="C1163" s="18">
        <v>80001010</v>
      </c>
      <c r="D1163" s="12" t="s">
        <v>1490</v>
      </c>
      <c r="E1163" s="11">
        <v>1</v>
      </c>
      <c r="F1163" s="11">
        <v>80001010</v>
      </c>
      <c r="G1163" s="18">
        <v>0</v>
      </c>
      <c r="H1163" s="13">
        <v>0</v>
      </c>
      <c r="I1163" s="18">
        <v>1</v>
      </c>
      <c r="J1163" s="18">
        <v>0</v>
      </c>
      <c r="K1163" s="18">
        <v>0</v>
      </c>
      <c r="L1163" s="11">
        <v>0</v>
      </c>
      <c r="M1163" s="11">
        <v>0</v>
      </c>
      <c r="N1163" s="11">
        <v>5</v>
      </c>
      <c r="O1163" s="11">
        <v>0</v>
      </c>
      <c r="P1163" s="11">
        <v>0</v>
      </c>
      <c r="Q1163" s="11">
        <v>0</v>
      </c>
      <c r="R1163" s="6">
        <v>0</v>
      </c>
      <c r="S1163" s="11">
        <v>0</v>
      </c>
      <c r="T1163" s="11">
        <v>1</v>
      </c>
      <c r="U1163" s="11">
        <v>2</v>
      </c>
      <c r="V1163" s="11">
        <v>0</v>
      </c>
      <c r="W1163" s="11">
        <v>0</v>
      </c>
      <c r="X1163" s="11">
        <v>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1491</v>
      </c>
      <c r="AZ1163" s="13">
        <v>0</v>
      </c>
      <c r="BA1163" s="13">
        <v>0</v>
      </c>
      <c r="BB1163" s="37" t="s">
        <v>1492</v>
      </c>
      <c r="BC1163" s="11"/>
      <c r="BD1163" s="11">
        <v>0</v>
      </c>
      <c r="BE1163" s="11"/>
      <c r="BF1163" s="11"/>
      <c r="BG1163" s="11"/>
      <c r="BH1163" s="11">
        <v>80002010</v>
      </c>
      <c r="BI1163" s="11">
        <v>0</v>
      </c>
      <c r="BJ1163" s="6">
        <v>0</v>
      </c>
      <c r="BK1163" s="6">
        <v>0</v>
      </c>
      <c r="BL1163" s="6">
        <v>0</v>
      </c>
      <c r="BM1163" s="6">
        <v>0</v>
      </c>
      <c r="BN1163" s="6">
        <v>0</v>
      </c>
      <c r="BO1163" s="6">
        <v>0</v>
      </c>
    </row>
    <row r="1164" ht="20.1" customHeight="1" spans="3:67">
      <c r="C1164" s="18">
        <v>80001011</v>
      </c>
      <c r="D1164" s="12" t="s">
        <v>1493</v>
      </c>
      <c r="E1164" s="11">
        <v>1</v>
      </c>
      <c r="F1164" s="11">
        <v>80001011</v>
      </c>
      <c r="G1164" s="18">
        <v>0</v>
      </c>
      <c r="H1164" s="13">
        <v>0</v>
      </c>
      <c r="I1164" s="18">
        <v>1</v>
      </c>
      <c r="J1164" s="18">
        <v>0</v>
      </c>
      <c r="K1164" s="18">
        <v>0</v>
      </c>
      <c r="L1164" s="11">
        <v>0</v>
      </c>
      <c r="M1164" s="11">
        <v>0</v>
      </c>
      <c r="N1164" s="11">
        <v>5</v>
      </c>
      <c r="O1164" s="11">
        <v>0</v>
      </c>
      <c r="P1164" s="11">
        <v>0</v>
      </c>
      <c r="Q1164" s="11">
        <v>0</v>
      </c>
      <c r="R1164" s="6">
        <v>0</v>
      </c>
      <c r="S1164" s="11">
        <v>0</v>
      </c>
      <c r="T1164" s="11">
        <v>1</v>
      </c>
      <c r="U1164" s="11">
        <v>2</v>
      </c>
      <c r="V1164" s="11">
        <v>0</v>
      </c>
      <c r="W1164" s="11">
        <v>0</v>
      </c>
      <c r="X1164" s="11">
        <v>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1494</v>
      </c>
      <c r="AZ1164" s="13">
        <v>0</v>
      </c>
      <c r="BA1164" s="13">
        <v>0</v>
      </c>
      <c r="BB1164" s="37" t="s">
        <v>1495</v>
      </c>
      <c r="BC1164" s="11"/>
      <c r="BD1164" s="11">
        <v>0</v>
      </c>
      <c r="BE1164" s="11"/>
      <c r="BF1164" s="11"/>
      <c r="BG1164" s="11"/>
      <c r="BH1164" s="11">
        <v>80002011</v>
      </c>
      <c r="BI1164" s="11">
        <v>0</v>
      </c>
      <c r="BJ1164" s="6">
        <v>0</v>
      </c>
      <c r="BK1164" s="6">
        <v>0</v>
      </c>
      <c r="BL1164" s="6">
        <v>0</v>
      </c>
      <c r="BM1164" s="6">
        <v>0</v>
      </c>
      <c r="BN1164" s="6">
        <v>0</v>
      </c>
      <c r="BO1164" s="6">
        <v>0</v>
      </c>
    </row>
    <row r="1165" ht="20.1" customHeight="1" spans="3:67">
      <c r="C1165" s="18">
        <v>80001012</v>
      </c>
      <c r="D1165" s="12" t="s">
        <v>1496</v>
      </c>
      <c r="E1165" s="11">
        <v>1</v>
      </c>
      <c r="F1165" s="11">
        <v>80001012</v>
      </c>
      <c r="G1165" s="18">
        <v>0</v>
      </c>
      <c r="H1165" s="13">
        <v>0</v>
      </c>
      <c r="I1165" s="18">
        <v>1</v>
      </c>
      <c r="J1165" s="18">
        <v>0</v>
      </c>
      <c r="K1165" s="18">
        <v>0</v>
      </c>
      <c r="L1165" s="11">
        <v>0</v>
      </c>
      <c r="M1165" s="11">
        <v>0</v>
      </c>
      <c r="N1165" s="11">
        <v>5</v>
      </c>
      <c r="O1165" s="11">
        <v>0</v>
      </c>
      <c r="P1165" s="11">
        <v>0</v>
      </c>
      <c r="Q1165" s="11">
        <v>0</v>
      </c>
      <c r="R1165" s="6">
        <v>0</v>
      </c>
      <c r="S1165" s="11">
        <v>0</v>
      </c>
      <c r="T1165" s="11">
        <v>1</v>
      </c>
      <c r="U1165" s="11">
        <v>2</v>
      </c>
      <c r="V1165" s="11">
        <v>0</v>
      </c>
      <c r="W1165" s="11">
        <v>0</v>
      </c>
      <c r="X1165" s="11">
        <v>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1497</v>
      </c>
      <c r="AZ1165" s="13">
        <v>0</v>
      </c>
      <c r="BA1165" s="13">
        <v>0</v>
      </c>
      <c r="BB1165" s="37" t="s">
        <v>1498</v>
      </c>
      <c r="BC1165" s="11"/>
      <c r="BD1165" s="11">
        <v>0</v>
      </c>
      <c r="BE1165" s="11"/>
      <c r="BF1165" s="11"/>
      <c r="BG1165" s="11"/>
      <c r="BH1165" s="11">
        <v>80002012</v>
      </c>
      <c r="BI1165" s="11">
        <v>0</v>
      </c>
      <c r="BJ1165" s="6">
        <v>0</v>
      </c>
      <c r="BK1165" s="6">
        <v>0</v>
      </c>
      <c r="BL1165" s="6">
        <v>0</v>
      </c>
      <c r="BM1165" s="6">
        <v>0</v>
      </c>
      <c r="BN1165" s="6">
        <v>0</v>
      </c>
      <c r="BO1165" s="6">
        <v>0</v>
      </c>
    </row>
    <row r="1166" ht="20.1" customHeight="1" spans="3:67">
      <c r="C1166" s="18">
        <v>80001013</v>
      </c>
      <c r="D1166" s="12" t="s">
        <v>1499</v>
      </c>
      <c r="E1166" s="11">
        <v>1</v>
      </c>
      <c r="F1166" s="11">
        <v>80001013</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1500</v>
      </c>
      <c r="AZ1166" s="13">
        <v>0</v>
      </c>
      <c r="BA1166" s="13">
        <v>0</v>
      </c>
      <c r="BB1166" s="37" t="s">
        <v>1501</v>
      </c>
      <c r="BC1166" s="11"/>
      <c r="BD1166" s="11">
        <v>0</v>
      </c>
      <c r="BE1166" s="11"/>
      <c r="BF1166" s="11"/>
      <c r="BG1166" s="11"/>
      <c r="BH1166" s="11">
        <v>80002013</v>
      </c>
      <c r="BI1166" s="11">
        <v>0</v>
      </c>
      <c r="BJ1166" s="6">
        <v>0</v>
      </c>
      <c r="BK1166" s="6">
        <v>0</v>
      </c>
      <c r="BL1166" s="6">
        <v>0</v>
      </c>
      <c r="BM1166" s="6">
        <v>0</v>
      </c>
      <c r="BN1166" s="6">
        <v>0</v>
      </c>
      <c r="BO1166" s="6">
        <v>0</v>
      </c>
    </row>
    <row r="1167" ht="20.1" customHeight="1" spans="3:67">
      <c r="C1167" s="18">
        <v>80001014</v>
      </c>
      <c r="D1167" s="12" t="s">
        <v>910</v>
      </c>
      <c r="E1167" s="11">
        <v>1</v>
      </c>
      <c r="F1167" s="11">
        <v>80001014</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1502</v>
      </c>
      <c r="AZ1167" s="13">
        <v>0</v>
      </c>
      <c r="BA1167" s="13">
        <v>0</v>
      </c>
      <c r="BB1167" s="37" t="s">
        <v>1503</v>
      </c>
      <c r="BC1167" s="11"/>
      <c r="BD1167" s="11">
        <v>0</v>
      </c>
      <c r="BE1167" s="11"/>
      <c r="BF1167" s="11"/>
      <c r="BG1167" s="11"/>
      <c r="BH1167" s="11">
        <v>80002014</v>
      </c>
      <c r="BI1167" s="11">
        <v>0</v>
      </c>
      <c r="BJ1167" s="6">
        <v>0</v>
      </c>
      <c r="BK1167" s="6">
        <v>0</v>
      </c>
      <c r="BL1167" s="6">
        <v>0</v>
      </c>
      <c r="BM1167" s="6">
        <v>0</v>
      </c>
      <c r="BN1167" s="6">
        <v>0</v>
      </c>
      <c r="BO1167" s="6">
        <v>0</v>
      </c>
    </row>
    <row r="1168" ht="20.1" customHeight="1" spans="3:67">
      <c r="C1168" s="85">
        <v>80001015</v>
      </c>
      <c r="D1168" s="86" t="s">
        <v>1504</v>
      </c>
      <c r="E1168" s="85">
        <v>1</v>
      </c>
      <c r="F1168" s="85">
        <v>80001015</v>
      </c>
      <c r="G1168" s="85">
        <v>0</v>
      </c>
      <c r="H1168" s="85">
        <v>0</v>
      </c>
      <c r="I1168" s="18">
        <v>1</v>
      </c>
      <c r="J1168" s="18">
        <v>0</v>
      </c>
      <c r="K1168" s="85">
        <v>0</v>
      </c>
      <c r="L1168" s="85">
        <v>0</v>
      </c>
      <c r="M1168" s="85">
        <v>0</v>
      </c>
      <c r="N1168" s="85">
        <v>2</v>
      </c>
      <c r="O1168" s="85">
        <v>0</v>
      </c>
      <c r="P1168" s="85">
        <v>0</v>
      </c>
      <c r="Q1168" s="85">
        <v>0</v>
      </c>
      <c r="R1168" s="6">
        <v>0</v>
      </c>
      <c r="S1168" s="85">
        <v>0</v>
      </c>
      <c r="T1168" s="85">
        <v>1</v>
      </c>
      <c r="U1168" s="85">
        <v>2</v>
      </c>
      <c r="V1168" s="85">
        <v>0</v>
      </c>
      <c r="W1168" s="85">
        <v>0</v>
      </c>
      <c r="X1168" s="85">
        <v>0</v>
      </c>
      <c r="Y1168" s="85">
        <v>0</v>
      </c>
      <c r="Z1168" s="85">
        <v>0</v>
      </c>
      <c r="AA1168" s="85">
        <v>0</v>
      </c>
      <c r="AB1168" s="85">
        <v>0</v>
      </c>
      <c r="AC1168" s="85">
        <v>0</v>
      </c>
      <c r="AD1168" s="85">
        <v>9</v>
      </c>
      <c r="AE1168" s="85">
        <v>2</v>
      </c>
      <c r="AF1168" s="85" t="s">
        <v>163</v>
      </c>
      <c r="AG1168" s="85">
        <v>2</v>
      </c>
      <c r="AH1168" s="85">
        <v>2</v>
      </c>
      <c r="AI1168" s="6">
        <v>0</v>
      </c>
      <c r="AJ1168" s="85">
        <v>1.5</v>
      </c>
      <c r="AK1168" s="85">
        <v>0</v>
      </c>
      <c r="AL1168" s="85">
        <v>0</v>
      </c>
      <c r="AM1168" s="85">
        <v>0</v>
      </c>
      <c r="AN1168" s="85">
        <v>1</v>
      </c>
      <c r="AO1168" s="85">
        <v>3000</v>
      </c>
      <c r="AP1168" s="85">
        <v>0.5</v>
      </c>
      <c r="AQ1168" s="85">
        <v>0</v>
      </c>
      <c r="AR1168" s="85">
        <v>0</v>
      </c>
      <c r="AS1168" s="85" t="s">
        <v>153</v>
      </c>
      <c r="AT1168" s="86" t="s">
        <v>213</v>
      </c>
      <c r="AU1168" s="85">
        <v>0</v>
      </c>
      <c r="AV1168" s="85">
        <v>0</v>
      </c>
      <c r="AW1168" s="85">
        <v>0</v>
      </c>
      <c r="AX1168" s="86" t="s">
        <v>155</v>
      </c>
      <c r="AY1168" s="85"/>
      <c r="AZ1168" s="85">
        <v>0</v>
      </c>
      <c r="BA1168" s="85">
        <v>0</v>
      </c>
      <c r="BB1168" s="135" t="s">
        <v>1505</v>
      </c>
      <c r="BC1168" s="85"/>
      <c r="BD1168" s="11">
        <v>0</v>
      </c>
      <c r="BE1168" s="85"/>
      <c r="BF1168" s="85"/>
      <c r="BG1168" s="85"/>
      <c r="BH1168" s="85">
        <v>80002015</v>
      </c>
      <c r="BI1168" s="11">
        <v>0</v>
      </c>
      <c r="BJ1168" s="6">
        <v>0</v>
      </c>
      <c r="BK1168" s="6">
        <v>0</v>
      </c>
      <c r="BL1168" s="6">
        <v>0</v>
      </c>
      <c r="BM1168" s="6">
        <v>0</v>
      </c>
      <c r="BN1168" s="6">
        <v>0</v>
      </c>
      <c r="BO1168" s="6">
        <v>0</v>
      </c>
    </row>
    <row r="1169" ht="20.1" customHeight="1" spans="3:67">
      <c r="C1169" s="18">
        <v>80001016</v>
      </c>
      <c r="D1169" s="12" t="s">
        <v>1506</v>
      </c>
      <c r="E1169" s="11">
        <v>1</v>
      </c>
      <c r="F1169" s="11">
        <v>80001016</v>
      </c>
      <c r="G1169" s="18">
        <v>0</v>
      </c>
      <c r="H1169" s="13">
        <v>0</v>
      </c>
      <c r="I1169" s="18">
        <v>1</v>
      </c>
      <c r="J1169" s="18">
        <v>0</v>
      </c>
      <c r="K1169" s="18">
        <v>0</v>
      </c>
      <c r="L1169" s="11">
        <v>0</v>
      </c>
      <c r="M1169" s="11">
        <v>0</v>
      </c>
      <c r="N1169" s="11">
        <v>5</v>
      </c>
      <c r="O1169" s="11">
        <v>0</v>
      </c>
      <c r="P1169" s="11">
        <v>0</v>
      </c>
      <c r="Q1169" s="11">
        <v>0</v>
      </c>
      <c r="R1169" s="6">
        <v>0</v>
      </c>
      <c r="S1169" s="11">
        <v>0</v>
      </c>
      <c r="T1169" s="11">
        <v>1</v>
      </c>
      <c r="U1169" s="11">
        <v>2</v>
      </c>
      <c r="V1169" s="11">
        <v>0</v>
      </c>
      <c r="W1169" s="11">
        <v>0</v>
      </c>
      <c r="X1169" s="11">
        <v>0</v>
      </c>
      <c r="Y1169" s="11">
        <v>0</v>
      </c>
      <c r="Z1169" s="11">
        <v>0</v>
      </c>
      <c r="AA1169" s="11">
        <v>0</v>
      </c>
      <c r="AB1169" s="11">
        <v>0</v>
      </c>
      <c r="AC1169" s="11">
        <v>0</v>
      </c>
      <c r="AD1169" s="11">
        <v>9</v>
      </c>
      <c r="AE1169" s="11">
        <v>2</v>
      </c>
      <c r="AF1169" s="11" t="s">
        <v>163</v>
      </c>
      <c r="AG1169" s="6">
        <v>2</v>
      </c>
      <c r="AH1169" s="6">
        <v>2</v>
      </c>
      <c r="AI1169" s="6">
        <v>0</v>
      </c>
      <c r="AJ1169" s="6">
        <v>1.5</v>
      </c>
      <c r="AK1169" s="11">
        <v>0</v>
      </c>
      <c r="AL1169" s="11">
        <v>0</v>
      </c>
      <c r="AM1169" s="11">
        <v>0</v>
      </c>
      <c r="AN1169" s="11">
        <v>1</v>
      </c>
      <c r="AO1169" s="11">
        <v>3000</v>
      </c>
      <c r="AP1169" s="11">
        <v>0.5</v>
      </c>
      <c r="AQ1169" s="11">
        <v>0</v>
      </c>
      <c r="AR1169" s="6">
        <v>0</v>
      </c>
      <c r="AS1169" s="11" t="s">
        <v>153</v>
      </c>
      <c r="AT1169" s="12" t="s">
        <v>213</v>
      </c>
      <c r="AU1169" s="11">
        <v>0</v>
      </c>
      <c r="AV1169" s="18">
        <v>0</v>
      </c>
      <c r="AW1169" s="18">
        <v>0</v>
      </c>
      <c r="AX1169" s="12" t="s">
        <v>155</v>
      </c>
      <c r="AY1169" s="11" t="s">
        <v>1507</v>
      </c>
      <c r="AZ1169" s="13">
        <v>0</v>
      </c>
      <c r="BA1169" s="13">
        <v>0</v>
      </c>
      <c r="BB1169" s="37" t="s">
        <v>1508</v>
      </c>
      <c r="BC1169" s="11"/>
      <c r="BD1169" s="11">
        <v>0</v>
      </c>
      <c r="BE1169" s="11"/>
      <c r="BF1169" s="11"/>
      <c r="BG1169" s="11"/>
      <c r="BH1169" s="11">
        <v>80002016</v>
      </c>
      <c r="BI1169" s="11">
        <v>0</v>
      </c>
      <c r="BJ1169" s="6">
        <v>0</v>
      </c>
      <c r="BK1169" s="6">
        <v>0</v>
      </c>
      <c r="BL1169" s="6">
        <v>0</v>
      </c>
      <c r="BM1169" s="6">
        <v>0</v>
      </c>
      <c r="BN1169" s="6">
        <v>0</v>
      </c>
      <c r="BO1169" s="6">
        <v>0</v>
      </c>
    </row>
    <row r="1170" ht="20.1" customHeight="1" spans="3:67">
      <c r="C1170" s="18">
        <v>80001017</v>
      </c>
      <c r="D1170" s="12" t="s">
        <v>1509</v>
      </c>
      <c r="E1170" s="11">
        <v>1</v>
      </c>
      <c r="F1170" s="11">
        <v>80001017</v>
      </c>
      <c r="G1170" s="18">
        <v>0</v>
      </c>
      <c r="H1170" s="13">
        <v>0</v>
      </c>
      <c r="I1170" s="18">
        <v>1</v>
      </c>
      <c r="J1170" s="18">
        <v>0</v>
      </c>
      <c r="K1170" s="18">
        <v>0</v>
      </c>
      <c r="L1170" s="11">
        <v>0</v>
      </c>
      <c r="M1170" s="11">
        <v>0</v>
      </c>
      <c r="N1170" s="11">
        <v>2</v>
      </c>
      <c r="O1170" s="11">
        <v>3</v>
      </c>
      <c r="P1170" s="11">
        <v>0.1</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80010171</v>
      </c>
      <c r="AS1170" s="11" t="s">
        <v>153</v>
      </c>
      <c r="AT1170" s="12" t="s">
        <v>213</v>
      </c>
      <c r="AU1170" s="11">
        <v>0</v>
      </c>
      <c r="AV1170" s="18">
        <v>0</v>
      </c>
      <c r="AW1170" s="18">
        <v>0</v>
      </c>
      <c r="AX1170" s="12" t="s">
        <v>155</v>
      </c>
      <c r="AY1170" s="11"/>
      <c r="AZ1170" s="13">
        <v>0</v>
      </c>
      <c r="BA1170" s="13">
        <v>0</v>
      </c>
      <c r="BB1170" s="135" t="s">
        <v>1510</v>
      </c>
      <c r="BC1170" s="11"/>
      <c r="BD1170" s="11">
        <v>0</v>
      </c>
      <c r="BE1170" s="11"/>
      <c r="BF1170" s="11"/>
      <c r="BG1170" s="11"/>
      <c r="BH1170" s="11">
        <v>80002017</v>
      </c>
      <c r="BI1170" s="11">
        <v>0</v>
      </c>
      <c r="BJ1170" s="6">
        <v>0</v>
      </c>
      <c r="BK1170" s="6">
        <v>0</v>
      </c>
      <c r="BL1170" s="6">
        <v>0</v>
      </c>
      <c r="BM1170" s="6">
        <v>0</v>
      </c>
      <c r="BN1170" s="6">
        <v>0</v>
      </c>
      <c r="BO1170" s="6">
        <v>0</v>
      </c>
    </row>
    <row r="1171" ht="20.1" customHeight="1" spans="3:67">
      <c r="C1171" s="18">
        <v>80001018</v>
      </c>
      <c r="D1171" s="12" t="s">
        <v>1511</v>
      </c>
      <c r="E1171" s="11">
        <v>1</v>
      </c>
      <c r="F1171" s="11">
        <v>80001018</v>
      </c>
      <c r="G1171" s="18">
        <v>0</v>
      </c>
      <c r="H1171" s="13">
        <v>0</v>
      </c>
      <c r="I1171" s="18">
        <v>1</v>
      </c>
      <c r="J1171" s="18">
        <v>0</v>
      </c>
      <c r="K1171" s="18">
        <v>0</v>
      </c>
      <c r="L1171" s="11">
        <v>0</v>
      </c>
      <c r="M1171" s="11">
        <v>0</v>
      </c>
      <c r="N1171" s="11">
        <v>5</v>
      </c>
      <c r="O1171" s="11">
        <v>0</v>
      </c>
      <c r="P1171" s="11">
        <v>0</v>
      </c>
      <c r="Q1171" s="11">
        <v>0</v>
      </c>
      <c r="R1171" s="6">
        <v>0</v>
      </c>
      <c r="S1171" s="11">
        <v>0</v>
      </c>
      <c r="T1171" s="11">
        <v>1</v>
      </c>
      <c r="U1171" s="11">
        <v>2</v>
      </c>
      <c r="V1171" s="11">
        <v>0</v>
      </c>
      <c r="W1171" s="11">
        <v>0</v>
      </c>
      <c r="X1171" s="11">
        <v>0</v>
      </c>
      <c r="Y1171" s="11">
        <v>0</v>
      </c>
      <c r="Z1171" s="11">
        <v>0</v>
      </c>
      <c r="AA1171" s="11">
        <v>0</v>
      </c>
      <c r="AB1171" s="11">
        <v>0</v>
      </c>
      <c r="AC1171" s="11">
        <v>0</v>
      </c>
      <c r="AD1171" s="11">
        <v>9</v>
      </c>
      <c r="AE1171" s="11">
        <v>2</v>
      </c>
      <c r="AF1171" s="11" t="s">
        <v>163</v>
      </c>
      <c r="AG1171" s="6">
        <v>2</v>
      </c>
      <c r="AH1171" s="6">
        <v>2</v>
      </c>
      <c r="AI1171" s="6">
        <v>0</v>
      </c>
      <c r="AJ1171" s="6">
        <v>1.5</v>
      </c>
      <c r="AK1171" s="11">
        <v>0</v>
      </c>
      <c r="AL1171" s="11">
        <v>0</v>
      </c>
      <c r="AM1171" s="11">
        <v>0</v>
      </c>
      <c r="AN1171" s="11">
        <v>1</v>
      </c>
      <c r="AO1171" s="11">
        <v>3000</v>
      </c>
      <c r="AP1171" s="11">
        <v>0.5</v>
      </c>
      <c r="AQ1171" s="11">
        <v>0</v>
      </c>
      <c r="AR1171" s="6">
        <v>0</v>
      </c>
      <c r="AS1171" s="11" t="s">
        <v>153</v>
      </c>
      <c r="AT1171" s="12" t="s">
        <v>213</v>
      </c>
      <c r="AU1171" s="11">
        <v>0</v>
      </c>
      <c r="AV1171" s="18">
        <v>0</v>
      </c>
      <c r="AW1171" s="18">
        <v>0</v>
      </c>
      <c r="AX1171" s="12" t="s">
        <v>155</v>
      </c>
      <c r="AY1171" s="11" t="s">
        <v>1512</v>
      </c>
      <c r="AZ1171" s="13">
        <v>0</v>
      </c>
      <c r="BA1171" s="13">
        <v>0</v>
      </c>
      <c r="BB1171" s="37" t="s">
        <v>1513</v>
      </c>
      <c r="BC1171" s="11"/>
      <c r="BD1171" s="11">
        <v>0</v>
      </c>
      <c r="BE1171" s="11"/>
      <c r="BF1171" s="11"/>
      <c r="BG1171" s="11"/>
      <c r="BH1171" s="11">
        <v>80002018</v>
      </c>
      <c r="BI1171" s="11">
        <v>0</v>
      </c>
      <c r="BJ1171" s="6">
        <v>0</v>
      </c>
      <c r="BK1171" s="6">
        <v>0</v>
      </c>
      <c r="BL1171" s="6">
        <v>0</v>
      </c>
      <c r="BM1171" s="6">
        <v>0</v>
      </c>
      <c r="BN1171" s="6">
        <v>0</v>
      </c>
      <c r="BO1171" s="6">
        <v>0</v>
      </c>
    </row>
    <row r="1172" ht="20.1" customHeight="1" spans="3:67">
      <c r="C1172" s="18">
        <v>80001019</v>
      </c>
      <c r="D1172" s="12" t="s">
        <v>278</v>
      </c>
      <c r="E1172" s="11">
        <v>1</v>
      </c>
      <c r="F1172" s="11">
        <v>80001019</v>
      </c>
      <c r="G1172" s="18">
        <v>0</v>
      </c>
      <c r="H1172" s="13">
        <v>0</v>
      </c>
      <c r="I1172" s="18">
        <v>1</v>
      </c>
      <c r="J1172" s="18">
        <v>0</v>
      </c>
      <c r="K1172" s="18">
        <v>0</v>
      </c>
      <c r="L1172" s="11">
        <v>0</v>
      </c>
      <c r="M1172" s="11">
        <v>0</v>
      </c>
      <c r="N1172" s="11">
        <v>5</v>
      </c>
      <c r="O1172" s="11">
        <v>0</v>
      </c>
      <c r="P1172" s="11">
        <v>0</v>
      </c>
      <c r="Q1172" s="11">
        <v>0</v>
      </c>
      <c r="R1172" s="6">
        <v>0</v>
      </c>
      <c r="S1172" s="11">
        <v>0</v>
      </c>
      <c r="T1172" s="11">
        <v>1</v>
      </c>
      <c r="U1172" s="11">
        <v>2</v>
      </c>
      <c r="V1172" s="11">
        <v>0</v>
      </c>
      <c r="W1172" s="11">
        <v>0</v>
      </c>
      <c r="X1172" s="11">
        <v>0</v>
      </c>
      <c r="Y1172" s="11">
        <v>0</v>
      </c>
      <c r="Z1172" s="11">
        <v>0</v>
      </c>
      <c r="AA1172" s="11">
        <v>0</v>
      </c>
      <c r="AB1172" s="11">
        <v>0</v>
      </c>
      <c r="AC1172" s="11">
        <v>0</v>
      </c>
      <c r="AD1172" s="11">
        <v>9</v>
      </c>
      <c r="AE1172" s="11">
        <v>2</v>
      </c>
      <c r="AF1172" s="11" t="s">
        <v>163</v>
      </c>
      <c r="AG1172" s="6">
        <v>2</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t="s">
        <v>1514</v>
      </c>
      <c r="AZ1172" s="13">
        <v>0</v>
      </c>
      <c r="BA1172" s="13">
        <v>0</v>
      </c>
      <c r="BB1172" s="37" t="s">
        <v>1515</v>
      </c>
      <c r="BC1172" s="11"/>
      <c r="BD1172" s="11">
        <v>0</v>
      </c>
      <c r="BE1172" s="11"/>
      <c r="BF1172" s="11"/>
      <c r="BG1172" s="11"/>
      <c r="BH1172" s="11">
        <v>80002019</v>
      </c>
      <c r="BI1172" s="11">
        <v>0</v>
      </c>
      <c r="BJ1172" s="6">
        <v>0</v>
      </c>
      <c r="BK1172" s="6">
        <v>0</v>
      </c>
      <c r="BL1172" s="6">
        <v>0</v>
      </c>
      <c r="BM1172" s="6">
        <v>0</v>
      </c>
      <c r="BN1172" s="6">
        <v>0</v>
      </c>
      <c r="BO1172" s="6">
        <v>0</v>
      </c>
    </row>
    <row r="1173" ht="20.1" customHeight="1" spans="3:67">
      <c r="C1173" s="18">
        <v>80001020</v>
      </c>
      <c r="D1173" s="12" t="s">
        <v>1516</v>
      </c>
      <c r="E1173" s="11">
        <v>1</v>
      </c>
      <c r="F1173" s="11">
        <v>80001020</v>
      </c>
      <c r="G1173" s="18">
        <v>0</v>
      </c>
      <c r="H1173" s="13">
        <v>0</v>
      </c>
      <c r="I1173" s="18">
        <v>1</v>
      </c>
      <c r="J1173" s="18">
        <v>0</v>
      </c>
      <c r="K1173" s="18">
        <v>0</v>
      </c>
      <c r="L1173" s="11">
        <v>0</v>
      </c>
      <c r="M1173" s="11">
        <v>0</v>
      </c>
      <c r="N1173" s="11">
        <v>5</v>
      </c>
      <c r="O1173" s="11">
        <v>0</v>
      </c>
      <c r="P1173" s="11">
        <v>0</v>
      </c>
      <c r="Q1173" s="11">
        <v>0</v>
      </c>
      <c r="R1173" s="6">
        <v>0</v>
      </c>
      <c r="S1173" s="11">
        <v>0</v>
      </c>
      <c r="T1173" s="11">
        <v>1</v>
      </c>
      <c r="U1173" s="11">
        <v>2</v>
      </c>
      <c r="V1173" s="11">
        <v>0</v>
      </c>
      <c r="W1173" s="11">
        <v>0</v>
      </c>
      <c r="X1173" s="11">
        <v>0</v>
      </c>
      <c r="Y1173" s="11">
        <v>0</v>
      </c>
      <c r="Z1173" s="11">
        <v>0</v>
      </c>
      <c r="AA1173" s="11">
        <v>0</v>
      </c>
      <c r="AB1173" s="11">
        <v>0</v>
      </c>
      <c r="AC1173" s="11">
        <v>0</v>
      </c>
      <c r="AD1173" s="11">
        <v>9</v>
      </c>
      <c r="AE1173" s="11">
        <v>2</v>
      </c>
      <c r="AF1173" s="11" t="s">
        <v>163</v>
      </c>
      <c r="AG1173" s="6">
        <v>2</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t="s">
        <v>1517</v>
      </c>
      <c r="AZ1173" s="13">
        <v>0</v>
      </c>
      <c r="BA1173" s="13">
        <v>0</v>
      </c>
      <c r="BB1173" s="37" t="s">
        <v>1518</v>
      </c>
      <c r="BC1173" s="11"/>
      <c r="BD1173" s="11">
        <v>0</v>
      </c>
      <c r="BE1173" s="11"/>
      <c r="BF1173" s="11"/>
      <c r="BG1173" s="11"/>
      <c r="BH1173" s="11">
        <v>80002020</v>
      </c>
      <c r="BI1173" s="11">
        <v>0</v>
      </c>
      <c r="BJ1173" s="6">
        <v>0</v>
      </c>
      <c r="BK1173" s="6">
        <v>0</v>
      </c>
      <c r="BL1173" s="6">
        <v>0</v>
      </c>
      <c r="BM1173" s="6">
        <v>0</v>
      </c>
      <c r="BN1173" s="6">
        <v>0</v>
      </c>
      <c r="BO1173" s="6">
        <v>0</v>
      </c>
    </row>
    <row r="1174" ht="20.25" customHeight="1" spans="3:67">
      <c r="C1174" s="18">
        <v>80001021</v>
      </c>
      <c r="D1174" s="12" t="s">
        <v>1519</v>
      </c>
      <c r="E1174" s="18">
        <v>1</v>
      </c>
      <c r="F1174" s="11">
        <v>80002021</v>
      </c>
      <c r="G1174" s="18">
        <v>0</v>
      </c>
      <c r="H1174" s="13">
        <v>0</v>
      </c>
      <c r="I1174" s="18">
        <v>1</v>
      </c>
      <c r="J1174" s="18">
        <v>0</v>
      </c>
      <c r="K1174" s="18">
        <v>0</v>
      </c>
      <c r="L1174" s="11">
        <v>0</v>
      </c>
      <c r="M1174" s="11">
        <v>0</v>
      </c>
      <c r="N1174" s="11">
        <v>2</v>
      </c>
      <c r="O1174" s="11">
        <v>10</v>
      </c>
      <c r="P1174" s="11">
        <v>0.1</v>
      </c>
      <c r="Q1174" s="11">
        <v>0</v>
      </c>
      <c r="R1174" s="6">
        <v>0</v>
      </c>
      <c r="S1174" s="11">
        <v>0</v>
      </c>
      <c r="T1174" s="11">
        <v>1</v>
      </c>
      <c r="U1174" s="11">
        <v>2</v>
      </c>
      <c r="V1174" s="11">
        <v>0</v>
      </c>
      <c r="W1174" s="11">
        <v>2</v>
      </c>
      <c r="X1174" s="11">
        <v>0</v>
      </c>
      <c r="Y1174" s="11">
        <v>0</v>
      </c>
      <c r="Z1174" s="11">
        <v>0</v>
      </c>
      <c r="AA1174" s="11">
        <v>0</v>
      </c>
      <c r="AB1174" s="11">
        <v>0</v>
      </c>
      <c r="AC1174" s="11">
        <v>0</v>
      </c>
      <c r="AD1174" s="11">
        <v>5</v>
      </c>
      <c r="AE1174" s="11">
        <v>1</v>
      </c>
      <c r="AF1174" s="11">
        <v>3</v>
      </c>
      <c r="AG1174" s="6">
        <v>1</v>
      </c>
      <c r="AH1174" s="6">
        <v>1</v>
      </c>
      <c r="AI1174" s="6">
        <v>0</v>
      </c>
      <c r="AJ1174" s="6">
        <v>3</v>
      </c>
      <c r="AK1174" s="11">
        <v>0</v>
      </c>
      <c r="AL1174" s="11">
        <v>0</v>
      </c>
      <c r="AM1174" s="11">
        <v>0</v>
      </c>
      <c r="AN1174" s="11">
        <v>3</v>
      </c>
      <c r="AO1174" s="11">
        <v>5000</v>
      </c>
      <c r="AP1174" s="11">
        <v>0.5</v>
      </c>
      <c r="AQ1174" s="11">
        <v>0</v>
      </c>
      <c r="AR1174" s="6">
        <v>0</v>
      </c>
      <c r="AS1174" s="11">
        <v>0</v>
      </c>
      <c r="AT1174" s="12" t="s">
        <v>154</v>
      </c>
      <c r="AU1174" s="6" t="s">
        <v>750</v>
      </c>
      <c r="AV1174" s="18">
        <v>10000007</v>
      </c>
      <c r="AW1174" s="136">
        <v>23000080</v>
      </c>
      <c r="AX1174" s="12" t="s">
        <v>155</v>
      </c>
      <c r="AY1174" s="19" t="s">
        <v>153</v>
      </c>
      <c r="AZ1174" s="13">
        <v>0</v>
      </c>
      <c r="BA1174" s="13">
        <v>0</v>
      </c>
      <c r="BB1174" s="37" t="s">
        <v>1520</v>
      </c>
      <c r="BC1174" s="18">
        <v>0</v>
      </c>
      <c r="BD1174" s="11">
        <v>0</v>
      </c>
      <c r="BE1174" s="18"/>
      <c r="BF1174" s="18"/>
      <c r="BG1174" s="18"/>
      <c r="BH1174" s="18">
        <v>80002021</v>
      </c>
      <c r="BI1174" s="9">
        <v>0</v>
      </c>
      <c r="BJ1174" s="6">
        <v>0</v>
      </c>
      <c r="BK1174" s="6">
        <v>0</v>
      </c>
      <c r="BL1174" s="6">
        <v>0</v>
      </c>
      <c r="BM1174" s="6">
        <v>0</v>
      </c>
      <c r="BN1174" s="6">
        <v>0</v>
      </c>
      <c r="BO1174" s="6">
        <v>0</v>
      </c>
    </row>
    <row r="1175" ht="20.1" customHeight="1" spans="2:67">
      <c r="B1175" s="119"/>
      <c r="C1175" s="18">
        <v>80001022</v>
      </c>
      <c r="D1175" s="12" t="s">
        <v>1521</v>
      </c>
      <c r="E1175" s="18">
        <v>1</v>
      </c>
      <c r="F1175" s="11">
        <v>80001022</v>
      </c>
      <c r="G1175" s="6">
        <v>0</v>
      </c>
      <c r="H1175" s="6">
        <v>0</v>
      </c>
      <c r="I1175" s="18">
        <v>1</v>
      </c>
      <c r="J1175" s="18">
        <v>0</v>
      </c>
      <c r="K1175" s="6">
        <v>0</v>
      </c>
      <c r="L1175" s="6">
        <v>0</v>
      </c>
      <c r="M1175" s="6">
        <v>0</v>
      </c>
      <c r="N1175" s="6">
        <v>2</v>
      </c>
      <c r="O1175" s="6">
        <v>1</v>
      </c>
      <c r="P1175" s="6">
        <v>0.2</v>
      </c>
      <c r="Q1175" s="6">
        <v>0</v>
      </c>
      <c r="R1175" s="6">
        <v>0</v>
      </c>
      <c r="S1175" s="6">
        <v>0</v>
      </c>
      <c r="T1175" s="11">
        <v>1</v>
      </c>
      <c r="U1175" s="6">
        <v>2</v>
      </c>
      <c r="V1175" s="6">
        <v>0</v>
      </c>
      <c r="W1175" s="6">
        <v>0</v>
      </c>
      <c r="X1175" s="6">
        <v>0</v>
      </c>
      <c r="Y1175" s="6">
        <v>0</v>
      </c>
      <c r="Z1175" s="6">
        <v>0</v>
      </c>
      <c r="AA1175" s="6">
        <v>0</v>
      </c>
      <c r="AB1175" s="18">
        <v>0</v>
      </c>
      <c r="AC1175" s="6">
        <v>0</v>
      </c>
      <c r="AD1175" s="6">
        <v>15</v>
      </c>
      <c r="AE1175" s="6">
        <v>0</v>
      </c>
      <c r="AF1175" s="6">
        <v>0</v>
      </c>
      <c r="AG1175" s="6">
        <v>7</v>
      </c>
      <c r="AH1175" s="6">
        <v>0</v>
      </c>
      <c r="AI1175" s="6">
        <v>0</v>
      </c>
      <c r="AJ1175" s="6">
        <v>6</v>
      </c>
      <c r="AK1175" s="6">
        <v>0</v>
      </c>
      <c r="AL1175" s="6">
        <v>0</v>
      </c>
      <c r="AM1175" s="6">
        <v>0</v>
      </c>
      <c r="AN1175" s="6">
        <v>0</v>
      </c>
      <c r="AO1175" s="6">
        <v>1000</v>
      </c>
      <c r="AP1175" s="6">
        <v>0</v>
      </c>
      <c r="AQ1175" s="6">
        <v>0</v>
      </c>
      <c r="AR1175" s="6">
        <v>0</v>
      </c>
      <c r="AS1175" s="137" t="s">
        <v>1522</v>
      </c>
      <c r="AT1175" s="12" t="s">
        <v>154</v>
      </c>
      <c r="AU1175" s="6">
        <v>0</v>
      </c>
      <c r="AV1175" s="6" t="s">
        <v>153</v>
      </c>
      <c r="AW1175" s="6">
        <v>0</v>
      </c>
      <c r="AX1175" s="7" t="s">
        <v>155</v>
      </c>
      <c r="AY1175" s="6">
        <v>0</v>
      </c>
      <c r="AZ1175" s="13">
        <v>0</v>
      </c>
      <c r="BA1175" s="13">
        <v>0</v>
      </c>
      <c r="BB1175" s="37" t="s">
        <v>1523</v>
      </c>
      <c r="BC1175" s="6">
        <v>0</v>
      </c>
      <c r="BD1175" s="11">
        <v>0</v>
      </c>
      <c r="BE1175" s="6"/>
      <c r="BF1175" s="6"/>
      <c r="BG1175" s="6"/>
      <c r="BH1175" s="6">
        <v>80002022</v>
      </c>
      <c r="BI1175" s="9">
        <v>0</v>
      </c>
      <c r="BJ1175" s="6">
        <v>0</v>
      </c>
      <c r="BK1175" s="6">
        <v>0</v>
      </c>
      <c r="BL1175" s="6">
        <v>0</v>
      </c>
      <c r="BM1175" s="6">
        <v>0</v>
      </c>
      <c r="BN1175" s="6">
        <v>0</v>
      </c>
      <c r="BO1175" s="6">
        <v>0</v>
      </c>
    </row>
    <row r="1176" ht="20.1" customHeight="1" spans="3:67">
      <c r="C1176" s="18">
        <v>80001023</v>
      </c>
      <c r="D1176" s="12" t="s">
        <v>217</v>
      </c>
      <c r="E1176" s="11">
        <v>1</v>
      </c>
      <c r="F1176" s="11">
        <v>80001023</v>
      </c>
      <c r="G1176" s="18">
        <v>0</v>
      </c>
      <c r="H1176" s="13">
        <v>0</v>
      </c>
      <c r="I1176" s="18">
        <v>1</v>
      </c>
      <c r="J1176" s="18">
        <v>0</v>
      </c>
      <c r="K1176" s="18">
        <v>0</v>
      </c>
      <c r="L1176" s="11">
        <v>0</v>
      </c>
      <c r="M1176" s="11">
        <v>0</v>
      </c>
      <c r="N1176" s="11">
        <v>2</v>
      </c>
      <c r="O1176" s="11">
        <v>9</v>
      </c>
      <c r="P1176" s="11">
        <v>0.1</v>
      </c>
      <c r="Q1176" s="11">
        <v>0</v>
      </c>
      <c r="R1176" s="6">
        <v>0</v>
      </c>
      <c r="S1176" s="11">
        <v>0</v>
      </c>
      <c r="T1176" s="11">
        <v>1</v>
      </c>
      <c r="U1176" s="11">
        <v>2</v>
      </c>
      <c r="V1176" s="11">
        <v>0</v>
      </c>
      <c r="W1176" s="11">
        <v>0</v>
      </c>
      <c r="X1176" s="11">
        <v>0</v>
      </c>
      <c r="Y1176" s="11">
        <v>0</v>
      </c>
      <c r="Z1176" s="11">
        <v>0</v>
      </c>
      <c r="AA1176" s="11">
        <v>0</v>
      </c>
      <c r="AB1176" s="11">
        <v>0</v>
      </c>
      <c r="AC1176" s="11">
        <v>0</v>
      </c>
      <c r="AD1176" s="11">
        <v>10</v>
      </c>
      <c r="AE1176" s="11">
        <v>0</v>
      </c>
      <c r="AF1176" s="11">
        <v>3</v>
      </c>
      <c r="AG1176" s="6">
        <v>7</v>
      </c>
      <c r="AH1176" s="6">
        <v>0</v>
      </c>
      <c r="AI1176" s="6">
        <v>0</v>
      </c>
      <c r="AJ1176" s="6">
        <v>10</v>
      </c>
      <c r="AK1176" s="11">
        <v>0</v>
      </c>
      <c r="AL1176" s="11">
        <v>0</v>
      </c>
      <c r="AM1176" s="11">
        <v>0</v>
      </c>
      <c r="AN1176" s="11">
        <v>0</v>
      </c>
      <c r="AO1176" s="11">
        <v>3000</v>
      </c>
      <c r="AP1176" s="11">
        <v>0.5</v>
      </c>
      <c r="AQ1176" s="11">
        <v>0</v>
      </c>
      <c r="AR1176" s="6">
        <v>0</v>
      </c>
      <c r="AS1176" s="11">
        <v>80001003</v>
      </c>
      <c r="AT1176" s="12" t="s">
        <v>154</v>
      </c>
      <c r="AU1176" s="11">
        <v>0</v>
      </c>
      <c r="AV1176" s="18">
        <v>0</v>
      </c>
      <c r="AW1176" s="18">
        <v>0</v>
      </c>
      <c r="AX1176" s="12" t="s">
        <v>155</v>
      </c>
      <c r="AY1176" s="11">
        <v>0</v>
      </c>
      <c r="AZ1176" s="13">
        <v>0</v>
      </c>
      <c r="BA1176" s="13">
        <v>0</v>
      </c>
      <c r="BB1176" s="37" t="s">
        <v>1524</v>
      </c>
      <c r="BC1176" s="11"/>
      <c r="BD1176" s="11">
        <v>0</v>
      </c>
      <c r="BE1176" s="11"/>
      <c r="BF1176" s="11"/>
      <c r="BG1176" s="11"/>
      <c r="BH1176" s="11">
        <v>80002023</v>
      </c>
      <c r="BI1176" s="11">
        <v>0</v>
      </c>
      <c r="BJ1176" s="6">
        <v>0</v>
      </c>
      <c r="BK1176" s="6">
        <v>0</v>
      </c>
      <c r="BL1176" s="6">
        <v>0</v>
      </c>
      <c r="BM1176" s="6">
        <v>0</v>
      </c>
      <c r="BN1176" s="6">
        <v>0</v>
      </c>
      <c r="BO1176" s="6">
        <v>0</v>
      </c>
    </row>
    <row r="1177" ht="20.1" customHeight="1" spans="3:67">
      <c r="C1177" s="18">
        <v>80001024</v>
      </c>
      <c r="D1177" s="12" t="s">
        <v>1525</v>
      </c>
      <c r="E1177" s="11">
        <v>1</v>
      </c>
      <c r="F1177" s="11">
        <v>80001024</v>
      </c>
      <c r="G1177" s="18">
        <v>0</v>
      </c>
      <c r="H1177" s="13">
        <v>0</v>
      </c>
      <c r="I1177" s="18">
        <v>1</v>
      </c>
      <c r="J1177" s="18">
        <v>0</v>
      </c>
      <c r="K1177" s="18">
        <v>0</v>
      </c>
      <c r="L1177" s="11">
        <v>0</v>
      </c>
      <c r="M1177" s="11">
        <v>0</v>
      </c>
      <c r="N1177" s="11">
        <v>5</v>
      </c>
      <c r="O1177" s="11">
        <v>0</v>
      </c>
      <c r="P1177" s="11">
        <v>0</v>
      </c>
      <c r="Q1177" s="11">
        <v>0</v>
      </c>
      <c r="R1177" s="6">
        <v>0</v>
      </c>
      <c r="S1177" s="11">
        <v>0</v>
      </c>
      <c r="T1177" s="11">
        <v>1</v>
      </c>
      <c r="U1177" s="11">
        <v>2</v>
      </c>
      <c r="V1177" s="11">
        <v>0</v>
      </c>
      <c r="W1177" s="11">
        <v>0</v>
      </c>
      <c r="X1177" s="11">
        <v>0</v>
      </c>
      <c r="Y1177" s="11">
        <v>0</v>
      </c>
      <c r="Z1177" s="11">
        <v>0</v>
      </c>
      <c r="AA1177" s="11">
        <v>0</v>
      </c>
      <c r="AB1177" s="11">
        <v>0</v>
      </c>
      <c r="AC1177" s="11">
        <v>0</v>
      </c>
      <c r="AD1177" s="11">
        <v>9</v>
      </c>
      <c r="AE1177" s="11">
        <v>2</v>
      </c>
      <c r="AF1177" s="11" t="s">
        <v>163</v>
      </c>
      <c r="AG1177" s="6">
        <v>2</v>
      </c>
      <c r="AH1177" s="6">
        <v>2</v>
      </c>
      <c r="AI1177" s="6">
        <v>0</v>
      </c>
      <c r="AJ1177" s="6">
        <v>1.5</v>
      </c>
      <c r="AK1177" s="11">
        <v>0</v>
      </c>
      <c r="AL1177" s="11">
        <v>0</v>
      </c>
      <c r="AM1177" s="11">
        <v>0</v>
      </c>
      <c r="AN1177" s="11">
        <v>0</v>
      </c>
      <c r="AO1177" s="11">
        <v>3000</v>
      </c>
      <c r="AP1177" s="11">
        <v>0.5</v>
      </c>
      <c r="AQ1177" s="11">
        <v>0</v>
      </c>
      <c r="AR1177" s="6">
        <v>0</v>
      </c>
      <c r="AS1177" s="11" t="s">
        <v>153</v>
      </c>
      <c r="AT1177" s="12" t="s">
        <v>154</v>
      </c>
      <c r="AU1177" s="11">
        <v>0</v>
      </c>
      <c r="AV1177" s="18">
        <v>0</v>
      </c>
      <c r="AW1177" s="18">
        <v>0</v>
      </c>
      <c r="AX1177" s="12" t="s">
        <v>155</v>
      </c>
      <c r="AY1177" s="11" t="s">
        <v>1526</v>
      </c>
      <c r="AZ1177" s="13">
        <v>0</v>
      </c>
      <c r="BA1177" s="13">
        <v>0</v>
      </c>
      <c r="BB1177" s="37" t="s">
        <v>1527</v>
      </c>
      <c r="BC1177" s="11"/>
      <c r="BD1177" s="11">
        <v>0</v>
      </c>
      <c r="BE1177" s="11"/>
      <c r="BF1177" s="11"/>
      <c r="BG1177" s="11"/>
      <c r="BH1177" s="11">
        <v>80002024</v>
      </c>
      <c r="BI1177" s="11">
        <v>0</v>
      </c>
      <c r="BJ1177" s="6">
        <v>0</v>
      </c>
      <c r="BK1177" s="6">
        <v>0</v>
      </c>
      <c r="BL1177" s="6">
        <v>0</v>
      </c>
      <c r="BM1177" s="6">
        <v>0</v>
      </c>
      <c r="BN1177" s="6">
        <v>0</v>
      </c>
      <c r="BO1177" s="6">
        <v>0</v>
      </c>
    </row>
    <row r="1178" ht="20.1" customHeight="1" spans="2:67">
      <c r="B1178" s="119"/>
      <c r="C1178" s="18">
        <v>80001025</v>
      </c>
      <c r="D1178" s="12" t="s">
        <v>1528</v>
      </c>
      <c r="E1178" s="18">
        <v>1</v>
      </c>
      <c r="F1178" s="11">
        <v>80001025</v>
      </c>
      <c r="G1178" s="6">
        <v>0</v>
      </c>
      <c r="H1178" s="6">
        <v>0</v>
      </c>
      <c r="I1178" s="18">
        <v>1</v>
      </c>
      <c r="J1178" s="18">
        <v>0</v>
      </c>
      <c r="K1178" s="6">
        <v>0</v>
      </c>
      <c r="L1178" s="6">
        <v>0</v>
      </c>
      <c r="M1178" s="6">
        <v>0</v>
      </c>
      <c r="N1178" s="6">
        <v>2</v>
      </c>
      <c r="O1178" s="6">
        <v>10</v>
      </c>
      <c r="P1178" s="6">
        <v>0.05</v>
      </c>
      <c r="Q1178" s="6">
        <v>0</v>
      </c>
      <c r="R1178" s="6">
        <v>0</v>
      </c>
      <c r="S1178" s="6">
        <v>0</v>
      </c>
      <c r="T1178" s="11">
        <v>1</v>
      </c>
      <c r="U1178" s="6">
        <v>2</v>
      </c>
      <c r="V1178" s="6">
        <v>0</v>
      </c>
      <c r="W1178" s="6">
        <v>2.5</v>
      </c>
      <c r="X1178" s="6">
        <v>0</v>
      </c>
      <c r="Y1178" s="6">
        <v>0</v>
      </c>
      <c r="Z1178" s="6">
        <v>0</v>
      </c>
      <c r="AA1178" s="6">
        <v>0</v>
      </c>
      <c r="AB1178" s="18">
        <v>0</v>
      </c>
      <c r="AC1178" s="6">
        <v>0</v>
      </c>
      <c r="AD1178" s="6">
        <v>15</v>
      </c>
      <c r="AE1178" s="6">
        <v>0</v>
      </c>
      <c r="AF1178" s="6">
        <v>0</v>
      </c>
      <c r="AG1178" s="6">
        <v>7</v>
      </c>
      <c r="AH1178" s="6">
        <v>0</v>
      </c>
      <c r="AI1178" s="6">
        <v>0</v>
      </c>
      <c r="AJ1178" s="6">
        <v>6</v>
      </c>
      <c r="AK1178" s="6">
        <v>0</v>
      </c>
      <c r="AL1178" s="6">
        <v>0</v>
      </c>
      <c r="AM1178" s="6">
        <v>0</v>
      </c>
      <c r="AN1178" s="6">
        <v>0</v>
      </c>
      <c r="AO1178" s="6">
        <v>1000</v>
      </c>
      <c r="AP1178" s="6">
        <v>0</v>
      </c>
      <c r="AQ1178" s="6">
        <v>0</v>
      </c>
      <c r="AR1178" s="6">
        <v>0</v>
      </c>
      <c r="AS1178" s="6" t="s">
        <v>153</v>
      </c>
      <c r="AT1178" s="12" t="s">
        <v>154</v>
      </c>
      <c r="AU1178" s="6" t="s">
        <v>750</v>
      </c>
      <c r="AV1178" s="6" t="s">
        <v>153</v>
      </c>
      <c r="AW1178" s="6" t="s">
        <v>1013</v>
      </c>
      <c r="AX1178" s="7" t="s">
        <v>155</v>
      </c>
      <c r="AY1178" s="6">
        <v>0</v>
      </c>
      <c r="AZ1178" s="13">
        <v>0</v>
      </c>
      <c r="BA1178" s="13">
        <v>0</v>
      </c>
      <c r="BB1178" s="33" t="s">
        <v>1529</v>
      </c>
      <c r="BC1178" s="6">
        <v>0</v>
      </c>
      <c r="BD1178" s="11">
        <v>0</v>
      </c>
      <c r="BE1178" s="6"/>
      <c r="BF1178" s="6"/>
      <c r="BG1178" s="6"/>
      <c r="BH1178" s="6">
        <v>80002025</v>
      </c>
      <c r="BI1178" s="9">
        <v>0</v>
      </c>
      <c r="BJ1178" s="6">
        <v>0</v>
      </c>
      <c r="BK1178" s="6">
        <v>0</v>
      </c>
      <c r="BL1178" s="6">
        <v>0</v>
      </c>
      <c r="BM1178" s="6">
        <v>0</v>
      </c>
      <c r="BN1178" s="6">
        <v>0</v>
      </c>
      <c r="BO1178" s="6">
        <v>0</v>
      </c>
    </row>
    <row r="1179" ht="20.1" customHeight="1" spans="2:67">
      <c r="B1179" s="119"/>
      <c r="C1179" s="18">
        <v>80001026</v>
      </c>
      <c r="D1179" s="12" t="s">
        <v>1530</v>
      </c>
      <c r="E1179" s="18">
        <v>1</v>
      </c>
      <c r="F1179" s="11">
        <v>80001026</v>
      </c>
      <c r="G1179" s="6">
        <v>0</v>
      </c>
      <c r="H1179" s="6">
        <v>0</v>
      </c>
      <c r="I1179" s="18">
        <v>1</v>
      </c>
      <c r="J1179" s="18">
        <v>0</v>
      </c>
      <c r="K1179" s="6">
        <v>0</v>
      </c>
      <c r="L1179" s="6">
        <v>0</v>
      </c>
      <c r="M1179" s="6">
        <v>0</v>
      </c>
      <c r="N1179" s="6">
        <v>2</v>
      </c>
      <c r="O1179" s="6">
        <v>1</v>
      </c>
      <c r="P1179" s="6">
        <v>0.1</v>
      </c>
      <c r="Q1179" s="6">
        <v>0</v>
      </c>
      <c r="R1179" s="6">
        <v>0</v>
      </c>
      <c r="S1179" s="6">
        <v>0</v>
      </c>
      <c r="T1179" s="11">
        <v>1</v>
      </c>
      <c r="U1179" s="6">
        <v>2</v>
      </c>
      <c r="V1179" s="6">
        <v>0</v>
      </c>
      <c r="W1179" s="6">
        <v>0</v>
      </c>
      <c r="X1179" s="6">
        <v>0</v>
      </c>
      <c r="Y1179" s="6">
        <v>0</v>
      </c>
      <c r="Z1179" s="6">
        <v>0</v>
      </c>
      <c r="AA1179" s="6">
        <v>0</v>
      </c>
      <c r="AB1179" s="18">
        <v>0</v>
      </c>
      <c r="AC1179" s="6">
        <v>0</v>
      </c>
      <c r="AD1179" s="6">
        <v>10</v>
      </c>
      <c r="AE1179" s="6">
        <v>0</v>
      </c>
      <c r="AF1179" s="6">
        <v>0</v>
      </c>
      <c r="AG1179" s="6">
        <v>7</v>
      </c>
      <c r="AH1179" s="6">
        <v>0</v>
      </c>
      <c r="AI1179" s="6">
        <v>0</v>
      </c>
      <c r="AJ1179" s="6">
        <v>6</v>
      </c>
      <c r="AK1179" s="6">
        <v>0</v>
      </c>
      <c r="AL1179" s="6">
        <v>0</v>
      </c>
      <c r="AM1179" s="6">
        <v>0</v>
      </c>
      <c r="AN1179" s="6">
        <v>0</v>
      </c>
      <c r="AO1179" s="6">
        <v>1000</v>
      </c>
      <c r="AP1179" s="6">
        <v>0</v>
      </c>
      <c r="AQ1179" s="6">
        <v>0</v>
      </c>
      <c r="AR1179" s="6">
        <v>0</v>
      </c>
      <c r="AS1179" s="6">
        <v>80001004</v>
      </c>
      <c r="AT1179" s="12" t="s">
        <v>154</v>
      </c>
      <c r="AU1179" s="6">
        <v>0</v>
      </c>
      <c r="AV1179" s="6" t="s">
        <v>153</v>
      </c>
      <c r="AW1179" s="6">
        <v>0</v>
      </c>
      <c r="AX1179" s="7" t="s">
        <v>155</v>
      </c>
      <c r="AY1179" s="6">
        <v>0</v>
      </c>
      <c r="AZ1179" s="13">
        <v>0</v>
      </c>
      <c r="BA1179" s="13">
        <v>0</v>
      </c>
      <c r="BB1179" s="33" t="s">
        <v>1531</v>
      </c>
      <c r="BC1179" s="6">
        <v>0</v>
      </c>
      <c r="BD1179" s="11">
        <v>0</v>
      </c>
      <c r="BE1179" s="6"/>
      <c r="BF1179" s="6"/>
      <c r="BG1179" s="6"/>
      <c r="BH1179" s="6">
        <v>80002026</v>
      </c>
      <c r="BI1179" s="9">
        <v>0</v>
      </c>
      <c r="BJ1179" s="6">
        <v>0</v>
      </c>
      <c r="BK1179" s="6">
        <v>0</v>
      </c>
      <c r="BL1179" s="6">
        <v>0</v>
      </c>
      <c r="BM1179" s="6">
        <v>0</v>
      </c>
      <c r="BN1179" s="6">
        <v>0</v>
      </c>
      <c r="BO1179" s="6">
        <v>0</v>
      </c>
    </row>
    <row r="1180" ht="20.1" customHeight="1" spans="3:67">
      <c r="C1180" s="18">
        <v>80001027</v>
      </c>
      <c r="D1180" s="12" t="s">
        <v>1532</v>
      </c>
      <c r="E1180" s="11">
        <v>1</v>
      </c>
      <c r="F1180" s="11">
        <v>80001027</v>
      </c>
      <c r="G1180" s="18">
        <v>0</v>
      </c>
      <c r="H1180" s="13">
        <v>0</v>
      </c>
      <c r="I1180" s="18">
        <v>1</v>
      </c>
      <c r="J1180" s="18">
        <v>0</v>
      </c>
      <c r="K1180" s="18">
        <v>0</v>
      </c>
      <c r="L1180" s="11">
        <v>0</v>
      </c>
      <c r="M1180" s="11">
        <v>0</v>
      </c>
      <c r="N1180" s="11">
        <v>5</v>
      </c>
      <c r="O1180" s="11">
        <v>0</v>
      </c>
      <c r="P1180" s="11">
        <v>0</v>
      </c>
      <c r="Q1180" s="11">
        <v>0</v>
      </c>
      <c r="R1180" s="6">
        <v>0</v>
      </c>
      <c r="S1180" s="11">
        <v>0</v>
      </c>
      <c r="T1180" s="11">
        <v>1</v>
      </c>
      <c r="U1180" s="11">
        <v>2</v>
      </c>
      <c r="V1180" s="11">
        <v>0</v>
      </c>
      <c r="W1180" s="11">
        <v>0</v>
      </c>
      <c r="X1180" s="11">
        <v>0</v>
      </c>
      <c r="Y1180" s="11">
        <v>0</v>
      </c>
      <c r="Z1180" s="11">
        <v>0</v>
      </c>
      <c r="AA1180" s="11">
        <v>0</v>
      </c>
      <c r="AB1180" s="11">
        <v>0</v>
      </c>
      <c r="AC1180" s="11">
        <v>0</v>
      </c>
      <c r="AD1180" s="11">
        <v>9</v>
      </c>
      <c r="AE1180" s="11">
        <v>2</v>
      </c>
      <c r="AF1180" s="11" t="s">
        <v>163</v>
      </c>
      <c r="AG1180" s="6">
        <v>2</v>
      </c>
      <c r="AH1180" s="6">
        <v>2</v>
      </c>
      <c r="AI1180" s="6">
        <v>0</v>
      </c>
      <c r="AJ1180" s="6">
        <v>1.5</v>
      </c>
      <c r="AK1180" s="11">
        <v>0</v>
      </c>
      <c r="AL1180" s="11">
        <v>0</v>
      </c>
      <c r="AM1180" s="11">
        <v>0</v>
      </c>
      <c r="AN1180" s="11">
        <v>0</v>
      </c>
      <c r="AO1180" s="11">
        <v>3000</v>
      </c>
      <c r="AP1180" s="11">
        <v>0.5</v>
      </c>
      <c r="AQ1180" s="11">
        <v>0</v>
      </c>
      <c r="AR1180" s="6">
        <v>0</v>
      </c>
      <c r="AS1180" s="11" t="s">
        <v>153</v>
      </c>
      <c r="AT1180" s="12" t="s">
        <v>154</v>
      </c>
      <c r="AU1180" s="11">
        <v>0</v>
      </c>
      <c r="AV1180" s="18">
        <v>0</v>
      </c>
      <c r="AW1180" s="18">
        <v>0</v>
      </c>
      <c r="AX1180" s="12" t="s">
        <v>155</v>
      </c>
      <c r="AY1180" s="11" t="s">
        <v>1533</v>
      </c>
      <c r="AZ1180" s="13">
        <v>0</v>
      </c>
      <c r="BA1180" s="13">
        <v>0</v>
      </c>
      <c r="BB1180" s="37" t="s">
        <v>1534</v>
      </c>
      <c r="BC1180" s="11"/>
      <c r="BD1180" s="11">
        <v>0</v>
      </c>
      <c r="BE1180" s="11"/>
      <c r="BF1180" s="11"/>
      <c r="BG1180" s="11"/>
      <c r="BH1180" s="11">
        <v>80002027</v>
      </c>
      <c r="BI1180" s="11">
        <v>0</v>
      </c>
      <c r="BJ1180" s="6">
        <v>0</v>
      </c>
      <c r="BK1180" s="6">
        <v>0</v>
      </c>
      <c r="BL1180" s="6">
        <v>0</v>
      </c>
      <c r="BM1180" s="6">
        <v>0</v>
      </c>
      <c r="BN1180" s="6">
        <v>0</v>
      </c>
      <c r="BO1180" s="6">
        <v>0</v>
      </c>
    </row>
    <row r="1181" ht="20.1" customHeight="1" spans="3:67">
      <c r="C1181" s="18">
        <v>80001028</v>
      </c>
      <c r="D1181" s="12" t="s">
        <v>1535</v>
      </c>
      <c r="E1181" s="11">
        <v>1</v>
      </c>
      <c r="F1181" s="11">
        <v>80001028</v>
      </c>
      <c r="G1181" s="18">
        <v>0</v>
      </c>
      <c r="H1181" s="13">
        <v>0</v>
      </c>
      <c r="I1181" s="18">
        <v>1</v>
      </c>
      <c r="J1181" s="18">
        <v>0</v>
      </c>
      <c r="K1181" s="18">
        <v>0</v>
      </c>
      <c r="L1181" s="11">
        <v>0</v>
      </c>
      <c r="M1181" s="11">
        <v>0</v>
      </c>
      <c r="N1181" s="11">
        <v>2</v>
      </c>
      <c r="O1181" s="11">
        <v>9</v>
      </c>
      <c r="P1181" s="11">
        <v>0.05</v>
      </c>
      <c r="Q1181" s="11">
        <v>0</v>
      </c>
      <c r="R1181" s="6">
        <v>0</v>
      </c>
      <c r="S1181" s="11">
        <v>0</v>
      </c>
      <c r="T1181" s="11">
        <v>1</v>
      </c>
      <c r="U1181" s="11">
        <v>2</v>
      </c>
      <c r="V1181" s="11">
        <v>0</v>
      </c>
      <c r="W1181" s="11">
        <v>2</v>
      </c>
      <c r="X1181" s="11">
        <v>0</v>
      </c>
      <c r="Y1181" s="11">
        <v>0</v>
      </c>
      <c r="Z1181" s="11">
        <v>0</v>
      </c>
      <c r="AA1181" s="11">
        <v>0</v>
      </c>
      <c r="AB1181" s="11">
        <v>0</v>
      </c>
      <c r="AC1181" s="11">
        <v>0</v>
      </c>
      <c r="AD1181" s="11">
        <v>3</v>
      </c>
      <c r="AE1181" s="11">
        <v>2</v>
      </c>
      <c r="AF1181" s="11" t="s">
        <v>163</v>
      </c>
      <c r="AG1181" s="6">
        <v>0</v>
      </c>
      <c r="AH1181" s="6">
        <v>0</v>
      </c>
      <c r="AI1181" s="6">
        <v>0</v>
      </c>
      <c r="AJ1181" s="6">
        <v>1.5</v>
      </c>
      <c r="AK1181" s="11">
        <v>0</v>
      </c>
      <c r="AL1181" s="11">
        <v>0</v>
      </c>
      <c r="AM1181" s="11">
        <v>0</v>
      </c>
      <c r="AN1181" s="11">
        <v>0</v>
      </c>
      <c r="AO1181" s="11">
        <v>3000</v>
      </c>
      <c r="AP1181" s="11">
        <v>0.5</v>
      </c>
      <c r="AQ1181" s="11">
        <v>0</v>
      </c>
      <c r="AR1181" s="6">
        <v>0</v>
      </c>
      <c r="AS1181" s="11">
        <v>0</v>
      </c>
      <c r="AT1181" s="12" t="s">
        <v>154</v>
      </c>
      <c r="AU1181" s="11">
        <v>0</v>
      </c>
      <c r="AV1181" s="18">
        <v>10000007</v>
      </c>
      <c r="AW1181" s="18">
        <v>23000040</v>
      </c>
      <c r="AX1181" s="12" t="s">
        <v>155</v>
      </c>
      <c r="AY1181" s="11">
        <v>0</v>
      </c>
      <c r="AZ1181" s="13">
        <v>0</v>
      </c>
      <c r="BA1181" s="13">
        <v>1</v>
      </c>
      <c r="BB1181" s="37" t="s">
        <v>1536</v>
      </c>
      <c r="BC1181" s="11">
        <v>0</v>
      </c>
      <c r="BD1181" s="11">
        <v>0</v>
      </c>
      <c r="BE1181" s="11"/>
      <c r="BF1181" s="11"/>
      <c r="BG1181" s="11"/>
      <c r="BH1181" s="11">
        <v>80002028</v>
      </c>
      <c r="BI1181" s="11">
        <v>0</v>
      </c>
      <c r="BJ1181" s="6">
        <v>0</v>
      </c>
      <c r="BK1181" s="6">
        <v>0</v>
      </c>
      <c r="BL1181" s="6">
        <v>0</v>
      </c>
      <c r="BM1181" s="6">
        <v>0</v>
      </c>
      <c r="BN1181" s="6">
        <v>0</v>
      </c>
      <c r="BO1181" s="6">
        <v>0</v>
      </c>
    </row>
    <row r="1182" ht="20.1" customHeight="1" spans="2:67">
      <c r="B1182" s="133"/>
      <c r="C1182" s="18">
        <f t="shared" ref="C1182:C1201" si="70">C1154+1000</f>
        <v>80002001</v>
      </c>
      <c r="D1182" s="12" t="s">
        <v>1537</v>
      </c>
      <c r="E1182" s="11">
        <v>1</v>
      </c>
      <c r="F1182" s="11">
        <v>80002001</v>
      </c>
      <c r="G1182" s="18">
        <v>0</v>
      </c>
      <c r="H1182" s="13">
        <v>0</v>
      </c>
      <c r="I1182" s="18">
        <v>1</v>
      </c>
      <c r="J1182" s="18">
        <v>0</v>
      </c>
      <c r="K1182" s="18">
        <v>0</v>
      </c>
      <c r="L1182" s="11">
        <v>0</v>
      </c>
      <c r="M1182" s="11">
        <v>0</v>
      </c>
      <c r="N1182" s="11">
        <v>5</v>
      </c>
      <c r="O1182" s="11">
        <v>0</v>
      </c>
      <c r="P1182" s="11">
        <v>0</v>
      </c>
      <c r="Q1182" s="11">
        <v>0</v>
      </c>
      <c r="R1182" s="6">
        <v>0</v>
      </c>
      <c r="S1182" s="11">
        <v>0</v>
      </c>
      <c r="T1182" s="11">
        <v>1</v>
      </c>
      <c r="U1182" s="11">
        <v>2</v>
      </c>
      <c r="V1182" s="11">
        <v>0</v>
      </c>
      <c r="W1182" s="11">
        <v>0</v>
      </c>
      <c r="X1182" s="11">
        <v>0</v>
      </c>
      <c r="Y1182" s="11">
        <v>0</v>
      </c>
      <c r="Z1182" s="11">
        <v>0</v>
      </c>
      <c r="AA1182" s="11">
        <v>0</v>
      </c>
      <c r="AB1182" s="11">
        <v>0</v>
      </c>
      <c r="AC1182" s="11">
        <v>0</v>
      </c>
      <c r="AD1182" s="11">
        <v>9</v>
      </c>
      <c r="AE1182" s="11">
        <v>2</v>
      </c>
      <c r="AF1182" s="11" t="s">
        <v>163</v>
      </c>
      <c r="AG1182" s="6">
        <v>2</v>
      </c>
      <c r="AH1182" s="6">
        <v>2</v>
      </c>
      <c r="AI1182" s="6">
        <v>0</v>
      </c>
      <c r="AJ1182" s="6">
        <v>1.5</v>
      </c>
      <c r="AK1182" s="11">
        <v>0</v>
      </c>
      <c r="AL1182" s="11">
        <v>0</v>
      </c>
      <c r="AM1182" s="11">
        <v>0</v>
      </c>
      <c r="AN1182" s="11">
        <v>1</v>
      </c>
      <c r="AO1182" s="11">
        <v>3000</v>
      </c>
      <c r="AP1182" s="11">
        <v>0.5</v>
      </c>
      <c r="AQ1182" s="11">
        <v>0</v>
      </c>
      <c r="AR1182" s="6">
        <v>0</v>
      </c>
      <c r="AS1182" s="11" t="s">
        <v>153</v>
      </c>
      <c r="AT1182" s="12" t="s">
        <v>154</v>
      </c>
      <c r="AU1182" s="11">
        <v>0</v>
      </c>
      <c r="AV1182" s="18">
        <v>0</v>
      </c>
      <c r="AW1182" s="18">
        <v>0</v>
      </c>
      <c r="AX1182" s="12" t="s">
        <v>155</v>
      </c>
      <c r="AY1182" s="11" t="s">
        <v>1538</v>
      </c>
      <c r="AZ1182" s="13">
        <v>0</v>
      </c>
      <c r="BA1182" s="13">
        <v>0</v>
      </c>
      <c r="BB1182" s="37" t="s">
        <v>1539</v>
      </c>
      <c r="BC1182" s="11">
        <v>0</v>
      </c>
      <c r="BD1182" s="11">
        <v>0</v>
      </c>
      <c r="BE1182" s="11"/>
      <c r="BF1182" s="11"/>
      <c r="BG1182" s="11"/>
      <c r="BH1182" s="18"/>
      <c r="BI1182" s="11">
        <v>0</v>
      </c>
      <c r="BJ1182" s="6">
        <v>0</v>
      </c>
      <c r="BK1182" s="6">
        <v>0</v>
      </c>
      <c r="BL1182" s="6">
        <v>0</v>
      </c>
      <c r="BM1182" s="6">
        <v>0</v>
      </c>
      <c r="BN1182" s="6">
        <v>0</v>
      </c>
      <c r="BO1182" s="6">
        <v>0</v>
      </c>
    </row>
    <row r="1183" ht="20.1" customHeight="1" spans="2:67">
      <c r="B1183" s="133"/>
      <c r="C1183" s="18">
        <f t="shared" si="70"/>
        <v>80002002</v>
      </c>
      <c r="D1183" s="12" t="s">
        <v>1540</v>
      </c>
      <c r="E1183" s="11">
        <v>1</v>
      </c>
      <c r="F1183" s="11">
        <v>80002002</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154</v>
      </c>
      <c r="AU1183" s="11">
        <v>0</v>
      </c>
      <c r="AV1183" s="18">
        <v>0</v>
      </c>
      <c r="AW1183" s="18">
        <v>0</v>
      </c>
      <c r="AX1183" s="12" t="s">
        <v>155</v>
      </c>
      <c r="AY1183" s="11" t="s">
        <v>1541</v>
      </c>
      <c r="AZ1183" s="13">
        <v>0</v>
      </c>
      <c r="BA1183" s="13">
        <v>0</v>
      </c>
      <c r="BB1183" s="37" t="s">
        <v>1542</v>
      </c>
      <c r="BC1183" s="11"/>
      <c r="BD1183" s="11">
        <v>0</v>
      </c>
      <c r="BE1183" s="11"/>
      <c r="BF1183" s="11"/>
      <c r="BG1183" s="11"/>
      <c r="BH1183" s="18"/>
      <c r="BI1183" s="11">
        <v>0</v>
      </c>
      <c r="BJ1183" s="6">
        <v>0</v>
      </c>
      <c r="BK1183" s="6">
        <v>0</v>
      </c>
      <c r="BL1183" s="6">
        <v>0</v>
      </c>
      <c r="BM1183" s="6">
        <v>0</v>
      </c>
      <c r="BN1183" s="6">
        <v>0</v>
      </c>
      <c r="BO1183" s="6">
        <v>0</v>
      </c>
    </row>
    <row r="1184" ht="20.1" customHeight="1" spans="2:67">
      <c r="B1184" s="133"/>
      <c r="C1184" s="18">
        <f t="shared" si="70"/>
        <v>80002003</v>
      </c>
      <c r="D1184" s="12" t="s">
        <v>1543</v>
      </c>
      <c r="E1184" s="11">
        <v>1</v>
      </c>
      <c r="F1184" s="11">
        <v>80002003</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154</v>
      </c>
      <c r="AU1184" s="11">
        <v>0</v>
      </c>
      <c r="AV1184" s="18">
        <v>0</v>
      </c>
      <c r="AW1184" s="18">
        <v>0</v>
      </c>
      <c r="AX1184" s="12" t="s">
        <v>155</v>
      </c>
      <c r="AY1184" s="11" t="s">
        <v>1544</v>
      </c>
      <c r="AZ1184" s="13">
        <v>0</v>
      </c>
      <c r="BA1184" s="13">
        <v>0</v>
      </c>
      <c r="BB1184" s="37" t="s">
        <v>1545</v>
      </c>
      <c r="BC1184" s="11"/>
      <c r="BD1184" s="11">
        <v>0</v>
      </c>
      <c r="BE1184" s="11"/>
      <c r="BF1184" s="11"/>
      <c r="BG1184" s="11"/>
      <c r="BH1184" s="18"/>
      <c r="BI1184" s="11">
        <v>0</v>
      </c>
      <c r="BJ1184" s="6">
        <v>0</v>
      </c>
      <c r="BK1184" s="6">
        <v>0</v>
      </c>
      <c r="BL1184" s="6">
        <v>0</v>
      </c>
      <c r="BM1184" s="6">
        <v>0</v>
      </c>
      <c r="BN1184" s="6">
        <v>0</v>
      </c>
      <c r="BO1184" s="6">
        <v>0</v>
      </c>
    </row>
    <row r="1185" ht="20.1" customHeight="1" spans="2:67">
      <c r="B1185" s="133"/>
      <c r="C1185" s="18">
        <f t="shared" si="70"/>
        <v>80002004</v>
      </c>
      <c r="D1185" s="12" t="s">
        <v>1546</v>
      </c>
      <c r="E1185" s="11">
        <v>1</v>
      </c>
      <c r="F1185" s="11">
        <v>80002004</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154</v>
      </c>
      <c r="AU1185" s="11">
        <v>0</v>
      </c>
      <c r="AV1185" s="18">
        <v>0</v>
      </c>
      <c r="AW1185" s="18">
        <v>0</v>
      </c>
      <c r="AX1185" s="12" t="s">
        <v>155</v>
      </c>
      <c r="AY1185" s="11" t="s">
        <v>1547</v>
      </c>
      <c r="AZ1185" s="13">
        <v>0</v>
      </c>
      <c r="BA1185" s="13">
        <v>0</v>
      </c>
      <c r="BB1185" s="37" t="s">
        <v>1548</v>
      </c>
      <c r="BC1185" s="11"/>
      <c r="BD1185" s="11">
        <v>0</v>
      </c>
      <c r="BE1185" s="11"/>
      <c r="BF1185" s="11"/>
      <c r="BG1185" s="11"/>
      <c r="BH1185" s="18"/>
      <c r="BI1185" s="11">
        <v>0</v>
      </c>
      <c r="BJ1185" s="6">
        <v>0</v>
      </c>
      <c r="BK1185" s="6">
        <v>0</v>
      </c>
      <c r="BL1185" s="6">
        <v>0</v>
      </c>
      <c r="BM1185" s="6">
        <v>0</v>
      </c>
      <c r="BN1185" s="6">
        <v>0</v>
      </c>
      <c r="BO1185" s="6">
        <v>0</v>
      </c>
    </row>
    <row r="1186" ht="20.1" customHeight="1" spans="2:67">
      <c r="B1186" s="133"/>
      <c r="C1186" s="18">
        <f t="shared" si="70"/>
        <v>80002005</v>
      </c>
      <c r="D1186" s="12" t="s">
        <v>1549</v>
      </c>
      <c r="E1186" s="11">
        <v>1</v>
      </c>
      <c r="F1186" s="11">
        <v>80002005</v>
      </c>
      <c r="G1186" s="18">
        <v>0</v>
      </c>
      <c r="H1186" s="13">
        <v>0</v>
      </c>
      <c r="I1186" s="18">
        <v>1</v>
      </c>
      <c r="J1186" s="18">
        <v>0</v>
      </c>
      <c r="K1186" s="18">
        <v>0</v>
      </c>
      <c r="L1186" s="11">
        <v>0</v>
      </c>
      <c r="M1186" s="11">
        <v>0</v>
      </c>
      <c r="N1186" s="11">
        <v>5</v>
      </c>
      <c r="O1186" s="11">
        <v>0</v>
      </c>
      <c r="P1186" s="11">
        <v>0</v>
      </c>
      <c r="Q1186" s="11">
        <v>0</v>
      </c>
      <c r="R1186" s="6">
        <v>0</v>
      </c>
      <c r="S1186" s="11">
        <v>0</v>
      </c>
      <c r="T1186" s="11">
        <v>1</v>
      </c>
      <c r="U1186" s="11">
        <v>2</v>
      </c>
      <c r="V1186" s="11">
        <v>0</v>
      </c>
      <c r="W1186" s="11">
        <v>0</v>
      </c>
      <c r="X1186" s="11">
        <v>0</v>
      </c>
      <c r="Y1186" s="11">
        <v>0</v>
      </c>
      <c r="Z1186" s="11">
        <v>0</v>
      </c>
      <c r="AA1186" s="11">
        <v>0</v>
      </c>
      <c r="AB1186" s="11">
        <v>0</v>
      </c>
      <c r="AC1186" s="11">
        <v>0</v>
      </c>
      <c r="AD1186" s="11">
        <v>9</v>
      </c>
      <c r="AE1186" s="11">
        <v>2</v>
      </c>
      <c r="AF1186" s="11" t="s">
        <v>163</v>
      </c>
      <c r="AG1186" s="6">
        <v>2</v>
      </c>
      <c r="AH1186" s="6">
        <v>2</v>
      </c>
      <c r="AI1186" s="6">
        <v>0</v>
      </c>
      <c r="AJ1186" s="6">
        <v>1.5</v>
      </c>
      <c r="AK1186" s="11">
        <v>0</v>
      </c>
      <c r="AL1186" s="11">
        <v>0</v>
      </c>
      <c r="AM1186" s="11">
        <v>0</v>
      </c>
      <c r="AN1186" s="11">
        <v>1</v>
      </c>
      <c r="AO1186" s="11">
        <v>3000</v>
      </c>
      <c r="AP1186" s="11">
        <v>0.5</v>
      </c>
      <c r="AQ1186" s="11">
        <v>0</v>
      </c>
      <c r="AR1186" s="6">
        <v>0</v>
      </c>
      <c r="AS1186" s="11" t="s">
        <v>153</v>
      </c>
      <c r="AT1186" s="12" t="s">
        <v>154</v>
      </c>
      <c r="AU1186" s="11">
        <v>0</v>
      </c>
      <c r="AV1186" s="18">
        <v>0</v>
      </c>
      <c r="AW1186" s="18">
        <v>0</v>
      </c>
      <c r="AX1186" s="12" t="s">
        <v>155</v>
      </c>
      <c r="AY1186" s="11" t="s">
        <v>1550</v>
      </c>
      <c r="AZ1186" s="13">
        <v>0</v>
      </c>
      <c r="BA1186" s="13">
        <v>0</v>
      </c>
      <c r="BB1186" s="37" t="s">
        <v>1551</v>
      </c>
      <c r="BC1186" s="11"/>
      <c r="BD1186" s="11">
        <v>0</v>
      </c>
      <c r="BE1186" s="11"/>
      <c r="BF1186" s="11"/>
      <c r="BG1186" s="11"/>
      <c r="BH1186" s="18"/>
      <c r="BI1186" s="11">
        <v>0</v>
      </c>
      <c r="BJ1186" s="6">
        <v>0</v>
      </c>
      <c r="BK1186" s="6">
        <v>0</v>
      </c>
      <c r="BL1186" s="6">
        <v>0</v>
      </c>
      <c r="BM1186" s="6">
        <v>0</v>
      </c>
      <c r="BN1186" s="6">
        <v>0</v>
      </c>
      <c r="BO1186" s="6">
        <v>0</v>
      </c>
    </row>
    <row r="1187" ht="20.1" customHeight="1" spans="2:67">
      <c r="B1187" s="133"/>
      <c r="C1187" s="18">
        <f t="shared" si="70"/>
        <v>80002006</v>
      </c>
      <c r="D1187" s="12" t="s">
        <v>1552</v>
      </c>
      <c r="E1187" s="11">
        <v>1</v>
      </c>
      <c r="F1187" s="11">
        <v>80002006</v>
      </c>
      <c r="G1187" s="18">
        <v>0</v>
      </c>
      <c r="H1187" s="13">
        <v>0</v>
      </c>
      <c r="I1187" s="18">
        <v>1</v>
      </c>
      <c r="J1187" s="18">
        <v>0</v>
      </c>
      <c r="K1187" s="18">
        <v>0</v>
      </c>
      <c r="L1187" s="11">
        <v>0</v>
      </c>
      <c r="M1187" s="11">
        <v>0</v>
      </c>
      <c r="N1187" s="11">
        <v>5</v>
      </c>
      <c r="O1187" s="85">
        <v>0</v>
      </c>
      <c r="P1187" s="85">
        <v>0</v>
      </c>
      <c r="Q1187" s="85">
        <v>0</v>
      </c>
      <c r="R1187" s="6">
        <v>0</v>
      </c>
      <c r="S1187" s="85">
        <v>0</v>
      </c>
      <c r="T1187" s="85">
        <v>1</v>
      </c>
      <c r="U1187" s="85">
        <v>2</v>
      </c>
      <c r="V1187" s="85">
        <v>0</v>
      </c>
      <c r="W1187" s="11">
        <v>1</v>
      </c>
      <c r="X1187" s="11">
        <v>0</v>
      </c>
      <c r="Y1187" s="11">
        <v>0</v>
      </c>
      <c r="Z1187" s="11">
        <v>0</v>
      </c>
      <c r="AA1187" s="11">
        <v>0</v>
      </c>
      <c r="AB1187" s="11">
        <v>0</v>
      </c>
      <c r="AC1187" s="11">
        <v>0</v>
      </c>
      <c r="AD1187" s="11">
        <v>9</v>
      </c>
      <c r="AE1187" s="11">
        <v>2</v>
      </c>
      <c r="AF1187" s="11" t="s">
        <v>163</v>
      </c>
      <c r="AG1187" s="6">
        <v>2</v>
      </c>
      <c r="AH1187" s="6">
        <v>2</v>
      </c>
      <c r="AI1187" s="6">
        <v>0</v>
      </c>
      <c r="AJ1187" s="6">
        <v>1.5</v>
      </c>
      <c r="AK1187" s="11">
        <v>0</v>
      </c>
      <c r="AL1187" s="11">
        <v>0</v>
      </c>
      <c r="AM1187" s="11">
        <v>0</v>
      </c>
      <c r="AN1187" s="11">
        <v>1</v>
      </c>
      <c r="AO1187" s="11">
        <v>3000</v>
      </c>
      <c r="AP1187" s="11">
        <v>0.5</v>
      </c>
      <c r="AQ1187" s="11">
        <v>0</v>
      </c>
      <c r="AR1187" s="6">
        <v>0</v>
      </c>
      <c r="AS1187" s="11" t="s">
        <v>153</v>
      </c>
      <c r="AT1187" s="12" t="s">
        <v>154</v>
      </c>
      <c r="AU1187" s="11">
        <v>0</v>
      </c>
      <c r="AV1187" s="18">
        <v>0</v>
      </c>
      <c r="AW1187" s="18">
        <v>0</v>
      </c>
      <c r="AX1187" s="12" t="s">
        <v>155</v>
      </c>
      <c r="AY1187" s="85" t="s">
        <v>1553</v>
      </c>
      <c r="AZ1187" s="13">
        <v>0</v>
      </c>
      <c r="BA1187" s="13">
        <v>0</v>
      </c>
      <c r="BB1187" s="135" t="s">
        <v>1554</v>
      </c>
      <c r="BC1187" s="11"/>
      <c r="BD1187" s="11">
        <v>0</v>
      </c>
      <c r="BE1187" s="11"/>
      <c r="BF1187" s="11"/>
      <c r="BG1187" s="11"/>
      <c r="BH1187" s="85"/>
      <c r="BI1187" s="11">
        <v>0</v>
      </c>
      <c r="BJ1187" s="6">
        <v>0</v>
      </c>
      <c r="BK1187" s="6">
        <v>0</v>
      </c>
      <c r="BL1187" s="6">
        <v>0</v>
      </c>
      <c r="BM1187" s="6">
        <v>0</v>
      </c>
      <c r="BN1187" s="6">
        <v>0</v>
      </c>
      <c r="BO1187" s="6">
        <v>0</v>
      </c>
    </row>
    <row r="1188" ht="20.1" customHeight="1" spans="2:67">
      <c r="B1188" s="133"/>
      <c r="C1188" s="18">
        <f t="shared" si="70"/>
        <v>80002007</v>
      </c>
      <c r="D1188" s="12" t="s">
        <v>1555</v>
      </c>
      <c r="E1188" s="11">
        <v>1</v>
      </c>
      <c r="F1188" s="11">
        <v>80002007</v>
      </c>
      <c r="G1188" s="18">
        <v>0</v>
      </c>
      <c r="H1188" s="13">
        <v>0</v>
      </c>
      <c r="I1188" s="18">
        <v>1</v>
      </c>
      <c r="J1188" s="18">
        <v>0</v>
      </c>
      <c r="K1188" s="18">
        <v>0</v>
      </c>
      <c r="L1188" s="11">
        <v>0</v>
      </c>
      <c r="M1188" s="11">
        <v>0</v>
      </c>
      <c r="N1188" s="11">
        <v>2</v>
      </c>
      <c r="O1188" s="11">
        <v>3</v>
      </c>
      <c r="P1188" s="11">
        <v>0.2</v>
      </c>
      <c r="Q1188" s="11">
        <v>0</v>
      </c>
      <c r="R1188" s="6">
        <v>0</v>
      </c>
      <c r="S1188" s="11">
        <v>0</v>
      </c>
      <c r="T1188" s="11">
        <v>1</v>
      </c>
      <c r="U1188" s="11">
        <v>2</v>
      </c>
      <c r="V1188" s="11">
        <v>0</v>
      </c>
      <c r="W1188" s="11">
        <v>1</v>
      </c>
      <c r="X1188" s="11">
        <v>0</v>
      </c>
      <c r="Y1188" s="11">
        <v>0</v>
      </c>
      <c r="Z1188" s="11">
        <v>0</v>
      </c>
      <c r="AA1188" s="11">
        <v>0</v>
      </c>
      <c r="AB1188" s="11">
        <v>0</v>
      </c>
      <c r="AC1188" s="11">
        <v>0</v>
      </c>
      <c r="AD1188" s="11">
        <v>9</v>
      </c>
      <c r="AE1188" s="11">
        <v>1</v>
      </c>
      <c r="AF1188" s="11">
        <v>0</v>
      </c>
      <c r="AG1188" s="6">
        <v>1</v>
      </c>
      <c r="AH1188" s="6">
        <v>2</v>
      </c>
      <c r="AI1188" s="6">
        <v>0</v>
      </c>
      <c r="AJ1188" s="6">
        <v>1.5</v>
      </c>
      <c r="AK1188" s="11">
        <v>0</v>
      </c>
      <c r="AL1188" s="11">
        <v>0</v>
      </c>
      <c r="AM1188" s="11">
        <v>0</v>
      </c>
      <c r="AN1188" s="11">
        <v>1</v>
      </c>
      <c r="AO1188" s="11">
        <v>3000</v>
      </c>
      <c r="AP1188" s="11">
        <v>0.5</v>
      </c>
      <c r="AQ1188" s="11">
        <v>0</v>
      </c>
      <c r="AR1188" s="6">
        <v>0</v>
      </c>
      <c r="AS1188" s="11" t="s">
        <v>153</v>
      </c>
      <c r="AT1188" s="12" t="s">
        <v>154</v>
      </c>
      <c r="AU1188" s="11">
        <v>0</v>
      </c>
      <c r="AV1188" s="18">
        <v>0</v>
      </c>
      <c r="AW1188" s="18">
        <v>0</v>
      </c>
      <c r="AX1188" s="12" t="s">
        <v>155</v>
      </c>
      <c r="AY1188" s="11"/>
      <c r="AZ1188" s="13">
        <v>0</v>
      </c>
      <c r="BA1188" s="13">
        <v>0</v>
      </c>
      <c r="BB1188" s="37" t="s">
        <v>1485</v>
      </c>
      <c r="BC1188" s="11"/>
      <c r="BD1188" s="11">
        <v>0</v>
      </c>
      <c r="BE1188" s="11"/>
      <c r="BF1188" s="11"/>
      <c r="BG1188" s="11"/>
      <c r="BH1188" s="18"/>
      <c r="BI1188" s="11">
        <v>0</v>
      </c>
      <c r="BJ1188" s="6">
        <v>0</v>
      </c>
      <c r="BK1188" s="6">
        <v>0</v>
      </c>
      <c r="BL1188" s="6">
        <v>0</v>
      </c>
      <c r="BM1188" s="6">
        <v>0</v>
      </c>
      <c r="BN1188" s="6">
        <v>0</v>
      </c>
      <c r="BO1188" s="6">
        <v>0</v>
      </c>
    </row>
    <row r="1189" ht="20.1" customHeight="1" spans="2:67">
      <c r="B1189" s="133"/>
      <c r="C1189" s="18">
        <f t="shared" si="70"/>
        <v>80002008</v>
      </c>
      <c r="D1189" s="12" t="s">
        <v>1556</v>
      </c>
      <c r="E1189" s="11">
        <v>1</v>
      </c>
      <c r="F1189" s="11">
        <v>80002008</v>
      </c>
      <c r="G1189" s="18">
        <v>0</v>
      </c>
      <c r="H1189" s="13">
        <v>0</v>
      </c>
      <c r="I1189" s="18">
        <v>1</v>
      </c>
      <c r="J1189" s="18">
        <v>0</v>
      </c>
      <c r="K1189" s="18">
        <v>0</v>
      </c>
      <c r="L1189" s="11">
        <v>0</v>
      </c>
      <c r="M1189" s="11">
        <v>0</v>
      </c>
      <c r="N1189" s="11">
        <v>2</v>
      </c>
      <c r="O1189" s="11">
        <v>3</v>
      </c>
      <c r="P1189" s="11">
        <v>0.5</v>
      </c>
      <c r="Q1189" s="11">
        <v>0</v>
      </c>
      <c r="R1189" s="6">
        <v>0</v>
      </c>
      <c r="S1189" s="11">
        <v>0</v>
      </c>
      <c r="T1189" s="11">
        <v>1</v>
      </c>
      <c r="U1189" s="11">
        <v>2</v>
      </c>
      <c r="V1189" s="11">
        <v>0</v>
      </c>
      <c r="W1189" s="11">
        <v>0.5</v>
      </c>
      <c r="X1189" s="11">
        <v>0</v>
      </c>
      <c r="Y1189" s="11">
        <v>0</v>
      </c>
      <c r="Z1189" s="11">
        <v>0</v>
      </c>
      <c r="AA1189" s="11">
        <v>0</v>
      </c>
      <c r="AB1189" s="11">
        <v>0</v>
      </c>
      <c r="AC1189" s="11">
        <v>0</v>
      </c>
      <c r="AD1189" s="11">
        <v>9</v>
      </c>
      <c r="AE1189" s="11">
        <v>1</v>
      </c>
      <c r="AF1189" s="11">
        <v>0</v>
      </c>
      <c r="AG1189" s="6">
        <v>1</v>
      </c>
      <c r="AH1189" s="6">
        <v>2</v>
      </c>
      <c r="AI1189" s="6">
        <v>0</v>
      </c>
      <c r="AJ1189" s="6">
        <v>1.5</v>
      </c>
      <c r="AK1189" s="11">
        <v>0</v>
      </c>
      <c r="AL1189" s="11">
        <v>0</v>
      </c>
      <c r="AM1189" s="11">
        <v>0</v>
      </c>
      <c r="AN1189" s="11">
        <v>1</v>
      </c>
      <c r="AO1189" s="11">
        <v>3000</v>
      </c>
      <c r="AP1189" s="11">
        <v>0.5</v>
      </c>
      <c r="AQ1189" s="11">
        <v>0</v>
      </c>
      <c r="AR1189" s="6">
        <v>0</v>
      </c>
      <c r="AS1189" s="11" t="s">
        <v>153</v>
      </c>
      <c r="AT1189" s="12" t="s">
        <v>154</v>
      </c>
      <c r="AU1189" s="11">
        <v>0</v>
      </c>
      <c r="AV1189" s="18">
        <v>0</v>
      </c>
      <c r="AW1189" s="18">
        <v>0</v>
      </c>
      <c r="AX1189" s="12" t="s">
        <v>155</v>
      </c>
      <c r="AY1189" s="11"/>
      <c r="AZ1189" s="13">
        <v>0</v>
      </c>
      <c r="BA1189" s="13">
        <v>0</v>
      </c>
      <c r="BB1189" s="37" t="s">
        <v>1557</v>
      </c>
      <c r="BC1189" s="11"/>
      <c r="BD1189" s="11">
        <v>0</v>
      </c>
      <c r="BE1189" s="11"/>
      <c r="BF1189" s="11"/>
      <c r="BG1189" s="11"/>
      <c r="BH1189" s="18"/>
      <c r="BI1189" s="11">
        <v>0</v>
      </c>
      <c r="BJ1189" s="6">
        <v>0</v>
      </c>
      <c r="BK1189" s="6">
        <v>0</v>
      </c>
      <c r="BL1189" s="6">
        <v>0</v>
      </c>
      <c r="BM1189" s="6">
        <v>0</v>
      </c>
      <c r="BN1189" s="6">
        <v>0</v>
      </c>
      <c r="BO1189" s="6">
        <v>0</v>
      </c>
    </row>
    <row r="1190" ht="20.1" customHeight="1" spans="2:67">
      <c r="B1190" s="133"/>
      <c r="C1190" s="18">
        <f t="shared" si="70"/>
        <v>80002009</v>
      </c>
      <c r="D1190" s="12" t="s">
        <v>1558</v>
      </c>
      <c r="E1190" s="11">
        <v>1</v>
      </c>
      <c r="F1190" s="11">
        <v>80002009</v>
      </c>
      <c r="G1190" s="18">
        <v>0</v>
      </c>
      <c r="H1190" s="13">
        <v>0</v>
      </c>
      <c r="I1190" s="18">
        <v>1</v>
      </c>
      <c r="J1190" s="18">
        <v>0</v>
      </c>
      <c r="K1190" s="18">
        <v>0</v>
      </c>
      <c r="L1190" s="11">
        <v>0</v>
      </c>
      <c r="M1190" s="11">
        <v>0</v>
      </c>
      <c r="N1190" s="11">
        <v>5</v>
      </c>
      <c r="O1190" s="11">
        <v>0</v>
      </c>
      <c r="P1190" s="11">
        <v>0</v>
      </c>
      <c r="Q1190" s="11">
        <v>0</v>
      </c>
      <c r="R1190" s="6">
        <v>0</v>
      </c>
      <c r="S1190" s="11">
        <v>0</v>
      </c>
      <c r="T1190" s="11">
        <v>1</v>
      </c>
      <c r="U1190" s="11">
        <v>2</v>
      </c>
      <c r="V1190" s="11">
        <v>0</v>
      </c>
      <c r="W1190" s="11">
        <v>0</v>
      </c>
      <c r="X1190" s="11">
        <v>0</v>
      </c>
      <c r="Y1190" s="11">
        <v>0</v>
      </c>
      <c r="Z1190" s="11">
        <v>0</v>
      </c>
      <c r="AA1190" s="11">
        <v>0</v>
      </c>
      <c r="AB1190" s="11">
        <v>0</v>
      </c>
      <c r="AC1190" s="11">
        <v>0</v>
      </c>
      <c r="AD1190" s="11">
        <v>9</v>
      </c>
      <c r="AE1190" s="11">
        <v>2</v>
      </c>
      <c r="AF1190" s="11" t="s">
        <v>163</v>
      </c>
      <c r="AG1190" s="6">
        <v>2</v>
      </c>
      <c r="AH1190" s="6">
        <v>2</v>
      </c>
      <c r="AI1190" s="6">
        <v>0</v>
      </c>
      <c r="AJ1190" s="6">
        <v>1.5</v>
      </c>
      <c r="AK1190" s="11">
        <v>0</v>
      </c>
      <c r="AL1190" s="11">
        <v>0</v>
      </c>
      <c r="AM1190" s="11">
        <v>0</v>
      </c>
      <c r="AN1190" s="11">
        <v>1</v>
      </c>
      <c r="AO1190" s="11">
        <v>3000</v>
      </c>
      <c r="AP1190" s="11">
        <v>0.5</v>
      </c>
      <c r="AQ1190" s="11">
        <v>0</v>
      </c>
      <c r="AR1190" s="6">
        <v>0</v>
      </c>
      <c r="AS1190" s="11" t="s">
        <v>153</v>
      </c>
      <c r="AT1190" s="12" t="s">
        <v>154</v>
      </c>
      <c r="AU1190" s="11">
        <v>0</v>
      </c>
      <c r="AV1190" s="18">
        <v>0</v>
      </c>
      <c r="AW1190" s="18">
        <v>0</v>
      </c>
      <c r="AX1190" s="12" t="s">
        <v>155</v>
      </c>
      <c r="AY1190" s="11" t="s">
        <v>1559</v>
      </c>
      <c r="AZ1190" s="13">
        <v>0</v>
      </c>
      <c r="BA1190" s="13">
        <v>0</v>
      </c>
      <c r="BB1190" s="37" t="s">
        <v>1560</v>
      </c>
      <c r="BC1190" s="11"/>
      <c r="BD1190" s="11">
        <v>0</v>
      </c>
      <c r="BE1190" s="11"/>
      <c r="BF1190" s="11"/>
      <c r="BG1190" s="11"/>
      <c r="BH1190" s="18"/>
      <c r="BI1190" s="11">
        <v>0</v>
      </c>
      <c r="BJ1190" s="6">
        <v>0</v>
      </c>
      <c r="BK1190" s="6">
        <v>0</v>
      </c>
      <c r="BL1190" s="6">
        <v>0</v>
      </c>
      <c r="BM1190" s="6">
        <v>0</v>
      </c>
      <c r="BN1190" s="6">
        <v>0</v>
      </c>
      <c r="BO1190" s="6">
        <v>0</v>
      </c>
    </row>
    <row r="1191" ht="20.1" customHeight="1" spans="2:67">
      <c r="B1191" s="133"/>
      <c r="C1191" s="18">
        <f t="shared" si="70"/>
        <v>80002010</v>
      </c>
      <c r="D1191" s="12" t="s">
        <v>1561</v>
      </c>
      <c r="E1191" s="11">
        <v>1</v>
      </c>
      <c r="F1191" s="11">
        <v>80002010</v>
      </c>
      <c r="G1191" s="18">
        <v>0</v>
      </c>
      <c r="H1191" s="13">
        <v>0</v>
      </c>
      <c r="I1191" s="18">
        <v>1</v>
      </c>
      <c r="J1191" s="18">
        <v>0</v>
      </c>
      <c r="K1191" s="18">
        <v>0</v>
      </c>
      <c r="L1191" s="11">
        <v>0</v>
      </c>
      <c r="M1191" s="11">
        <v>0</v>
      </c>
      <c r="N1191" s="11">
        <v>5</v>
      </c>
      <c r="O1191" s="11">
        <v>0</v>
      </c>
      <c r="P1191" s="11">
        <v>0</v>
      </c>
      <c r="Q1191" s="11">
        <v>0</v>
      </c>
      <c r="R1191" s="6">
        <v>0</v>
      </c>
      <c r="S1191" s="11">
        <v>0</v>
      </c>
      <c r="T1191" s="11">
        <v>1</v>
      </c>
      <c r="U1191" s="11">
        <v>2</v>
      </c>
      <c r="V1191" s="11">
        <v>0</v>
      </c>
      <c r="W1191" s="11">
        <v>0</v>
      </c>
      <c r="X1191" s="11">
        <v>0</v>
      </c>
      <c r="Y1191" s="11">
        <v>0</v>
      </c>
      <c r="Z1191" s="11">
        <v>0</v>
      </c>
      <c r="AA1191" s="11">
        <v>0</v>
      </c>
      <c r="AB1191" s="11">
        <v>0</v>
      </c>
      <c r="AC1191" s="11">
        <v>0</v>
      </c>
      <c r="AD1191" s="11">
        <v>9</v>
      </c>
      <c r="AE1191" s="11">
        <v>2</v>
      </c>
      <c r="AF1191" s="11" t="s">
        <v>163</v>
      </c>
      <c r="AG1191" s="6">
        <v>2</v>
      </c>
      <c r="AH1191" s="6">
        <v>2</v>
      </c>
      <c r="AI1191" s="6">
        <v>0</v>
      </c>
      <c r="AJ1191" s="6">
        <v>1.5</v>
      </c>
      <c r="AK1191" s="11">
        <v>0</v>
      </c>
      <c r="AL1191" s="11">
        <v>0</v>
      </c>
      <c r="AM1191" s="11">
        <v>0</v>
      </c>
      <c r="AN1191" s="11">
        <v>1</v>
      </c>
      <c r="AO1191" s="11">
        <v>3000</v>
      </c>
      <c r="AP1191" s="11">
        <v>0.5</v>
      </c>
      <c r="AQ1191" s="11">
        <v>0</v>
      </c>
      <c r="AR1191" s="6">
        <v>0</v>
      </c>
      <c r="AS1191" s="11" t="s">
        <v>153</v>
      </c>
      <c r="AT1191" s="12" t="s">
        <v>154</v>
      </c>
      <c r="AU1191" s="11">
        <v>0</v>
      </c>
      <c r="AV1191" s="18">
        <v>0</v>
      </c>
      <c r="AW1191" s="18">
        <v>0</v>
      </c>
      <c r="AX1191" s="12" t="s">
        <v>155</v>
      </c>
      <c r="AY1191" s="11" t="s">
        <v>1562</v>
      </c>
      <c r="AZ1191" s="13">
        <v>0</v>
      </c>
      <c r="BA1191" s="13">
        <v>0</v>
      </c>
      <c r="BB1191" s="37" t="s">
        <v>1563</v>
      </c>
      <c r="BC1191" s="11"/>
      <c r="BD1191" s="11">
        <v>0</v>
      </c>
      <c r="BE1191" s="11"/>
      <c r="BF1191" s="11"/>
      <c r="BG1191" s="11"/>
      <c r="BH1191" s="18"/>
      <c r="BI1191" s="11">
        <v>0</v>
      </c>
      <c r="BJ1191" s="6">
        <v>0</v>
      </c>
      <c r="BK1191" s="6">
        <v>0</v>
      </c>
      <c r="BL1191" s="6">
        <v>0</v>
      </c>
      <c r="BM1191" s="6">
        <v>0</v>
      </c>
      <c r="BN1191" s="6">
        <v>0</v>
      </c>
      <c r="BO1191" s="6">
        <v>0</v>
      </c>
    </row>
    <row r="1192" ht="20.1" customHeight="1" spans="2:67">
      <c r="B1192" s="133"/>
      <c r="C1192" s="18">
        <f t="shared" si="70"/>
        <v>80002011</v>
      </c>
      <c r="D1192" s="12" t="s">
        <v>1564</v>
      </c>
      <c r="E1192" s="11">
        <v>1</v>
      </c>
      <c r="F1192" s="11">
        <v>80002011</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1</v>
      </c>
      <c r="AO1192" s="11">
        <v>3000</v>
      </c>
      <c r="AP1192" s="11">
        <v>0.5</v>
      </c>
      <c r="AQ1192" s="11">
        <v>0</v>
      </c>
      <c r="AR1192" s="6">
        <v>0</v>
      </c>
      <c r="AS1192" s="11" t="s">
        <v>153</v>
      </c>
      <c r="AT1192" s="12" t="s">
        <v>154</v>
      </c>
      <c r="AU1192" s="11">
        <v>0</v>
      </c>
      <c r="AV1192" s="18">
        <v>0</v>
      </c>
      <c r="AW1192" s="18">
        <v>0</v>
      </c>
      <c r="AX1192" s="12" t="s">
        <v>155</v>
      </c>
      <c r="AY1192" s="11" t="s">
        <v>1565</v>
      </c>
      <c r="AZ1192" s="13">
        <v>0</v>
      </c>
      <c r="BA1192" s="13">
        <v>0</v>
      </c>
      <c r="BB1192" s="37" t="s">
        <v>1566</v>
      </c>
      <c r="BC1192" s="11"/>
      <c r="BD1192" s="11">
        <v>0</v>
      </c>
      <c r="BE1192" s="11"/>
      <c r="BF1192" s="11"/>
      <c r="BG1192" s="11"/>
      <c r="BH1192" s="18"/>
      <c r="BI1192" s="11">
        <v>0</v>
      </c>
      <c r="BJ1192" s="6">
        <v>0</v>
      </c>
      <c r="BK1192" s="6">
        <v>0</v>
      </c>
      <c r="BL1192" s="6">
        <v>0</v>
      </c>
      <c r="BM1192" s="6">
        <v>0</v>
      </c>
      <c r="BN1192" s="6">
        <v>0</v>
      </c>
      <c r="BO1192" s="6">
        <v>0</v>
      </c>
    </row>
    <row r="1193" ht="20.1" customHeight="1" spans="2:67">
      <c r="B1193" s="133"/>
      <c r="C1193" s="18">
        <f t="shared" si="70"/>
        <v>80002012</v>
      </c>
      <c r="D1193" s="12" t="s">
        <v>1567</v>
      </c>
      <c r="E1193" s="11">
        <v>1</v>
      </c>
      <c r="F1193" s="11">
        <v>80002012</v>
      </c>
      <c r="G1193" s="18">
        <v>0</v>
      </c>
      <c r="H1193" s="13">
        <v>0</v>
      </c>
      <c r="I1193" s="18">
        <v>1</v>
      </c>
      <c r="J1193" s="18">
        <v>0</v>
      </c>
      <c r="K1193" s="18">
        <v>0</v>
      </c>
      <c r="L1193" s="11">
        <v>0</v>
      </c>
      <c r="M1193" s="11">
        <v>0</v>
      </c>
      <c r="N1193" s="11">
        <v>5</v>
      </c>
      <c r="O1193" s="11">
        <v>0</v>
      </c>
      <c r="P1193" s="11">
        <v>0</v>
      </c>
      <c r="Q1193" s="11">
        <v>0</v>
      </c>
      <c r="R1193" s="6">
        <v>0</v>
      </c>
      <c r="S1193" s="11">
        <v>0</v>
      </c>
      <c r="T1193" s="11">
        <v>1</v>
      </c>
      <c r="U1193" s="11">
        <v>2</v>
      </c>
      <c r="V1193" s="11">
        <v>0</v>
      </c>
      <c r="W1193" s="11">
        <v>0</v>
      </c>
      <c r="X1193" s="11">
        <v>0</v>
      </c>
      <c r="Y1193" s="11">
        <v>0</v>
      </c>
      <c r="Z1193" s="11">
        <v>0</v>
      </c>
      <c r="AA1193" s="11">
        <v>0</v>
      </c>
      <c r="AB1193" s="11">
        <v>0</v>
      </c>
      <c r="AC1193" s="11">
        <v>0</v>
      </c>
      <c r="AD1193" s="11">
        <v>9</v>
      </c>
      <c r="AE1193" s="11">
        <v>2</v>
      </c>
      <c r="AF1193" s="11" t="s">
        <v>163</v>
      </c>
      <c r="AG1193" s="6">
        <v>2</v>
      </c>
      <c r="AH1193" s="6">
        <v>2</v>
      </c>
      <c r="AI1193" s="6">
        <v>0</v>
      </c>
      <c r="AJ1193" s="6">
        <v>1.5</v>
      </c>
      <c r="AK1193" s="11">
        <v>0</v>
      </c>
      <c r="AL1193" s="11">
        <v>0</v>
      </c>
      <c r="AM1193" s="11">
        <v>0</v>
      </c>
      <c r="AN1193" s="11">
        <v>1</v>
      </c>
      <c r="AO1193" s="11">
        <v>3000</v>
      </c>
      <c r="AP1193" s="11">
        <v>0.5</v>
      </c>
      <c r="AQ1193" s="11">
        <v>0</v>
      </c>
      <c r="AR1193" s="6">
        <v>0</v>
      </c>
      <c r="AS1193" s="11" t="s">
        <v>153</v>
      </c>
      <c r="AT1193" s="12" t="s">
        <v>154</v>
      </c>
      <c r="AU1193" s="11">
        <v>0</v>
      </c>
      <c r="AV1193" s="18">
        <v>0</v>
      </c>
      <c r="AW1193" s="18">
        <v>0</v>
      </c>
      <c r="AX1193" s="12" t="s">
        <v>155</v>
      </c>
      <c r="AY1193" s="11" t="s">
        <v>1568</v>
      </c>
      <c r="AZ1193" s="13">
        <v>0</v>
      </c>
      <c r="BA1193" s="13">
        <v>0</v>
      </c>
      <c r="BB1193" s="37" t="s">
        <v>1569</v>
      </c>
      <c r="BC1193" s="11"/>
      <c r="BD1193" s="11">
        <v>0</v>
      </c>
      <c r="BE1193" s="11"/>
      <c r="BF1193" s="11"/>
      <c r="BG1193" s="11"/>
      <c r="BH1193" s="18"/>
      <c r="BI1193" s="11">
        <v>0</v>
      </c>
      <c r="BJ1193" s="6">
        <v>0</v>
      </c>
      <c r="BK1193" s="6">
        <v>0</v>
      </c>
      <c r="BL1193" s="6">
        <v>0</v>
      </c>
      <c r="BM1193" s="6">
        <v>0</v>
      </c>
      <c r="BN1193" s="6">
        <v>0</v>
      </c>
      <c r="BO1193" s="6">
        <v>0</v>
      </c>
    </row>
    <row r="1194" ht="20.1" customHeight="1" spans="2:67">
      <c r="B1194" s="133"/>
      <c r="C1194" s="18">
        <f t="shared" si="70"/>
        <v>80002013</v>
      </c>
      <c r="D1194" s="12" t="s">
        <v>1570</v>
      </c>
      <c r="E1194" s="11">
        <v>1</v>
      </c>
      <c r="F1194" s="11">
        <v>80002013</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1571</v>
      </c>
      <c r="AZ1194" s="13">
        <v>0</v>
      </c>
      <c r="BA1194" s="13">
        <v>0</v>
      </c>
      <c r="BB1194" s="37" t="s">
        <v>1572</v>
      </c>
      <c r="BC1194" s="11"/>
      <c r="BD1194" s="11">
        <v>0</v>
      </c>
      <c r="BE1194" s="11"/>
      <c r="BF1194" s="11"/>
      <c r="BG1194" s="11"/>
      <c r="BH1194" s="18"/>
      <c r="BI1194" s="11">
        <v>0</v>
      </c>
      <c r="BJ1194" s="6">
        <v>0</v>
      </c>
      <c r="BK1194" s="6">
        <v>0</v>
      </c>
      <c r="BL1194" s="6">
        <v>0</v>
      </c>
      <c r="BM1194" s="6">
        <v>0</v>
      </c>
      <c r="BN1194" s="6">
        <v>0</v>
      </c>
      <c r="BO1194" s="6">
        <v>0</v>
      </c>
    </row>
    <row r="1195" ht="20.1" customHeight="1" spans="2:67">
      <c r="B1195" s="133"/>
      <c r="C1195" s="18">
        <f t="shared" si="70"/>
        <v>80002014</v>
      </c>
      <c r="D1195" s="12" t="s">
        <v>1573</v>
      </c>
      <c r="E1195" s="11">
        <v>1</v>
      </c>
      <c r="F1195" s="11">
        <v>80002014</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1574</v>
      </c>
      <c r="AZ1195" s="13">
        <v>0</v>
      </c>
      <c r="BA1195" s="13">
        <v>0</v>
      </c>
      <c r="BB1195" s="37" t="s">
        <v>1575</v>
      </c>
      <c r="BC1195" s="11"/>
      <c r="BD1195" s="11">
        <v>0</v>
      </c>
      <c r="BE1195" s="11"/>
      <c r="BF1195" s="11"/>
      <c r="BG1195" s="11"/>
      <c r="BH1195" s="18"/>
      <c r="BI1195" s="11">
        <v>0</v>
      </c>
      <c r="BJ1195" s="6">
        <v>0</v>
      </c>
      <c r="BK1195" s="6">
        <v>0</v>
      </c>
      <c r="BL1195" s="6">
        <v>0</v>
      </c>
      <c r="BM1195" s="6">
        <v>0</v>
      </c>
      <c r="BN1195" s="6">
        <v>0</v>
      </c>
      <c r="BO1195" s="6">
        <v>0</v>
      </c>
    </row>
    <row r="1196" ht="20.1" customHeight="1" spans="2:67">
      <c r="B1196" s="134"/>
      <c r="C1196" s="85">
        <f t="shared" si="70"/>
        <v>80002015</v>
      </c>
      <c r="D1196" s="86" t="s">
        <v>1576</v>
      </c>
      <c r="E1196" s="85">
        <v>1</v>
      </c>
      <c r="F1196" s="85">
        <v>80002015</v>
      </c>
      <c r="G1196" s="85">
        <v>0</v>
      </c>
      <c r="H1196" s="85">
        <v>0</v>
      </c>
      <c r="I1196" s="18">
        <v>1</v>
      </c>
      <c r="J1196" s="18">
        <v>0</v>
      </c>
      <c r="K1196" s="85">
        <v>0</v>
      </c>
      <c r="L1196" s="85">
        <v>0</v>
      </c>
      <c r="M1196" s="85">
        <v>0</v>
      </c>
      <c r="N1196" s="85">
        <v>2</v>
      </c>
      <c r="O1196" s="85">
        <v>0</v>
      </c>
      <c r="P1196" s="85">
        <v>0</v>
      </c>
      <c r="Q1196" s="85">
        <v>0</v>
      </c>
      <c r="R1196" s="6">
        <v>0</v>
      </c>
      <c r="S1196" s="85">
        <v>0</v>
      </c>
      <c r="T1196" s="85">
        <v>1</v>
      </c>
      <c r="U1196" s="85">
        <v>2</v>
      </c>
      <c r="V1196" s="85">
        <v>0</v>
      </c>
      <c r="W1196" s="85">
        <v>0</v>
      </c>
      <c r="X1196" s="85">
        <v>0</v>
      </c>
      <c r="Y1196" s="85">
        <v>0</v>
      </c>
      <c r="Z1196" s="85">
        <v>0</v>
      </c>
      <c r="AA1196" s="85">
        <v>0</v>
      </c>
      <c r="AB1196" s="85">
        <v>0</v>
      </c>
      <c r="AC1196" s="85">
        <v>0</v>
      </c>
      <c r="AD1196" s="85">
        <v>9</v>
      </c>
      <c r="AE1196" s="85">
        <v>2</v>
      </c>
      <c r="AF1196" s="85" t="s">
        <v>163</v>
      </c>
      <c r="AG1196" s="85">
        <v>2</v>
      </c>
      <c r="AH1196" s="85">
        <v>2</v>
      </c>
      <c r="AI1196" s="6">
        <v>0</v>
      </c>
      <c r="AJ1196" s="85">
        <v>1.5</v>
      </c>
      <c r="AK1196" s="85">
        <v>0</v>
      </c>
      <c r="AL1196" s="85">
        <v>0</v>
      </c>
      <c r="AM1196" s="85">
        <v>0</v>
      </c>
      <c r="AN1196" s="85">
        <v>1</v>
      </c>
      <c r="AO1196" s="85">
        <v>3000</v>
      </c>
      <c r="AP1196" s="85">
        <v>0.5</v>
      </c>
      <c r="AQ1196" s="85">
        <v>0</v>
      </c>
      <c r="AR1196" s="85">
        <v>0</v>
      </c>
      <c r="AS1196" s="85" t="s">
        <v>153</v>
      </c>
      <c r="AT1196" s="12" t="s">
        <v>154</v>
      </c>
      <c r="AU1196" s="85">
        <v>0</v>
      </c>
      <c r="AV1196" s="85">
        <v>0</v>
      </c>
      <c r="AW1196" s="85">
        <v>0</v>
      </c>
      <c r="AX1196" s="86" t="s">
        <v>155</v>
      </c>
      <c r="AY1196" s="85"/>
      <c r="AZ1196" s="85">
        <v>0</v>
      </c>
      <c r="BA1196" s="85">
        <v>0</v>
      </c>
      <c r="BB1196" s="135" t="s">
        <v>1577</v>
      </c>
      <c r="BC1196" s="85"/>
      <c r="BD1196" s="11">
        <v>0</v>
      </c>
      <c r="BE1196" s="85"/>
      <c r="BF1196" s="85"/>
      <c r="BG1196" s="85"/>
      <c r="BH1196" s="85"/>
      <c r="BI1196" s="11">
        <v>0</v>
      </c>
      <c r="BJ1196" s="6">
        <v>0</v>
      </c>
      <c r="BK1196" s="6">
        <v>0</v>
      </c>
      <c r="BL1196" s="6">
        <v>0</v>
      </c>
      <c r="BM1196" s="6">
        <v>0</v>
      </c>
      <c r="BN1196" s="6">
        <v>0</v>
      </c>
      <c r="BO1196" s="6">
        <v>0</v>
      </c>
    </row>
    <row r="1197" ht="20.1" customHeight="1" spans="2:67">
      <c r="B1197" s="133"/>
      <c r="C1197" s="18">
        <f t="shared" si="70"/>
        <v>80002016</v>
      </c>
      <c r="D1197" s="12" t="s">
        <v>1578</v>
      </c>
      <c r="E1197" s="11">
        <v>1</v>
      </c>
      <c r="F1197" s="11">
        <v>80002016</v>
      </c>
      <c r="G1197" s="18">
        <v>0</v>
      </c>
      <c r="H1197" s="13">
        <v>0</v>
      </c>
      <c r="I1197" s="18">
        <v>1</v>
      </c>
      <c r="J1197" s="18">
        <v>0</v>
      </c>
      <c r="K1197" s="18">
        <v>0</v>
      </c>
      <c r="L1197" s="11">
        <v>0</v>
      </c>
      <c r="M1197" s="11">
        <v>0</v>
      </c>
      <c r="N1197" s="11">
        <v>5</v>
      </c>
      <c r="O1197" s="11">
        <v>0</v>
      </c>
      <c r="P1197" s="11">
        <v>0</v>
      </c>
      <c r="Q1197" s="11">
        <v>0</v>
      </c>
      <c r="R1197" s="6">
        <v>0</v>
      </c>
      <c r="S1197" s="11">
        <v>0</v>
      </c>
      <c r="T1197" s="11">
        <v>1</v>
      </c>
      <c r="U1197" s="11">
        <v>2</v>
      </c>
      <c r="V1197" s="11">
        <v>0</v>
      </c>
      <c r="W1197" s="11">
        <v>0</v>
      </c>
      <c r="X1197" s="11">
        <v>0</v>
      </c>
      <c r="Y1197" s="11">
        <v>0</v>
      </c>
      <c r="Z1197" s="11">
        <v>0</v>
      </c>
      <c r="AA1197" s="11">
        <v>0</v>
      </c>
      <c r="AB1197" s="11">
        <v>0</v>
      </c>
      <c r="AC1197" s="11">
        <v>0</v>
      </c>
      <c r="AD1197" s="11">
        <v>9</v>
      </c>
      <c r="AE1197" s="11">
        <v>2</v>
      </c>
      <c r="AF1197" s="11" t="s">
        <v>163</v>
      </c>
      <c r="AG1197" s="6">
        <v>2</v>
      </c>
      <c r="AH1197" s="6">
        <v>2</v>
      </c>
      <c r="AI1197" s="6">
        <v>0</v>
      </c>
      <c r="AJ1197" s="6">
        <v>1.5</v>
      </c>
      <c r="AK1197" s="11">
        <v>0</v>
      </c>
      <c r="AL1197" s="11">
        <v>0</v>
      </c>
      <c r="AM1197" s="11">
        <v>0</v>
      </c>
      <c r="AN1197" s="11">
        <v>1</v>
      </c>
      <c r="AO1197" s="11">
        <v>3000</v>
      </c>
      <c r="AP1197" s="11">
        <v>0.5</v>
      </c>
      <c r="AQ1197" s="11">
        <v>0</v>
      </c>
      <c r="AR1197" s="6">
        <v>0</v>
      </c>
      <c r="AS1197" s="11" t="s">
        <v>153</v>
      </c>
      <c r="AT1197" s="12" t="s">
        <v>154</v>
      </c>
      <c r="AU1197" s="11">
        <v>0</v>
      </c>
      <c r="AV1197" s="18">
        <v>0</v>
      </c>
      <c r="AW1197" s="18">
        <v>0</v>
      </c>
      <c r="AX1197" s="12" t="s">
        <v>155</v>
      </c>
      <c r="AY1197" s="11" t="s">
        <v>1579</v>
      </c>
      <c r="AZ1197" s="13">
        <v>0</v>
      </c>
      <c r="BA1197" s="13">
        <v>0</v>
      </c>
      <c r="BB1197" s="37" t="s">
        <v>1580</v>
      </c>
      <c r="BC1197" s="11"/>
      <c r="BD1197" s="11">
        <v>0</v>
      </c>
      <c r="BE1197" s="11"/>
      <c r="BF1197" s="11"/>
      <c r="BG1197" s="11"/>
      <c r="BH1197" s="18"/>
      <c r="BI1197" s="11">
        <v>0</v>
      </c>
      <c r="BJ1197" s="6">
        <v>0</v>
      </c>
      <c r="BK1197" s="6">
        <v>0</v>
      </c>
      <c r="BL1197" s="6">
        <v>0</v>
      </c>
      <c r="BM1197" s="6">
        <v>0</v>
      </c>
      <c r="BN1197" s="6">
        <v>0</v>
      </c>
      <c r="BO1197" s="6">
        <v>0</v>
      </c>
    </row>
    <row r="1198" ht="20.1" customHeight="1" spans="2:67">
      <c r="B1198" s="133"/>
      <c r="C1198" s="18">
        <f t="shared" si="70"/>
        <v>80002017</v>
      </c>
      <c r="D1198" s="12" t="s">
        <v>1581</v>
      </c>
      <c r="E1198" s="11">
        <v>1</v>
      </c>
      <c r="F1198" s="11">
        <v>80002017</v>
      </c>
      <c r="G1198" s="18">
        <v>0</v>
      </c>
      <c r="H1198" s="13">
        <v>0</v>
      </c>
      <c r="I1198" s="18">
        <v>1</v>
      </c>
      <c r="J1198" s="18">
        <v>0</v>
      </c>
      <c r="K1198" s="18">
        <v>0</v>
      </c>
      <c r="L1198" s="11">
        <v>0</v>
      </c>
      <c r="M1198" s="11">
        <v>0</v>
      </c>
      <c r="N1198" s="11">
        <v>2</v>
      </c>
      <c r="O1198" s="11">
        <v>3</v>
      </c>
      <c r="P1198" s="11">
        <v>0.2</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80010171</v>
      </c>
      <c r="AS1198" s="11" t="s">
        <v>153</v>
      </c>
      <c r="AT1198" s="12" t="s">
        <v>154</v>
      </c>
      <c r="AU1198" s="11">
        <v>0</v>
      </c>
      <c r="AV1198" s="18">
        <v>0</v>
      </c>
      <c r="AW1198" s="18">
        <v>0</v>
      </c>
      <c r="AX1198" s="12" t="s">
        <v>155</v>
      </c>
      <c r="AY1198" s="11"/>
      <c r="AZ1198" s="13">
        <v>0</v>
      </c>
      <c r="BA1198" s="13">
        <v>0</v>
      </c>
      <c r="BB1198" s="135" t="s">
        <v>1582</v>
      </c>
      <c r="BC1198" s="11"/>
      <c r="BD1198" s="11">
        <v>0</v>
      </c>
      <c r="BE1198" s="11"/>
      <c r="BF1198" s="11"/>
      <c r="BG1198" s="11"/>
      <c r="BH1198" s="18"/>
      <c r="BI1198" s="11">
        <v>0</v>
      </c>
      <c r="BJ1198" s="6">
        <v>0</v>
      </c>
      <c r="BK1198" s="6">
        <v>0</v>
      </c>
      <c r="BL1198" s="6">
        <v>0</v>
      </c>
      <c r="BM1198" s="6">
        <v>0</v>
      </c>
      <c r="BN1198" s="6">
        <v>0</v>
      </c>
      <c r="BO1198" s="6">
        <v>0</v>
      </c>
    </row>
    <row r="1199" ht="20.1" customHeight="1" spans="2:67">
      <c r="B1199" s="133"/>
      <c r="C1199" s="18">
        <f t="shared" si="70"/>
        <v>80002018</v>
      </c>
      <c r="D1199" s="12" t="s">
        <v>1583</v>
      </c>
      <c r="E1199" s="11">
        <v>1</v>
      </c>
      <c r="F1199" s="11">
        <v>80002018</v>
      </c>
      <c r="G1199" s="18">
        <v>0</v>
      </c>
      <c r="H1199" s="13">
        <v>0</v>
      </c>
      <c r="I1199" s="18">
        <v>1</v>
      </c>
      <c r="J1199" s="18">
        <v>0</v>
      </c>
      <c r="K1199" s="18">
        <v>0</v>
      </c>
      <c r="L1199" s="11">
        <v>0</v>
      </c>
      <c r="M1199" s="11">
        <v>0</v>
      </c>
      <c r="N1199" s="11">
        <v>5</v>
      </c>
      <c r="O1199" s="11">
        <v>0</v>
      </c>
      <c r="P1199" s="11">
        <v>0</v>
      </c>
      <c r="Q1199" s="11">
        <v>0</v>
      </c>
      <c r="R1199" s="6">
        <v>0</v>
      </c>
      <c r="S1199" s="11">
        <v>0</v>
      </c>
      <c r="T1199" s="11">
        <v>1</v>
      </c>
      <c r="U1199" s="11">
        <v>2</v>
      </c>
      <c r="V1199" s="11">
        <v>0</v>
      </c>
      <c r="W1199" s="11">
        <v>0</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0</v>
      </c>
      <c r="AS1199" s="11" t="s">
        <v>153</v>
      </c>
      <c r="AT1199" s="12" t="s">
        <v>154</v>
      </c>
      <c r="AU1199" s="11">
        <v>0</v>
      </c>
      <c r="AV1199" s="18">
        <v>0</v>
      </c>
      <c r="AW1199" s="18">
        <v>0</v>
      </c>
      <c r="AX1199" s="12" t="s">
        <v>155</v>
      </c>
      <c r="AY1199" s="11" t="s">
        <v>1584</v>
      </c>
      <c r="AZ1199" s="13">
        <v>0</v>
      </c>
      <c r="BA1199" s="13">
        <v>0</v>
      </c>
      <c r="BB1199" s="37" t="s">
        <v>1585</v>
      </c>
      <c r="BC1199" s="11"/>
      <c r="BD1199" s="11">
        <v>0</v>
      </c>
      <c r="BE1199" s="11"/>
      <c r="BF1199" s="11"/>
      <c r="BG1199" s="11"/>
      <c r="BH1199" s="18"/>
      <c r="BI1199" s="11">
        <v>0</v>
      </c>
      <c r="BJ1199" s="6">
        <v>0</v>
      </c>
      <c r="BK1199" s="6">
        <v>0</v>
      </c>
      <c r="BL1199" s="6">
        <v>0</v>
      </c>
      <c r="BM1199" s="6">
        <v>0</v>
      </c>
      <c r="BN1199" s="6">
        <v>0</v>
      </c>
      <c r="BO1199" s="6">
        <v>0</v>
      </c>
    </row>
    <row r="1200" ht="20.1" customHeight="1" spans="2:67">
      <c r="B1200" s="133"/>
      <c r="C1200" s="18">
        <f t="shared" si="70"/>
        <v>80002019</v>
      </c>
      <c r="D1200" s="12" t="s">
        <v>1586</v>
      </c>
      <c r="E1200" s="11">
        <v>1</v>
      </c>
      <c r="F1200" s="11">
        <v>80002019</v>
      </c>
      <c r="G1200" s="18">
        <v>0</v>
      </c>
      <c r="H1200" s="13">
        <v>0</v>
      </c>
      <c r="I1200" s="18">
        <v>1</v>
      </c>
      <c r="J1200" s="18">
        <v>0</v>
      </c>
      <c r="K1200" s="18">
        <v>0</v>
      </c>
      <c r="L1200" s="11">
        <v>0</v>
      </c>
      <c r="M1200" s="11">
        <v>0</v>
      </c>
      <c r="N1200" s="11">
        <v>5</v>
      </c>
      <c r="O1200" s="11">
        <v>0</v>
      </c>
      <c r="P1200" s="11">
        <v>0</v>
      </c>
      <c r="Q1200" s="11">
        <v>0</v>
      </c>
      <c r="R1200" s="6">
        <v>0</v>
      </c>
      <c r="S1200" s="11">
        <v>0</v>
      </c>
      <c r="T1200" s="11">
        <v>1</v>
      </c>
      <c r="U1200" s="11">
        <v>2</v>
      </c>
      <c r="V1200" s="11">
        <v>0</v>
      </c>
      <c r="W1200" s="11">
        <v>0</v>
      </c>
      <c r="X1200" s="11">
        <v>0</v>
      </c>
      <c r="Y1200" s="11">
        <v>0</v>
      </c>
      <c r="Z1200" s="11">
        <v>0</v>
      </c>
      <c r="AA1200" s="11">
        <v>0</v>
      </c>
      <c r="AB1200" s="11">
        <v>0</v>
      </c>
      <c r="AC1200" s="11">
        <v>0</v>
      </c>
      <c r="AD1200" s="11">
        <v>9</v>
      </c>
      <c r="AE1200" s="11">
        <v>2</v>
      </c>
      <c r="AF1200" s="11" t="s">
        <v>163</v>
      </c>
      <c r="AG1200" s="6">
        <v>2</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t="s">
        <v>1587</v>
      </c>
      <c r="AZ1200" s="13">
        <v>0</v>
      </c>
      <c r="BA1200" s="13">
        <v>0</v>
      </c>
      <c r="BB1200" s="37" t="s">
        <v>1588</v>
      </c>
      <c r="BC1200" s="11"/>
      <c r="BD1200" s="11">
        <v>0</v>
      </c>
      <c r="BE1200" s="11"/>
      <c r="BF1200" s="11"/>
      <c r="BG1200" s="11"/>
      <c r="BH1200" s="18"/>
      <c r="BI1200" s="11">
        <v>0</v>
      </c>
      <c r="BJ1200" s="6">
        <v>0</v>
      </c>
      <c r="BK1200" s="6">
        <v>0</v>
      </c>
      <c r="BL1200" s="6">
        <v>0</v>
      </c>
      <c r="BM1200" s="6">
        <v>0</v>
      </c>
      <c r="BN1200" s="6">
        <v>0</v>
      </c>
      <c r="BO1200" s="6">
        <v>0</v>
      </c>
    </row>
    <row r="1201" ht="20.1" customHeight="1" spans="2:67">
      <c r="B1201" s="133"/>
      <c r="C1201" s="18">
        <f t="shared" si="70"/>
        <v>80002020</v>
      </c>
      <c r="D1201" s="12" t="s">
        <v>1589</v>
      </c>
      <c r="E1201" s="11">
        <v>1</v>
      </c>
      <c r="F1201" s="11">
        <v>80002020</v>
      </c>
      <c r="G1201" s="18">
        <v>0</v>
      </c>
      <c r="H1201" s="13">
        <v>0</v>
      </c>
      <c r="I1201" s="18">
        <v>1</v>
      </c>
      <c r="J1201" s="18">
        <v>0</v>
      </c>
      <c r="K1201" s="18">
        <v>0</v>
      </c>
      <c r="L1201" s="11">
        <v>0</v>
      </c>
      <c r="M1201" s="11">
        <v>0</v>
      </c>
      <c r="N1201" s="11">
        <v>5</v>
      </c>
      <c r="O1201" s="11">
        <v>0</v>
      </c>
      <c r="P1201" s="11">
        <v>0</v>
      </c>
      <c r="Q1201" s="11">
        <v>0</v>
      </c>
      <c r="R1201" s="6">
        <v>0</v>
      </c>
      <c r="S1201" s="11">
        <v>0</v>
      </c>
      <c r="T1201" s="11">
        <v>1</v>
      </c>
      <c r="U1201" s="11">
        <v>2</v>
      </c>
      <c r="V1201" s="11">
        <v>0</v>
      </c>
      <c r="W1201" s="11">
        <v>0</v>
      </c>
      <c r="X1201" s="11">
        <v>0</v>
      </c>
      <c r="Y1201" s="11">
        <v>0</v>
      </c>
      <c r="Z1201" s="11">
        <v>0</v>
      </c>
      <c r="AA1201" s="11">
        <v>0</v>
      </c>
      <c r="AB1201" s="11">
        <v>0</v>
      </c>
      <c r="AC1201" s="11">
        <v>0</v>
      </c>
      <c r="AD1201" s="11">
        <v>9</v>
      </c>
      <c r="AE1201" s="11">
        <v>2</v>
      </c>
      <c r="AF1201" s="11" t="s">
        <v>163</v>
      </c>
      <c r="AG1201" s="6">
        <v>2</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t="s">
        <v>1590</v>
      </c>
      <c r="AZ1201" s="13">
        <v>0</v>
      </c>
      <c r="BA1201" s="13">
        <v>0</v>
      </c>
      <c r="BB1201" s="37" t="s">
        <v>1591</v>
      </c>
      <c r="BC1201" s="11"/>
      <c r="BD1201" s="11">
        <v>0</v>
      </c>
      <c r="BE1201" s="11"/>
      <c r="BF1201" s="11"/>
      <c r="BG1201" s="11"/>
      <c r="BH1201" s="18"/>
      <c r="BI1201" s="11">
        <v>0</v>
      </c>
      <c r="BJ1201" s="6">
        <v>0</v>
      </c>
      <c r="BK1201" s="6">
        <v>0</v>
      </c>
      <c r="BL1201" s="6">
        <v>0</v>
      </c>
      <c r="BM1201" s="6">
        <v>0</v>
      </c>
      <c r="BN1201" s="6">
        <v>0</v>
      </c>
      <c r="BO1201" s="6">
        <v>0</v>
      </c>
    </row>
    <row r="1202" ht="20.25" customHeight="1" spans="3:67">
      <c r="C1202" s="18">
        <f t="shared" ref="C1202:C1209" si="71">C1174+1000</f>
        <v>80002021</v>
      </c>
      <c r="D1202" s="12" t="s">
        <v>1592</v>
      </c>
      <c r="E1202" s="18">
        <v>1</v>
      </c>
      <c r="F1202" s="11">
        <v>80002021</v>
      </c>
      <c r="G1202" s="18">
        <v>0</v>
      </c>
      <c r="H1202" s="13">
        <v>0</v>
      </c>
      <c r="I1202" s="18">
        <v>1</v>
      </c>
      <c r="J1202" s="18">
        <v>0</v>
      </c>
      <c r="K1202" s="18">
        <v>0</v>
      </c>
      <c r="L1202" s="11">
        <v>0</v>
      </c>
      <c r="M1202" s="11">
        <v>0</v>
      </c>
      <c r="N1202" s="11">
        <v>2</v>
      </c>
      <c r="O1202" s="11">
        <v>10</v>
      </c>
      <c r="P1202" s="11">
        <v>0.2</v>
      </c>
      <c r="Q1202" s="11">
        <v>0</v>
      </c>
      <c r="R1202" s="6">
        <v>0</v>
      </c>
      <c r="S1202" s="11">
        <v>0</v>
      </c>
      <c r="T1202" s="11">
        <v>1</v>
      </c>
      <c r="U1202" s="11">
        <v>2</v>
      </c>
      <c r="V1202" s="11">
        <v>0</v>
      </c>
      <c r="W1202" s="11">
        <v>2</v>
      </c>
      <c r="X1202" s="11">
        <v>0</v>
      </c>
      <c r="Y1202" s="11">
        <v>0</v>
      </c>
      <c r="Z1202" s="11">
        <v>0</v>
      </c>
      <c r="AA1202" s="11">
        <v>0</v>
      </c>
      <c r="AB1202" s="11">
        <v>0</v>
      </c>
      <c r="AC1202" s="11">
        <v>0</v>
      </c>
      <c r="AD1202" s="11">
        <v>5</v>
      </c>
      <c r="AE1202" s="11">
        <v>1</v>
      </c>
      <c r="AF1202" s="11">
        <v>3</v>
      </c>
      <c r="AG1202" s="6">
        <v>1</v>
      </c>
      <c r="AH1202" s="6">
        <v>1</v>
      </c>
      <c r="AI1202" s="6">
        <v>0</v>
      </c>
      <c r="AJ1202" s="6">
        <v>3</v>
      </c>
      <c r="AK1202" s="11">
        <v>0</v>
      </c>
      <c r="AL1202" s="11">
        <v>0</v>
      </c>
      <c r="AM1202" s="11">
        <v>0</v>
      </c>
      <c r="AN1202" s="11">
        <v>3</v>
      </c>
      <c r="AO1202" s="11">
        <v>5000</v>
      </c>
      <c r="AP1202" s="11">
        <v>0.5</v>
      </c>
      <c r="AQ1202" s="11">
        <v>0</v>
      </c>
      <c r="AR1202" s="6">
        <v>0</v>
      </c>
      <c r="AS1202" s="11">
        <v>0</v>
      </c>
      <c r="AT1202" s="12" t="s">
        <v>154</v>
      </c>
      <c r="AU1202" s="6" t="s">
        <v>750</v>
      </c>
      <c r="AV1202" s="18">
        <v>10000007</v>
      </c>
      <c r="AW1202" s="136">
        <v>23000080</v>
      </c>
      <c r="AX1202" s="12" t="s">
        <v>155</v>
      </c>
      <c r="AY1202" s="19" t="s">
        <v>153</v>
      </c>
      <c r="AZ1202" s="13">
        <v>0</v>
      </c>
      <c r="BA1202" s="13">
        <v>0</v>
      </c>
      <c r="BB1202" s="37" t="s">
        <v>1593</v>
      </c>
      <c r="BC1202" s="18">
        <v>0</v>
      </c>
      <c r="BD1202" s="11">
        <v>0</v>
      </c>
      <c r="BE1202" s="11"/>
      <c r="BF1202" s="11"/>
      <c r="BG1202" s="11"/>
      <c r="BH1202" s="18"/>
      <c r="BI1202" s="9">
        <v>0</v>
      </c>
      <c r="BJ1202" s="6">
        <v>0</v>
      </c>
      <c r="BK1202" s="6">
        <v>0</v>
      </c>
      <c r="BL1202" s="6">
        <v>0</v>
      </c>
      <c r="BM1202" s="6">
        <v>0</v>
      </c>
      <c r="BN1202" s="6">
        <v>0</v>
      </c>
      <c r="BO1202" s="6">
        <v>0</v>
      </c>
    </row>
    <row r="1203" ht="20.1" customHeight="1" spans="2:67">
      <c r="B1203" s="119"/>
      <c r="C1203" s="18">
        <f t="shared" si="71"/>
        <v>80002022</v>
      </c>
      <c r="D1203" s="12" t="s">
        <v>1594</v>
      </c>
      <c r="E1203" s="18">
        <v>1</v>
      </c>
      <c r="F1203" s="11">
        <v>80002022</v>
      </c>
      <c r="G1203" s="6">
        <v>0</v>
      </c>
      <c r="H1203" s="6">
        <v>0</v>
      </c>
      <c r="I1203" s="18">
        <v>1</v>
      </c>
      <c r="J1203" s="18">
        <v>0</v>
      </c>
      <c r="K1203" s="6">
        <v>0</v>
      </c>
      <c r="L1203" s="6">
        <v>0</v>
      </c>
      <c r="M1203" s="6">
        <v>0</v>
      </c>
      <c r="N1203" s="6">
        <v>2</v>
      </c>
      <c r="O1203" s="6">
        <v>1</v>
      </c>
      <c r="P1203" s="6">
        <v>0.2</v>
      </c>
      <c r="Q1203" s="6">
        <v>0</v>
      </c>
      <c r="R1203" s="6">
        <v>0</v>
      </c>
      <c r="S1203" s="6">
        <v>0</v>
      </c>
      <c r="T1203" s="11">
        <v>1</v>
      </c>
      <c r="U1203" s="6">
        <v>2</v>
      </c>
      <c r="V1203" s="6">
        <v>0</v>
      </c>
      <c r="W1203" s="6">
        <v>0</v>
      </c>
      <c r="X1203" s="6">
        <v>0</v>
      </c>
      <c r="Y1203" s="6">
        <v>0</v>
      </c>
      <c r="Z1203" s="6">
        <v>0</v>
      </c>
      <c r="AA1203" s="6">
        <v>0</v>
      </c>
      <c r="AB1203" s="18">
        <v>0</v>
      </c>
      <c r="AC1203" s="6">
        <v>0</v>
      </c>
      <c r="AD1203" s="6">
        <v>10</v>
      </c>
      <c r="AE1203" s="6">
        <v>0</v>
      </c>
      <c r="AF1203" s="6">
        <v>0</v>
      </c>
      <c r="AG1203" s="6">
        <v>7</v>
      </c>
      <c r="AH1203" s="6">
        <v>0</v>
      </c>
      <c r="AI1203" s="6">
        <v>0</v>
      </c>
      <c r="AJ1203" s="6">
        <v>6</v>
      </c>
      <c r="AK1203" s="6">
        <v>0</v>
      </c>
      <c r="AL1203" s="6">
        <v>0</v>
      </c>
      <c r="AM1203" s="6">
        <v>0</v>
      </c>
      <c r="AN1203" s="6">
        <v>0</v>
      </c>
      <c r="AO1203" s="6">
        <v>1000</v>
      </c>
      <c r="AP1203" s="6">
        <v>0</v>
      </c>
      <c r="AQ1203" s="6">
        <v>0</v>
      </c>
      <c r="AR1203" s="6">
        <v>0</v>
      </c>
      <c r="AS1203" s="137" t="s">
        <v>1595</v>
      </c>
      <c r="AT1203" s="12" t="s">
        <v>154</v>
      </c>
      <c r="AU1203" s="6" t="s">
        <v>750</v>
      </c>
      <c r="AV1203" s="6" t="s">
        <v>153</v>
      </c>
      <c r="AW1203" s="6">
        <v>0</v>
      </c>
      <c r="AX1203" s="7" t="s">
        <v>155</v>
      </c>
      <c r="AY1203" s="6">
        <v>0</v>
      </c>
      <c r="AZ1203" s="13">
        <v>0</v>
      </c>
      <c r="BA1203" s="13">
        <v>0</v>
      </c>
      <c r="BB1203" s="37" t="s">
        <v>1596</v>
      </c>
      <c r="BC1203" s="6">
        <v>0</v>
      </c>
      <c r="BD1203" s="11">
        <v>0</v>
      </c>
      <c r="BE1203" s="11"/>
      <c r="BF1203" s="11"/>
      <c r="BG1203" s="11"/>
      <c r="BH1203" s="18"/>
      <c r="BI1203" s="9">
        <v>0</v>
      </c>
      <c r="BJ1203" s="6">
        <v>0</v>
      </c>
      <c r="BK1203" s="6">
        <v>0</v>
      </c>
      <c r="BL1203" s="6">
        <v>0</v>
      </c>
      <c r="BM1203" s="6">
        <v>0</v>
      </c>
      <c r="BN1203" s="6">
        <v>0</v>
      </c>
      <c r="BO1203" s="6">
        <v>0</v>
      </c>
    </row>
    <row r="1204" ht="20.1" customHeight="1" spans="3:67">
      <c r="C1204" s="18">
        <f t="shared" si="71"/>
        <v>80002023</v>
      </c>
      <c r="D1204" s="12" t="s">
        <v>1597</v>
      </c>
      <c r="E1204" s="11">
        <v>1</v>
      </c>
      <c r="F1204" s="11">
        <v>80002023</v>
      </c>
      <c r="G1204" s="18">
        <v>0</v>
      </c>
      <c r="H1204" s="13">
        <v>0</v>
      </c>
      <c r="I1204" s="18">
        <v>1</v>
      </c>
      <c r="J1204" s="18">
        <v>0</v>
      </c>
      <c r="K1204" s="18">
        <v>0</v>
      </c>
      <c r="L1204" s="11">
        <v>0</v>
      </c>
      <c r="M1204" s="11">
        <v>0</v>
      </c>
      <c r="N1204" s="11">
        <v>2</v>
      </c>
      <c r="O1204" s="11">
        <v>9</v>
      </c>
      <c r="P1204" s="11">
        <v>0.2</v>
      </c>
      <c r="Q1204" s="11">
        <v>0</v>
      </c>
      <c r="R1204" s="6">
        <v>0</v>
      </c>
      <c r="S1204" s="11">
        <v>0</v>
      </c>
      <c r="T1204" s="11">
        <v>1</v>
      </c>
      <c r="U1204" s="11">
        <v>2</v>
      </c>
      <c r="V1204" s="11">
        <v>0</v>
      </c>
      <c r="W1204" s="11">
        <v>0</v>
      </c>
      <c r="X1204" s="11">
        <v>0</v>
      </c>
      <c r="Y1204" s="11">
        <v>0</v>
      </c>
      <c r="Z1204" s="11">
        <v>0</v>
      </c>
      <c r="AA1204" s="11">
        <v>0</v>
      </c>
      <c r="AB1204" s="11">
        <v>0</v>
      </c>
      <c r="AC1204" s="11">
        <v>0</v>
      </c>
      <c r="AD1204" s="11">
        <v>10</v>
      </c>
      <c r="AE1204" s="11">
        <v>0</v>
      </c>
      <c r="AF1204" s="11">
        <v>3</v>
      </c>
      <c r="AG1204" s="6">
        <v>7</v>
      </c>
      <c r="AH1204" s="6">
        <v>0</v>
      </c>
      <c r="AI1204" s="6">
        <v>0</v>
      </c>
      <c r="AJ1204" s="6">
        <v>10</v>
      </c>
      <c r="AK1204" s="11">
        <v>0</v>
      </c>
      <c r="AL1204" s="11">
        <v>0</v>
      </c>
      <c r="AM1204" s="11">
        <v>0</v>
      </c>
      <c r="AN1204" s="11">
        <v>0</v>
      </c>
      <c r="AO1204" s="11">
        <v>3000</v>
      </c>
      <c r="AP1204" s="11">
        <v>0.5</v>
      </c>
      <c r="AQ1204" s="11">
        <v>0</v>
      </c>
      <c r="AR1204" s="6">
        <v>0</v>
      </c>
      <c r="AS1204" s="11">
        <v>80002003</v>
      </c>
      <c r="AT1204" s="12" t="s">
        <v>154</v>
      </c>
      <c r="AU1204" s="11">
        <v>0</v>
      </c>
      <c r="AV1204" s="18">
        <v>0</v>
      </c>
      <c r="AW1204" s="18">
        <v>0</v>
      </c>
      <c r="AX1204" s="12" t="s">
        <v>155</v>
      </c>
      <c r="AY1204" s="11">
        <v>0</v>
      </c>
      <c r="AZ1204" s="13">
        <v>0</v>
      </c>
      <c r="BA1204" s="13">
        <v>0</v>
      </c>
      <c r="BB1204" s="37" t="s">
        <v>1598</v>
      </c>
      <c r="BC1204" s="11"/>
      <c r="BD1204" s="11">
        <v>0</v>
      </c>
      <c r="BE1204" s="11"/>
      <c r="BF1204" s="11"/>
      <c r="BG1204" s="11"/>
      <c r="BH1204" s="18"/>
      <c r="BI1204" s="11">
        <v>0</v>
      </c>
      <c r="BJ1204" s="6">
        <v>0</v>
      </c>
      <c r="BK1204" s="6">
        <v>0</v>
      </c>
      <c r="BL1204" s="6">
        <v>0</v>
      </c>
      <c r="BM1204" s="6">
        <v>0</v>
      </c>
      <c r="BN1204" s="6">
        <v>0</v>
      </c>
      <c r="BO1204" s="6">
        <v>0</v>
      </c>
    </row>
    <row r="1205" ht="20.1" customHeight="1" spans="3:67">
      <c r="C1205" s="18">
        <f t="shared" si="71"/>
        <v>80002024</v>
      </c>
      <c r="D1205" s="12" t="s">
        <v>1599</v>
      </c>
      <c r="E1205" s="11">
        <v>1</v>
      </c>
      <c r="F1205" s="11">
        <v>80002024</v>
      </c>
      <c r="G1205" s="18">
        <v>0</v>
      </c>
      <c r="H1205" s="13">
        <v>0</v>
      </c>
      <c r="I1205" s="18">
        <v>1</v>
      </c>
      <c r="J1205" s="18">
        <v>0</v>
      </c>
      <c r="K1205" s="18">
        <v>0</v>
      </c>
      <c r="L1205" s="11">
        <v>0</v>
      </c>
      <c r="M1205" s="11">
        <v>0</v>
      </c>
      <c r="N1205" s="11">
        <v>5</v>
      </c>
      <c r="O1205" s="11">
        <v>0</v>
      </c>
      <c r="P1205" s="11">
        <v>0</v>
      </c>
      <c r="Q1205" s="11">
        <v>0</v>
      </c>
      <c r="R1205" s="6">
        <v>0</v>
      </c>
      <c r="S1205" s="11">
        <v>0</v>
      </c>
      <c r="T1205" s="11">
        <v>1</v>
      </c>
      <c r="U1205" s="11">
        <v>2</v>
      </c>
      <c r="V1205" s="11">
        <v>0</v>
      </c>
      <c r="W1205" s="11">
        <v>0</v>
      </c>
      <c r="X1205" s="11">
        <v>0</v>
      </c>
      <c r="Y1205" s="11">
        <v>0</v>
      </c>
      <c r="Z1205" s="11">
        <v>0</v>
      </c>
      <c r="AA1205" s="11">
        <v>0</v>
      </c>
      <c r="AB1205" s="11">
        <v>0</v>
      </c>
      <c r="AC1205" s="11">
        <v>0</v>
      </c>
      <c r="AD1205" s="11">
        <v>10</v>
      </c>
      <c r="AE1205" s="11">
        <v>2</v>
      </c>
      <c r="AF1205" s="11" t="s">
        <v>163</v>
      </c>
      <c r="AG1205" s="6">
        <v>2</v>
      </c>
      <c r="AH1205" s="6">
        <v>2</v>
      </c>
      <c r="AI1205" s="6">
        <v>0</v>
      </c>
      <c r="AJ1205" s="6">
        <v>1.5</v>
      </c>
      <c r="AK1205" s="11">
        <v>0</v>
      </c>
      <c r="AL1205" s="11">
        <v>0</v>
      </c>
      <c r="AM1205" s="11">
        <v>0</v>
      </c>
      <c r="AN1205" s="11">
        <v>0</v>
      </c>
      <c r="AO1205" s="11">
        <v>3000</v>
      </c>
      <c r="AP1205" s="11">
        <v>0.5</v>
      </c>
      <c r="AQ1205" s="11">
        <v>0</v>
      </c>
      <c r="AR1205" s="6">
        <v>0</v>
      </c>
      <c r="AS1205" s="11" t="s">
        <v>153</v>
      </c>
      <c r="AT1205" s="12" t="s">
        <v>154</v>
      </c>
      <c r="AU1205" s="11">
        <v>0</v>
      </c>
      <c r="AV1205" s="18">
        <v>0</v>
      </c>
      <c r="AW1205" s="18">
        <v>0</v>
      </c>
      <c r="AX1205" s="12" t="s">
        <v>155</v>
      </c>
      <c r="AY1205" s="11" t="s">
        <v>1526</v>
      </c>
      <c r="AZ1205" s="13">
        <v>0</v>
      </c>
      <c r="BA1205" s="13">
        <v>0</v>
      </c>
      <c r="BB1205" s="37" t="s">
        <v>1600</v>
      </c>
      <c r="BC1205" s="11"/>
      <c r="BD1205" s="11">
        <v>0</v>
      </c>
      <c r="BE1205" s="11"/>
      <c r="BF1205" s="11"/>
      <c r="BG1205" s="11"/>
      <c r="BH1205" s="18"/>
      <c r="BI1205" s="11">
        <v>0</v>
      </c>
      <c r="BJ1205" s="6">
        <v>0</v>
      </c>
      <c r="BK1205" s="6">
        <v>0</v>
      </c>
      <c r="BL1205" s="6">
        <v>0</v>
      </c>
      <c r="BM1205" s="6">
        <v>0</v>
      </c>
      <c r="BN1205" s="6">
        <v>0</v>
      </c>
      <c r="BO1205" s="6">
        <v>0</v>
      </c>
    </row>
    <row r="1206" ht="20.1" customHeight="1" spans="2:67">
      <c r="B1206" s="119"/>
      <c r="C1206" s="18">
        <f t="shared" si="71"/>
        <v>80002025</v>
      </c>
      <c r="D1206" s="12" t="s">
        <v>1601</v>
      </c>
      <c r="E1206" s="18">
        <v>1</v>
      </c>
      <c r="F1206" s="11">
        <v>80002025</v>
      </c>
      <c r="G1206" s="6">
        <v>0</v>
      </c>
      <c r="H1206" s="6">
        <v>0</v>
      </c>
      <c r="I1206" s="18">
        <v>1</v>
      </c>
      <c r="J1206" s="18">
        <v>0</v>
      </c>
      <c r="K1206" s="6">
        <v>0</v>
      </c>
      <c r="L1206" s="6">
        <v>0</v>
      </c>
      <c r="M1206" s="6">
        <v>0</v>
      </c>
      <c r="N1206" s="6">
        <v>2</v>
      </c>
      <c r="O1206" s="6">
        <v>10</v>
      </c>
      <c r="P1206" s="6">
        <v>0.1</v>
      </c>
      <c r="Q1206" s="6">
        <v>0</v>
      </c>
      <c r="R1206" s="6">
        <v>0</v>
      </c>
      <c r="S1206" s="6">
        <v>0</v>
      </c>
      <c r="T1206" s="11">
        <v>1</v>
      </c>
      <c r="U1206" s="6">
        <v>2</v>
      </c>
      <c r="V1206" s="6">
        <v>0</v>
      </c>
      <c r="W1206" s="6">
        <v>2.5</v>
      </c>
      <c r="X1206" s="6">
        <v>0</v>
      </c>
      <c r="Y1206" s="6">
        <v>0</v>
      </c>
      <c r="Z1206" s="6">
        <v>0</v>
      </c>
      <c r="AA1206" s="6">
        <v>0</v>
      </c>
      <c r="AB1206" s="18">
        <v>0</v>
      </c>
      <c r="AC1206" s="6">
        <v>0</v>
      </c>
      <c r="AD1206" s="6">
        <v>10</v>
      </c>
      <c r="AE1206" s="6">
        <v>0</v>
      </c>
      <c r="AF1206" s="6">
        <v>0</v>
      </c>
      <c r="AG1206" s="6">
        <v>7</v>
      </c>
      <c r="AH1206" s="6">
        <v>0</v>
      </c>
      <c r="AI1206" s="6">
        <v>0</v>
      </c>
      <c r="AJ1206" s="6">
        <v>6</v>
      </c>
      <c r="AK1206" s="6">
        <v>0</v>
      </c>
      <c r="AL1206" s="6">
        <v>0</v>
      </c>
      <c r="AM1206" s="6">
        <v>0</v>
      </c>
      <c r="AN1206" s="6">
        <v>0</v>
      </c>
      <c r="AO1206" s="6">
        <v>1000</v>
      </c>
      <c r="AP1206" s="6">
        <v>0</v>
      </c>
      <c r="AQ1206" s="6">
        <v>0</v>
      </c>
      <c r="AR1206" s="6">
        <v>0</v>
      </c>
      <c r="AS1206" s="6" t="s">
        <v>153</v>
      </c>
      <c r="AT1206" s="12" t="s">
        <v>154</v>
      </c>
      <c r="AU1206" s="6" t="s">
        <v>750</v>
      </c>
      <c r="AV1206" s="6" t="s">
        <v>153</v>
      </c>
      <c r="AW1206" s="6" t="s">
        <v>1013</v>
      </c>
      <c r="AX1206" s="7" t="s">
        <v>155</v>
      </c>
      <c r="AY1206" s="6">
        <v>0</v>
      </c>
      <c r="AZ1206" s="13">
        <v>0</v>
      </c>
      <c r="BA1206" s="13">
        <v>0</v>
      </c>
      <c r="BB1206" s="33" t="s">
        <v>1602</v>
      </c>
      <c r="BC1206" s="6">
        <v>0</v>
      </c>
      <c r="BD1206" s="11">
        <v>0</v>
      </c>
      <c r="BE1206" s="11"/>
      <c r="BF1206" s="11"/>
      <c r="BG1206" s="11"/>
      <c r="BH1206" s="18"/>
      <c r="BI1206" s="9">
        <v>0</v>
      </c>
      <c r="BJ1206" s="6">
        <v>0</v>
      </c>
      <c r="BK1206" s="6">
        <v>0</v>
      </c>
      <c r="BL1206" s="6">
        <v>0</v>
      </c>
      <c r="BM1206" s="6">
        <v>0</v>
      </c>
      <c r="BN1206" s="6">
        <v>0</v>
      </c>
      <c r="BO1206" s="6">
        <v>0</v>
      </c>
    </row>
    <row r="1207" ht="20.1" customHeight="1" spans="2:67">
      <c r="B1207" s="119"/>
      <c r="C1207" s="18">
        <f t="shared" si="71"/>
        <v>80002026</v>
      </c>
      <c r="D1207" s="12" t="s">
        <v>1603</v>
      </c>
      <c r="E1207" s="18">
        <v>1</v>
      </c>
      <c r="F1207" s="11">
        <v>80002026</v>
      </c>
      <c r="G1207" s="6">
        <v>0</v>
      </c>
      <c r="H1207" s="6">
        <v>0</v>
      </c>
      <c r="I1207" s="18">
        <v>1</v>
      </c>
      <c r="J1207" s="18">
        <v>0</v>
      </c>
      <c r="K1207" s="6">
        <v>0</v>
      </c>
      <c r="L1207" s="6">
        <v>0</v>
      </c>
      <c r="M1207" s="6">
        <v>0</v>
      </c>
      <c r="N1207" s="6">
        <v>2</v>
      </c>
      <c r="O1207" s="6">
        <v>1</v>
      </c>
      <c r="P1207" s="6">
        <v>0.2</v>
      </c>
      <c r="Q1207" s="6">
        <v>0</v>
      </c>
      <c r="R1207" s="6">
        <v>0</v>
      </c>
      <c r="S1207" s="6">
        <v>0</v>
      </c>
      <c r="T1207" s="11">
        <v>1</v>
      </c>
      <c r="U1207" s="6">
        <v>2</v>
      </c>
      <c r="V1207" s="6">
        <v>0</v>
      </c>
      <c r="W1207" s="6">
        <v>0</v>
      </c>
      <c r="X1207" s="6">
        <v>0</v>
      </c>
      <c r="Y1207" s="6">
        <v>0</v>
      </c>
      <c r="Z1207" s="6">
        <v>0</v>
      </c>
      <c r="AA1207" s="6">
        <v>0</v>
      </c>
      <c r="AB1207" s="18">
        <v>0</v>
      </c>
      <c r="AC1207" s="6">
        <v>0</v>
      </c>
      <c r="AD1207" s="6">
        <v>10</v>
      </c>
      <c r="AE1207" s="6">
        <v>0</v>
      </c>
      <c r="AF1207" s="6">
        <v>0</v>
      </c>
      <c r="AG1207" s="6">
        <v>7</v>
      </c>
      <c r="AH1207" s="6">
        <v>0</v>
      </c>
      <c r="AI1207" s="6">
        <v>0</v>
      </c>
      <c r="AJ1207" s="6">
        <v>6</v>
      </c>
      <c r="AK1207" s="6">
        <v>0</v>
      </c>
      <c r="AL1207" s="6">
        <v>0</v>
      </c>
      <c r="AM1207" s="6">
        <v>0</v>
      </c>
      <c r="AN1207" s="6">
        <v>0</v>
      </c>
      <c r="AO1207" s="6">
        <v>1000</v>
      </c>
      <c r="AP1207" s="6">
        <v>0</v>
      </c>
      <c r="AQ1207" s="6">
        <v>0</v>
      </c>
      <c r="AR1207" s="6">
        <v>0</v>
      </c>
      <c r="AS1207" s="6">
        <v>80002004</v>
      </c>
      <c r="AT1207" s="12" t="s">
        <v>154</v>
      </c>
      <c r="AU1207" s="6">
        <v>0</v>
      </c>
      <c r="AV1207" s="6" t="s">
        <v>153</v>
      </c>
      <c r="AW1207" s="6">
        <v>0</v>
      </c>
      <c r="AX1207" s="7" t="s">
        <v>155</v>
      </c>
      <c r="AY1207" s="6">
        <v>0</v>
      </c>
      <c r="AZ1207" s="13">
        <v>0</v>
      </c>
      <c r="BA1207" s="13">
        <v>0</v>
      </c>
      <c r="BB1207" s="33" t="s">
        <v>1604</v>
      </c>
      <c r="BC1207" s="6">
        <v>0</v>
      </c>
      <c r="BD1207" s="11">
        <v>0</v>
      </c>
      <c r="BE1207" s="11"/>
      <c r="BF1207" s="11"/>
      <c r="BG1207" s="11"/>
      <c r="BH1207" s="18"/>
      <c r="BI1207" s="9">
        <v>0</v>
      </c>
      <c r="BJ1207" s="6">
        <v>0</v>
      </c>
      <c r="BK1207" s="6">
        <v>0</v>
      </c>
      <c r="BL1207" s="6">
        <v>0</v>
      </c>
      <c r="BM1207" s="6">
        <v>0</v>
      </c>
      <c r="BN1207" s="6">
        <v>0</v>
      </c>
      <c r="BO1207" s="6">
        <v>0</v>
      </c>
    </row>
    <row r="1208" ht="20.1" customHeight="1" spans="3:67">
      <c r="C1208" s="18">
        <f t="shared" si="71"/>
        <v>80002027</v>
      </c>
      <c r="D1208" s="12" t="s">
        <v>1605</v>
      </c>
      <c r="E1208" s="11">
        <v>1</v>
      </c>
      <c r="F1208" s="11">
        <v>80002027</v>
      </c>
      <c r="G1208" s="18">
        <v>0</v>
      </c>
      <c r="H1208" s="13">
        <v>0</v>
      </c>
      <c r="I1208" s="18">
        <v>1</v>
      </c>
      <c r="J1208" s="18">
        <v>0</v>
      </c>
      <c r="K1208" s="18">
        <v>0</v>
      </c>
      <c r="L1208" s="11">
        <v>0</v>
      </c>
      <c r="M1208" s="11">
        <v>0</v>
      </c>
      <c r="N1208" s="11">
        <v>5</v>
      </c>
      <c r="O1208" s="11">
        <v>0</v>
      </c>
      <c r="P1208" s="11">
        <v>0</v>
      </c>
      <c r="Q1208" s="11">
        <v>0</v>
      </c>
      <c r="R1208" s="6">
        <v>0</v>
      </c>
      <c r="S1208" s="11">
        <v>0</v>
      </c>
      <c r="T1208" s="11">
        <v>1</v>
      </c>
      <c r="U1208" s="11">
        <v>2</v>
      </c>
      <c r="V1208" s="11">
        <v>0</v>
      </c>
      <c r="W1208" s="11">
        <v>0</v>
      </c>
      <c r="X1208" s="11">
        <v>0</v>
      </c>
      <c r="Y1208" s="11">
        <v>0</v>
      </c>
      <c r="Z1208" s="11">
        <v>0</v>
      </c>
      <c r="AA1208" s="11">
        <v>0</v>
      </c>
      <c r="AB1208" s="11">
        <v>0</v>
      </c>
      <c r="AC1208" s="11">
        <v>0</v>
      </c>
      <c r="AD1208" s="11">
        <v>9</v>
      </c>
      <c r="AE1208" s="11">
        <v>2</v>
      </c>
      <c r="AF1208" s="11" t="s">
        <v>163</v>
      </c>
      <c r="AG1208" s="6">
        <v>2</v>
      </c>
      <c r="AH1208" s="6">
        <v>2</v>
      </c>
      <c r="AI1208" s="6">
        <v>0</v>
      </c>
      <c r="AJ1208" s="6">
        <v>1.5</v>
      </c>
      <c r="AK1208" s="11">
        <v>0</v>
      </c>
      <c r="AL1208" s="11">
        <v>0</v>
      </c>
      <c r="AM1208" s="11">
        <v>0</v>
      </c>
      <c r="AN1208" s="11">
        <v>0</v>
      </c>
      <c r="AO1208" s="11">
        <v>3000</v>
      </c>
      <c r="AP1208" s="11">
        <v>0.5</v>
      </c>
      <c r="AQ1208" s="11">
        <v>0</v>
      </c>
      <c r="AR1208" s="6">
        <v>0</v>
      </c>
      <c r="AS1208" s="11" t="s">
        <v>153</v>
      </c>
      <c r="AT1208" s="12" t="s">
        <v>154</v>
      </c>
      <c r="AU1208" s="11">
        <v>0</v>
      </c>
      <c r="AV1208" s="18">
        <v>0</v>
      </c>
      <c r="AW1208" s="18">
        <v>0</v>
      </c>
      <c r="AX1208" s="12" t="s">
        <v>155</v>
      </c>
      <c r="AY1208" s="11" t="s">
        <v>1533</v>
      </c>
      <c r="AZ1208" s="13">
        <v>0</v>
      </c>
      <c r="BA1208" s="13">
        <v>0</v>
      </c>
      <c r="BB1208" s="37" t="s">
        <v>1606</v>
      </c>
      <c r="BC1208" s="11"/>
      <c r="BD1208" s="11">
        <v>0</v>
      </c>
      <c r="BE1208" s="11"/>
      <c r="BF1208" s="11"/>
      <c r="BG1208" s="11"/>
      <c r="BH1208" s="18"/>
      <c r="BI1208" s="11">
        <v>0</v>
      </c>
      <c r="BJ1208" s="6">
        <v>0</v>
      </c>
      <c r="BK1208" s="6">
        <v>0</v>
      </c>
      <c r="BL1208" s="6">
        <v>0</v>
      </c>
      <c r="BM1208" s="6">
        <v>0</v>
      </c>
      <c r="BN1208" s="6">
        <v>0</v>
      </c>
      <c r="BO1208" s="6">
        <v>0</v>
      </c>
    </row>
    <row r="1209" ht="20.1" customHeight="1" spans="3:67">
      <c r="C1209" s="18">
        <f t="shared" si="71"/>
        <v>80002028</v>
      </c>
      <c r="D1209" s="12" t="s">
        <v>1607</v>
      </c>
      <c r="E1209" s="11">
        <v>1</v>
      </c>
      <c r="F1209" s="11">
        <v>80002028</v>
      </c>
      <c r="G1209" s="18">
        <v>0</v>
      </c>
      <c r="H1209" s="13">
        <v>0</v>
      </c>
      <c r="I1209" s="18">
        <v>1</v>
      </c>
      <c r="J1209" s="18">
        <v>0</v>
      </c>
      <c r="K1209" s="18">
        <v>0</v>
      </c>
      <c r="L1209" s="11">
        <v>0</v>
      </c>
      <c r="M1209" s="11">
        <v>0</v>
      </c>
      <c r="N1209" s="11">
        <v>2</v>
      </c>
      <c r="O1209" s="11">
        <v>9</v>
      </c>
      <c r="P1209" s="11">
        <v>0.1</v>
      </c>
      <c r="Q1209" s="11">
        <v>0</v>
      </c>
      <c r="R1209" s="6">
        <v>0</v>
      </c>
      <c r="S1209" s="11">
        <v>0</v>
      </c>
      <c r="T1209" s="11">
        <v>1</v>
      </c>
      <c r="U1209" s="11">
        <v>2</v>
      </c>
      <c r="V1209" s="11">
        <v>0</v>
      </c>
      <c r="W1209" s="11">
        <v>2</v>
      </c>
      <c r="X1209" s="11">
        <v>0</v>
      </c>
      <c r="Y1209" s="11">
        <v>0</v>
      </c>
      <c r="Z1209" s="11">
        <v>0</v>
      </c>
      <c r="AA1209" s="11">
        <v>0</v>
      </c>
      <c r="AB1209" s="11">
        <v>0</v>
      </c>
      <c r="AC1209" s="11">
        <v>0</v>
      </c>
      <c r="AD1209" s="11">
        <v>3</v>
      </c>
      <c r="AE1209" s="11">
        <v>2</v>
      </c>
      <c r="AF1209" s="11" t="s">
        <v>163</v>
      </c>
      <c r="AG1209" s="6">
        <v>0</v>
      </c>
      <c r="AH1209" s="6">
        <v>0</v>
      </c>
      <c r="AI1209" s="6">
        <v>0</v>
      </c>
      <c r="AJ1209" s="6">
        <v>1.5</v>
      </c>
      <c r="AK1209" s="11">
        <v>0</v>
      </c>
      <c r="AL1209" s="11">
        <v>0</v>
      </c>
      <c r="AM1209" s="11">
        <v>0</v>
      </c>
      <c r="AN1209" s="11">
        <v>0</v>
      </c>
      <c r="AO1209" s="11">
        <v>3000</v>
      </c>
      <c r="AP1209" s="11">
        <v>0.5</v>
      </c>
      <c r="AQ1209" s="11">
        <v>0</v>
      </c>
      <c r="AR1209" s="6">
        <v>0</v>
      </c>
      <c r="AS1209" s="11">
        <v>0</v>
      </c>
      <c r="AT1209" s="12" t="s">
        <v>154</v>
      </c>
      <c r="AU1209" s="11">
        <v>0</v>
      </c>
      <c r="AV1209" s="18">
        <v>10000007</v>
      </c>
      <c r="AW1209" s="18">
        <v>23000040</v>
      </c>
      <c r="AX1209" s="12" t="s">
        <v>155</v>
      </c>
      <c r="AY1209" s="11">
        <v>0</v>
      </c>
      <c r="AZ1209" s="13">
        <v>0</v>
      </c>
      <c r="BA1209" s="13">
        <v>1</v>
      </c>
      <c r="BB1209" s="37" t="s">
        <v>1608</v>
      </c>
      <c r="BC1209" s="11">
        <v>0</v>
      </c>
      <c r="BD1209" s="11">
        <v>0</v>
      </c>
      <c r="BE1209" s="11"/>
      <c r="BF1209" s="11"/>
      <c r="BG1209" s="11"/>
      <c r="BH1209" s="18"/>
      <c r="BI1209" s="11">
        <v>0</v>
      </c>
      <c r="BJ1209" s="6">
        <v>0</v>
      </c>
      <c r="BK1209" s="6">
        <v>0</v>
      </c>
      <c r="BL1209" s="6">
        <v>0</v>
      </c>
      <c r="BM1209" s="6">
        <v>0</v>
      </c>
      <c r="BN1209" s="6">
        <v>0</v>
      </c>
      <c r="BO1209" s="6">
        <v>0</v>
      </c>
    </row>
    <row r="1210" ht="20.1" customHeight="1" spans="2:67">
      <c r="B1210" s="133"/>
      <c r="C1210" s="18">
        <f t="shared" ref="C1210:C1219" si="72">C1182+1000</f>
        <v>80003001</v>
      </c>
      <c r="D1210" s="12" t="s">
        <v>1609</v>
      </c>
      <c r="E1210" s="11">
        <v>1</v>
      </c>
      <c r="F1210" s="11">
        <v>80003001</v>
      </c>
      <c r="G1210" s="18">
        <v>0</v>
      </c>
      <c r="H1210" s="13">
        <v>0</v>
      </c>
      <c r="I1210" s="18">
        <v>1</v>
      </c>
      <c r="J1210" s="18">
        <v>0</v>
      </c>
      <c r="K1210" s="18">
        <v>0</v>
      </c>
      <c r="L1210" s="11">
        <v>0</v>
      </c>
      <c r="M1210" s="11">
        <v>0</v>
      </c>
      <c r="N1210" s="11">
        <v>1</v>
      </c>
      <c r="O1210" s="11">
        <v>0</v>
      </c>
      <c r="P1210" s="11">
        <v>0</v>
      </c>
      <c r="Q1210" s="11">
        <v>0</v>
      </c>
      <c r="R1210" s="6">
        <v>0</v>
      </c>
      <c r="S1210" s="11">
        <v>0</v>
      </c>
      <c r="T1210" s="11">
        <v>1</v>
      </c>
      <c r="U1210" s="11">
        <v>2</v>
      </c>
      <c r="V1210" s="11">
        <v>0</v>
      </c>
      <c r="W1210" s="11">
        <v>0</v>
      </c>
      <c r="X1210" s="11">
        <v>0</v>
      </c>
      <c r="Y1210" s="11">
        <v>0</v>
      </c>
      <c r="Z1210" s="11">
        <v>0</v>
      </c>
      <c r="AA1210" s="11">
        <v>0</v>
      </c>
      <c r="AB1210" s="11">
        <v>0</v>
      </c>
      <c r="AC1210" s="11">
        <v>0</v>
      </c>
      <c r="AD1210" s="11">
        <v>9</v>
      </c>
      <c r="AE1210" s="11">
        <v>2</v>
      </c>
      <c r="AF1210" s="11" t="s">
        <v>163</v>
      </c>
      <c r="AG1210" s="6">
        <v>2</v>
      </c>
      <c r="AH1210" s="6">
        <v>2</v>
      </c>
      <c r="AI1210" s="6">
        <v>0</v>
      </c>
      <c r="AJ1210" s="6">
        <v>1.5</v>
      </c>
      <c r="AK1210" s="11">
        <v>0</v>
      </c>
      <c r="AL1210" s="11">
        <v>0</v>
      </c>
      <c r="AM1210" s="11">
        <v>0</v>
      </c>
      <c r="AN1210" s="11">
        <v>1</v>
      </c>
      <c r="AO1210" s="11">
        <v>3000</v>
      </c>
      <c r="AP1210" s="11">
        <v>0.5</v>
      </c>
      <c r="AQ1210" s="11">
        <v>0</v>
      </c>
      <c r="AR1210" s="6">
        <v>0</v>
      </c>
      <c r="AS1210" s="11" t="s">
        <v>153</v>
      </c>
      <c r="AT1210" s="12" t="s">
        <v>213</v>
      </c>
      <c r="AU1210" s="11">
        <v>0</v>
      </c>
      <c r="AV1210" s="18">
        <v>0</v>
      </c>
      <c r="AW1210" s="18">
        <v>0</v>
      </c>
      <c r="AX1210" s="12" t="s">
        <v>155</v>
      </c>
      <c r="AY1210" s="11">
        <v>0</v>
      </c>
      <c r="AZ1210" s="13">
        <v>0</v>
      </c>
      <c r="BA1210" s="13">
        <v>0</v>
      </c>
      <c r="BB1210" s="37" t="s">
        <v>1610</v>
      </c>
      <c r="BC1210" s="11"/>
      <c r="BD1210" s="11">
        <v>0</v>
      </c>
      <c r="BE1210" s="11"/>
      <c r="BF1210" s="11"/>
      <c r="BG1210" s="11"/>
      <c r="BH1210" s="11"/>
      <c r="BI1210" s="11">
        <v>0</v>
      </c>
      <c r="BJ1210" s="6">
        <v>0</v>
      </c>
      <c r="BK1210" s="6">
        <v>0</v>
      </c>
      <c r="BL1210" s="6">
        <v>0</v>
      </c>
      <c r="BM1210" s="6">
        <v>0</v>
      </c>
      <c r="BN1210" s="6">
        <v>0</v>
      </c>
      <c r="BO1210" s="6">
        <v>0</v>
      </c>
    </row>
    <row r="1211" ht="20.1" customHeight="1" spans="2:67">
      <c r="B1211" s="133"/>
      <c r="C1211" s="18">
        <f t="shared" si="72"/>
        <v>80003002</v>
      </c>
      <c r="D1211" s="12" t="s">
        <v>1611</v>
      </c>
      <c r="E1211" s="11">
        <v>1</v>
      </c>
      <c r="F1211" s="11">
        <v>80003002</v>
      </c>
      <c r="G1211" s="18">
        <v>0</v>
      </c>
      <c r="H1211" s="13">
        <v>0</v>
      </c>
      <c r="I1211" s="18">
        <v>1</v>
      </c>
      <c r="J1211" s="18">
        <v>0</v>
      </c>
      <c r="K1211" s="18">
        <v>0</v>
      </c>
      <c r="L1211" s="11">
        <v>0</v>
      </c>
      <c r="M1211" s="11">
        <v>0</v>
      </c>
      <c r="N1211" s="11">
        <v>1</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213</v>
      </c>
      <c r="AU1211" s="11">
        <v>0</v>
      </c>
      <c r="AV1211" s="18">
        <v>0</v>
      </c>
      <c r="AW1211" s="18">
        <v>0</v>
      </c>
      <c r="AX1211" s="12" t="s">
        <v>155</v>
      </c>
      <c r="AY1211" s="11">
        <v>0</v>
      </c>
      <c r="AZ1211" s="13">
        <v>0</v>
      </c>
      <c r="BA1211" s="13">
        <v>0</v>
      </c>
      <c r="BB1211" s="37" t="s">
        <v>1610</v>
      </c>
      <c r="BC1211" s="11"/>
      <c r="BD1211" s="11">
        <v>0</v>
      </c>
      <c r="BE1211" s="11"/>
      <c r="BF1211" s="11"/>
      <c r="BG1211" s="11"/>
      <c r="BH1211" s="11"/>
      <c r="BI1211" s="11">
        <v>0</v>
      </c>
      <c r="BJ1211" s="6">
        <v>0</v>
      </c>
      <c r="BK1211" s="6">
        <v>0</v>
      </c>
      <c r="BL1211" s="6">
        <v>0</v>
      </c>
      <c r="BM1211" s="6">
        <v>0</v>
      </c>
      <c r="BN1211" s="6">
        <v>0</v>
      </c>
      <c r="BO1211" s="6">
        <v>0</v>
      </c>
    </row>
    <row r="1212" ht="20.1" customHeight="1" spans="2:67">
      <c r="B1212" s="133"/>
      <c r="C1212" s="18">
        <f t="shared" si="72"/>
        <v>80003003</v>
      </c>
      <c r="D1212" s="12" t="s">
        <v>1612</v>
      </c>
      <c r="E1212" s="11">
        <v>1</v>
      </c>
      <c r="F1212" s="11">
        <v>80003003</v>
      </c>
      <c r="G1212" s="18">
        <v>0</v>
      </c>
      <c r="H1212" s="13">
        <v>0</v>
      </c>
      <c r="I1212" s="18">
        <v>1</v>
      </c>
      <c r="J1212" s="18">
        <v>0</v>
      </c>
      <c r="K1212" s="18">
        <v>0</v>
      </c>
      <c r="L1212" s="11">
        <v>0</v>
      </c>
      <c r="M1212" s="11">
        <v>0</v>
      </c>
      <c r="N1212" s="11">
        <v>1</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213</v>
      </c>
      <c r="AU1212" s="11">
        <v>0</v>
      </c>
      <c r="AV1212" s="18">
        <v>0</v>
      </c>
      <c r="AW1212" s="18">
        <v>0</v>
      </c>
      <c r="AX1212" s="12" t="s">
        <v>155</v>
      </c>
      <c r="AY1212" s="11">
        <v>0</v>
      </c>
      <c r="AZ1212" s="13">
        <v>0</v>
      </c>
      <c r="BA1212" s="13">
        <v>0</v>
      </c>
      <c r="BB1212" s="37" t="s">
        <v>1610</v>
      </c>
      <c r="BC1212" s="11"/>
      <c r="BD1212" s="11">
        <v>0</v>
      </c>
      <c r="BE1212" s="11"/>
      <c r="BF1212" s="11"/>
      <c r="BG1212" s="11"/>
      <c r="BH1212" s="11"/>
      <c r="BI1212" s="11">
        <v>0</v>
      </c>
      <c r="BJ1212" s="6">
        <v>0</v>
      </c>
      <c r="BK1212" s="6">
        <v>0</v>
      </c>
      <c r="BL1212" s="6">
        <v>0</v>
      </c>
      <c r="BM1212" s="6">
        <v>0</v>
      </c>
      <c r="BN1212" s="6">
        <v>0</v>
      </c>
      <c r="BO1212" s="6">
        <v>0</v>
      </c>
    </row>
    <row r="1213" ht="20.1" customHeight="1" spans="2:67">
      <c r="B1213" s="133"/>
      <c r="C1213" s="18">
        <f t="shared" si="72"/>
        <v>80003004</v>
      </c>
      <c r="D1213" s="12" t="s">
        <v>1613</v>
      </c>
      <c r="E1213" s="11">
        <v>1</v>
      </c>
      <c r="F1213" s="11">
        <v>80003004</v>
      </c>
      <c r="G1213" s="18">
        <v>0</v>
      </c>
      <c r="H1213" s="13">
        <v>0</v>
      </c>
      <c r="I1213" s="18">
        <v>1</v>
      </c>
      <c r="J1213" s="18">
        <v>0</v>
      </c>
      <c r="K1213" s="18">
        <v>0</v>
      </c>
      <c r="L1213" s="11">
        <v>0</v>
      </c>
      <c r="M1213" s="11">
        <v>0</v>
      </c>
      <c r="N1213" s="11">
        <v>1</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213</v>
      </c>
      <c r="AU1213" s="11">
        <v>0</v>
      </c>
      <c r="AV1213" s="18">
        <v>0</v>
      </c>
      <c r="AW1213" s="18">
        <v>0</v>
      </c>
      <c r="AX1213" s="12" t="s">
        <v>155</v>
      </c>
      <c r="AY1213" s="11">
        <v>0</v>
      </c>
      <c r="AZ1213" s="13">
        <v>0</v>
      </c>
      <c r="BA1213" s="13">
        <v>0</v>
      </c>
      <c r="BB1213" s="37" t="s">
        <v>1610</v>
      </c>
      <c r="BC1213" s="11"/>
      <c r="BD1213" s="11">
        <v>0</v>
      </c>
      <c r="BE1213" s="11"/>
      <c r="BF1213" s="11"/>
      <c r="BG1213" s="11"/>
      <c r="BH1213" s="11"/>
      <c r="BI1213" s="11">
        <v>0</v>
      </c>
      <c r="BJ1213" s="6">
        <v>0</v>
      </c>
      <c r="BK1213" s="6">
        <v>0</v>
      </c>
      <c r="BL1213" s="6">
        <v>0</v>
      </c>
      <c r="BM1213" s="6">
        <v>0</v>
      </c>
      <c r="BN1213" s="6">
        <v>0</v>
      </c>
      <c r="BO1213" s="6">
        <v>0</v>
      </c>
    </row>
    <row r="1214" ht="20.1" customHeight="1" spans="2:67">
      <c r="B1214" s="133"/>
      <c r="C1214" s="18">
        <f t="shared" si="72"/>
        <v>80003005</v>
      </c>
      <c r="D1214" s="12" t="s">
        <v>1614</v>
      </c>
      <c r="E1214" s="11">
        <v>1</v>
      </c>
      <c r="F1214" s="11">
        <v>80003005</v>
      </c>
      <c r="G1214" s="18">
        <v>0</v>
      </c>
      <c r="H1214" s="13">
        <v>0</v>
      </c>
      <c r="I1214" s="18">
        <v>1</v>
      </c>
      <c r="J1214" s="18">
        <v>0</v>
      </c>
      <c r="K1214" s="18">
        <v>0</v>
      </c>
      <c r="L1214" s="11">
        <v>0</v>
      </c>
      <c r="M1214" s="11">
        <v>0</v>
      </c>
      <c r="N1214" s="11">
        <v>1</v>
      </c>
      <c r="O1214" s="11">
        <v>0</v>
      </c>
      <c r="P1214" s="11">
        <v>0</v>
      </c>
      <c r="Q1214" s="11">
        <v>0</v>
      </c>
      <c r="R1214" s="6">
        <v>0</v>
      </c>
      <c r="S1214" s="11">
        <v>0</v>
      </c>
      <c r="T1214" s="11">
        <v>1</v>
      </c>
      <c r="U1214" s="11">
        <v>2</v>
      </c>
      <c r="V1214" s="11">
        <v>0</v>
      </c>
      <c r="W1214" s="11">
        <v>0</v>
      </c>
      <c r="X1214" s="11">
        <v>0</v>
      </c>
      <c r="Y1214" s="11">
        <v>0</v>
      </c>
      <c r="Z1214" s="11">
        <v>0</v>
      </c>
      <c r="AA1214" s="11">
        <v>0</v>
      </c>
      <c r="AB1214" s="11">
        <v>0</v>
      </c>
      <c r="AC1214" s="11">
        <v>0</v>
      </c>
      <c r="AD1214" s="11">
        <v>9</v>
      </c>
      <c r="AE1214" s="11">
        <v>2</v>
      </c>
      <c r="AF1214" s="11" t="s">
        <v>163</v>
      </c>
      <c r="AG1214" s="6">
        <v>2</v>
      </c>
      <c r="AH1214" s="6">
        <v>2</v>
      </c>
      <c r="AI1214" s="6">
        <v>0</v>
      </c>
      <c r="AJ1214" s="6">
        <v>1.5</v>
      </c>
      <c r="AK1214" s="11">
        <v>0</v>
      </c>
      <c r="AL1214" s="11">
        <v>0</v>
      </c>
      <c r="AM1214" s="11">
        <v>0</v>
      </c>
      <c r="AN1214" s="11">
        <v>1</v>
      </c>
      <c r="AO1214" s="11">
        <v>3000</v>
      </c>
      <c r="AP1214" s="11">
        <v>0.5</v>
      </c>
      <c r="AQ1214" s="11">
        <v>0</v>
      </c>
      <c r="AR1214" s="6">
        <v>0</v>
      </c>
      <c r="AS1214" s="11" t="s">
        <v>153</v>
      </c>
      <c r="AT1214" s="12" t="s">
        <v>213</v>
      </c>
      <c r="AU1214" s="11">
        <v>0</v>
      </c>
      <c r="AV1214" s="18">
        <v>0</v>
      </c>
      <c r="AW1214" s="18">
        <v>0</v>
      </c>
      <c r="AX1214" s="12" t="s">
        <v>155</v>
      </c>
      <c r="AY1214" s="11">
        <v>0</v>
      </c>
      <c r="AZ1214" s="13">
        <v>0</v>
      </c>
      <c r="BA1214" s="13">
        <v>0</v>
      </c>
      <c r="BB1214" s="37" t="s">
        <v>1610</v>
      </c>
      <c r="BC1214" s="11"/>
      <c r="BD1214" s="11">
        <v>0</v>
      </c>
      <c r="BE1214" s="11"/>
      <c r="BF1214" s="11"/>
      <c r="BG1214" s="11"/>
      <c r="BH1214" s="11"/>
      <c r="BI1214" s="11">
        <v>0</v>
      </c>
      <c r="BJ1214" s="6">
        <v>0</v>
      </c>
      <c r="BK1214" s="6">
        <v>0</v>
      </c>
      <c r="BL1214" s="6">
        <v>0</v>
      </c>
      <c r="BM1214" s="6">
        <v>0</v>
      </c>
      <c r="BN1214" s="6">
        <v>0</v>
      </c>
      <c r="BO1214" s="6">
        <v>0</v>
      </c>
    </row>
    <row r="1215" ht="20.1" customHeight="1" spans="2:67">
      <c r="B1215" s="133"/>
      <c r="C1215" s="18">
        <f t="shared" si="72"/>
        <v>80003006</v>
      </c>
      <c r="D1215" s="12" t="s">
        <v>1615</v>
      </c>
      <c r="E1215" s="11">
        <v>1</v>
      </c>
      <c r="F1215" s="11">
        <v>80003101</v>
      </c>
      <c r="G1215" s="18">
        <v>0</v>
      </c>
      <c r="H1215" s="13">
        <v>0</v>
      </c>
      <c r="I1215" s="18">
        <v>1</v>
      </c>
      <c r="J1215" s="18">
        <v>0</v>
      </c>
      <c r="K1215" s="18">
        <v>0</v>
      </c>
      <c r="L1215" s="11">
        <v>0</v>
      </c>
      <c r="M1215" s="11">
        <v>0</v>
      </c>
      <c r="N1215" s="11">
        <v>1</v>
      </c>
      <c r="O1215" s="11">
        <v>0</v>
      </c>
      <c r="P1215" s="11">
        <v>0</v>
      </c>
      <c r="Q1215" s="11">
        <v>0</v>
      </c>
      <c r="R1215" s="6">
        <v>0</v>
      </c>
      <c r="S1215" s="11">
        <v>0</v>
      </c>
      <c r="T1215" s="11">
        <v>1</v>
      </c>
      <c r="U1215" s="11">
        <v>2</v>
      </c>
      <c r="V1215" s="11">
        <v>0</v>
      </c>
      <c r="W1215" s="11">
        <v>0</v>
      </c>
      <c r="X1215" s="11">
        <v>0</v>
      </c>
      <c r="Y1215" s="11">
        <v>0</v>
      </c>
      <c r="Z1215" s="11">
        <v>0</v>
      </c>
      <c r="AA1215" s="11">
        <v>0</v>
      </c>
      <c r="AB1215" s="11">
        <v>0</v>
      </c>
      <c r="AC1215" s="11">
        <v>0</v>
      </c>
      <c r="AD1215" s="11">
        <v>9</v>
      </c>
      <c r="AE1215" s="11">
        <v>2</v>
      </c>
      <c r="AF1215" s="11" t="s">
        <v>163</v>
      </c>
      <c r="AG1215" s="6">
        <v>2</v>
      </c>
      <c r="AH1215" s="6">
        <v>2</v>
      </c>
      <c r="AI1215" s="6">
        <v>0</v>
      </c>
      <c r="AJ1215" s="6">
        <v>1.5</v>
      </c>
      <c r="AK1215" s="11">
        <v>0</v>
      </c>
      <c r="AL1215" s="11">
        <v>0</v>
      </c>
      <c r="AM1215" s="11">
        <v>0</v>
      </c>
      <c r="AN1215" s="11">
        <v>1</v>
      </c>
      <c r="AO1215" s="11">
        <v>3000</v>
      </c>
      <c r="AP1215" s="11">
        <v>0.5</v>
      </c>
      <c r="AQ1215" s="11">
        <v>0</v>
      </c>
      <c r="AR1215" s="6">
        <v>0</v>
      </c>
      <c r="AS1215" s="11" t="s">
        <v>153</v>
      </c>
      <c r="AT1215" s="12" t="s">
        <v>213</v>
      </c>
      <c r="AU1215" s="11">
        <v>0</v>
      </c>
      <c r="AV1215" s="18">
        <v>0</v>
      </c>
      <c r="AW1215" s="18">
        <v>0</v>
      </c>
      <c r="AX1215" s="12" t="s">
        <v>155</v>
      </c>
      <c r="AY1215" s="11">
        <v>0</v>
      </c>
      <c r="AZ1215" s="13">
        <v>0</v>
      </c>
      <c r="BA1215" s="13">
        <v>0</v>
      </c>
      <c r="BB1215" s="37" t="s">
        <v>1616</v>
      </c>
      <c r="BC1215" s="11"/>
      <c r="BD1215" s="11">
        <v>0</v>
      </c>
      <c r="BE1215" s="11"/>
      <c r="BF1215" s="11"/>
      <c r="BG1215" s="11"/>
      <c r="BH1215" s="11"/>
      <c r="BI1215" s="11">
        <v>0</v>
      </c>
      <c r="BJ1215" s="6">
        <v>0</v>
      </c>
      <c r="BK1215" s="6">
        <v>0</v>
      </c>
      <c r="BL1215" s="6">
        <v>0</v>
      </c>
      <c r="BM1215" s="6">
        <v>0</v>
      </c>
      <c r="BN1215" s="6">
        <v>0</v>
      </c>
      <c r="BO1215" s="6">
        <v>0</v>
      </c>
    </row>
    <row r="1216" ht="20.1" customHeight="1" spans="2:67">
      <c r="B1216" s="133"/>
      <c r="C1216" s="18">
        <f t="shared" si="72"/>
        <v>80003007</v>
      </c>
      <c r="D1216" s="12" t="s">
        <v>1617</v>
      </c>
      <c r="E1216" s="11">
        <v>1</v>
      </c>
      <c r="F1216" s="11">
        <v>80003102</v>
      </c>
      <c r="G1216" s="18">
        <v>0</v>
      </c>
      <c r="H1216" s="13">
        <v>0</v>
      </c>
      <c r="I1216" s="18">
        <v>1</v>
      </c>
      <c r="J1216" s="18">
        <v>0</v>
      </c>
      <c r="K1216" s="18">
        <v>0</v>
      </c>
      <c r="L1216" s="11">
        <v>0</v>
      </c>
      <c r="M1216" s="11">
        <v>0</v>
      </c>
      <c r="N1216" s="11">
        <v>1</v>
      </c>
      <c r="O1216" s="11">
        <v>0</v>
      </c>
      <c r="P1216" s="11">
        <v>0</v>
      </c>
      <c r="Q1216" s="11">
        <v>0</v>
      </c>
      <c r="R1216" s="6">
        <v>0</v>
      </c>
      <c r="S1216" s="11">
        <v>0</v>
      </c>
      <c r="T1216" s="11">
        <v>1</v>
      </c>
      <c r="U1216" s="11">
        <v>2</v>
      </c>
      <c r="V1216" s="11">
        <v>0</v>
      </c>
      <c r="W1216" s="11">
        <v>0</v>
      </c>
      <c r="X1216" s="11">
        <v>0</v>
      </c>
      <c r="Y1216" s="11">
        <v>0</v>
      </c>
      <c r="Z1216" s="11">
        <v>0</v>
      </c>
      <c r="AA1216" s="11">
        <v>0</v>
      </c>
      <c r="AB1216" s="11">
        <v>0</v>
      </c>
      <c r="AC1216" s="11">
        <v>0</v>
      </c>
      <c r="AD1216" s="11">
        <v>9</v>
      </c>
      <c r="AE1216" s="11">
        <v>2</v>
      </c>
      <c r="AF1216" s="11" t="s">
        <v>163</v>
      </c>
      <c r="AG1216" s="6">
        <v>2</v>
      </c>
      <c r="AH1216" s="6">
        <v>2</v>
      </c>
      <c r="AI1216" s="6">
        <v>0</v>
      </c>
      <c r="AJ1216" s="6">
        <v>1.5</v>
      </c>
      <c r="AK1216" s="11">
        <v>0</v>
      </c>
      <c r="AL1216" s="11">
        <v>0</v>
      </c>
      <c r="AM1216" s="11">
        <v>0</v>
      </c>
      <c r="AN1216" s="11">
        <v>1</v>
      </c>
      <c r="AO1216" s="11">
        <v>3000</v>
      </c>
      <c r="AP1216" s="11">
        <v>0.5</v>
      </c>
      <c r="AQ1216" s="11">
        <v>0</v>
      </c>
      <c r="AR1216" s="6">
        <v>0</v>
      </c>
      <c r="AS1216" s="11" t="s">
        <v>153</v>
      </c>
      <c r="AT1216" s="12" t="s">
        <v>213</v>
      </c>
      <c r="AU1216" s="11">
        <v>0</v>
      </c>
      <c r="AV1216" s="18">
        <v>0</v>
      </c>
      <c r="AW1216" s="18">
        <v>0</v>
      </c>
      <c r="AX1216" s="12" t="s">
        <v>155</v>
      </c>
      <c r="AY1216" s="11">
        <v>0</v>
      </c>
      <c r="AZ1216" s="13">
        <v>0</v>
      </c>
      <c r="BA1216" s="13">
        <v>0</v>
      </c>
      <c r="BB1216" s="37" t="s">
        <v>1618</v>
      </c>
      <c r="BC1216" s="11"/>
      <c r="BD1216" s="11">
        <v>0</v>
      </c>
      <c r="BE1216" s="11"/>
      <c r="BF1216" s="11"/>
      <c r="BG1216" s="11"/>
      <c r="BH1216" s="11"/>
      <c r="BI1216" s="11">
        <v>0</v>
      </c>
      <c r="BJ1216" s="6">
        <v>0</v>
      </c>
      <c r="BK1216" s="6">
        <v>0</v>
      </c>
      <c r="BL1216" s="6">
        <v>0</v>
      </c>
      <c r="BM1216" s="6">
        <v>0</v>
      </c>
      <c r="BN1216" s="6">
        <v>0</v>
      </c>
      <c r="BO1216" s="6">
        <v>0</v>
      </c>
    </row>
    <row r="1217" ht="20.1" customHeight="1" spans="2:67">
      <c r="B1217" s="133"/>
      <c r="C1217" s="18">
        <f t="shared" si="72"/>
        <v>80003008</v>
      </c>
      <c r="D1217" s="12" t="s">
        <v>1619</v>
      </c>
      <c r="E1217" s="11">
        <v>1</v>
      </c>
      <c r="F1217" s="11">
        <v>80003103</v>
      </c>
      <c r="G1217" s="18">
        <v>0</v>
      </c>
      <c r="H1217" s="13">
        <v>0</v>
      </c>
      <c r="I1217" s="18">
        <v>1</v>
      </c>
      <c r="J1217" s="18">
        <v>0</v>
      </c>
      <c r="K1217" s="18">
        <v>0</v>
      </c>
      <c r="L1217" s="11">
        <v>0</v>
      </c>
      <c r="M1217" s="11">
        <v>0</v>
      </c>
      <c r="N1217" s="11">
        <v>1</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9</v>
      </c>
      <c r="AE1217" s="11">
        <v>2</v>
      </c>
      <c r="AF1217" s="11" t="s">
        <v>163</v>
      </c>
      <c r="AG1217" s="6">
        <v>2</v>
      </c>
      <c r="AH1217" s="6">
        <v>2</v>
      </c>
      <c r="AI1217" s="6">
        <v>0</v>
      </c>
      <c r="AJ1217" s="6">
        <v>1.5</v>
      </c>
      <c r="AK1217" s="11">
        <v>0</v>
      </c>
      <c r="AL1217" s="11">
        <v>0</v>
      </c>
      <c r="AM1217" s="11">
        <v>0</v>
      </c>
      <c r="AN1217" s="11">
        <v>1</v>
      </c>
      <c r="AO1217" s="11">
        <v>3000</v>
      </c>
      <c r="AP1217" s="11">
        <v>0.5</v>
      </c>
      <c r="AQ1217" s="11">
        <v>0</v>
      </c>
      <c r="AR1217" s="6">
        <v>0</v>
      </c>
      <c r="AS1217" s="11" t="s">
        <v>153</v>
      </c>
      <c r="AT1217" s="12" t="s">
        <v>213</v>
      </c>
      <c r="AU1217" s="11">
        <v>0</v>
      </c>
      <c r="AV1217" s="18">
        <v>0</v>
      </c>
      <c r="AW1217" s="18">
        <v>0</v>
      </c>
      <c r="AX1217" s="12" t="s">
        <v>155</v>
      </c>
      <c r="AY1217" s="11">
        <v>0</v>
      </c>
      <c r="AZ1217" s="13">
        <v>0</v>
      </c>
      <c r="BA1217" s="13">
        <v>0</v>
      </c>
      <c r="BB1217" s="37" t="s">
        <v>1620</v>
      </c>
      <c r="BC1217" s="11"/>
      <c r="BD1217" s="11">
        <v>0</v>
      </c>
      <c r="BE1217" s="11"/>
      <c r="BF1217" s="11"/>
      <c r="BG1217" s="11"/>
      <c r="BH1217" s="11"/>
      <c r="BI1217" s="11">
        <v>0</v>
      </c>
      <c r="BJ1217" s="6">
        <v>0</v>
      </c>
      <c r="BK1217" s="6">
        <v>0</v>
      </c>
      <c r="BL1217" s="6">
        <v>0</v>
      </c>
      <c r="BM1217" s="6">
        <v>0</v>
      </c>
      <c r="BN1217" s="6">
        <v>0</v>
      </c>
      <c r="BO1217" s="6">
        <v>0</v>
      </c>
    </row>
    <row r="1218" ht="20.1" customHeight="1" spans="2:67">
      <c r="B1218" s="133"/>
      <c r="C1218" s="18">
        <f t="shared" si="72"/>
        <v>80003009</v>
      </c>
      <c r="D1218" s="12" t="s">
        <v>1621</v>
      </c>
      <c r="E1218" s="11">
        <v>1</v>
      </c>
      <c r="F1218" s="11">
        <v>80003104</v>
      </c>
      <c r="G1218" s="18">
        <v>0</v>
      </c>
      <c r="H1218" s="13">
        <v>0</v>
      </c>
      <c r="I1218" s="18">
        <v>1</v>
      </c>
      <c r="J1218" s="18">
        <v>0</v>
      </c>
      <c r="K1218" s="18">
        <v>0</v>
      </c>
      <c r="L1218" s="11">
        <v>0</v>
      </c>
      <c r="M1218" s="11">
        <v>0</v>
      </c>
      <c r="N1218" s="11">
        <v>1</v>
      </c>
      <c r="O1218" s="11">
        <v>0</v>
      </c>
      <c r="P1218" s="11">
        <v>0</v>
      </c>
      <c r="Q1218" s="11">
        <v>0</v>
      </c>
      <c r="R1218" s="6">
        <v>0</v>
      </c>
      <c r="S1218" s="11">
        <v>0</v>
      </c>
      <c r="T1218" s="11">
        <v>1</v>
      </c>
      <c r="U1218" s="11">
        <v>2</v>
      </c>
      <c r="V1218" s="11">
        <v>0</v>
      </c>
      <c r="W1218" s="11">
        <v>0</v>
      </c>
      <c r="X1218" s="11">
        <v>0</v>
      </c>
      <c r="Y1218" s="11">
        <v>0</v>
      </c>
      <c r="Z1218" s="11">
        <v>0</v>
      </c>
      <c r="AA1218" s="11">
        <v>0</v>
      </c>
      <c r="AB1218" s="11">
        <v>0</v>
      </c>
      <c r="AC1218" s="11">
        <v>0</v>
      </c>
      <c r="AD1218" s="11">
        <v>9</v>
      </c>
      <c r="AE1218" s="11">
        <v>2</v>
      </c>
      <c r="AF1218" s="11" t="s">
        <v>163</v>
      </c>
      <c r="AG1218" s="6">
        <v>2</v>
      </c>
      <c r="AH1218" s="6">
        <v>2</v>
      </c>
      <c r="AI1218" s="6">
        <v>0</v>
      </c>
      <c r="AJ1218" s="6">
        <v>1.5</v>
      </c>
      <c r="AK1218" s="11">
        <v>0</v>
      </c>
      <c r="AL1218" s="11">
        <v>0</v>
      </c>
      <c r="AM1218" s="11">
        <v>0</v>
      </c>
      <c r="AN1218" s="11">
        <v>1</v>
      </c>
      <c r="AO1218" s="11">
        <v>3000</v>
      </c>
      <c r="AP1218" s="11">
        <v>0.5</v>
      </c>
      <c r="AQ1218" s="11">
        <v>0</v>
      </c>
      <c r="AR1218" s="6">
        <v>0</v>
      </c>
      <c r="AS1218" s="11" t="s">
        <v>153</v>
      </c>
      <c r="AT1218" s="12" t="s">
        <v>213</v>
      </c>
      <c r="AU1218" s="11">
        <v>0</v>
      </c>
      <c r="AV1218" s="18">
        <v>0</v>
      </c>
      <c r="AW1218" s="18">
        <v>0</v>
      </c>
      <c r="AX1218" s="12" t="s">
        <v>155</v>
      </c>
      <c r="AY1218" s="11">
        <v>0</v>
      </c>
      <c r="AZ1218" s="13">
        <v>0</v>
      </c>
      <c r="BA1218" s="13">
        <v>0</v>
      </c>
      <c r="BB1218" s="37" t="s">
        <v>1622</v>
      </c>
      <c r="BC1218" s="11"/>
      <c r="BD1218" s="11">
        <v>0</v>
      </c>
      <c r="BE1218" s="11"/>
      <c r="BF1218" s="11"/>
      <c r="BG1218" s="11"/>
      <c r="BH1218" s="11"/>
      <c r="BI1218" s="11">
        <v>0</v>
      </c>
      <c r="BJ1218" s="6">
        <v>0</v>
      </c>
      <c r="BK1218" s="6">
        <v>0</v>
      </c>
      <c r="BL1218" s="6">
        <v>0</v>
      </c>
      <c r="BM1218" s="6">
        <v>0</v>
      </c>
      <c r="BN1218" s="6">
        <v>0</v>
      </c>
      <c r="BO1218" s="6">
        <v>0</v>
      </c>
    </row>
    <row r="1219" ht="20.1" customHeight="1" spans="2:67">
      <c r="B1219" s="133"/>
      <c r="C1219" s="18">
        <f t="shared" si="72"/>
        <v>80003010</v>
      </c>
      <c r="D1219" s="12" t="s">
        <v>1623</v>
      </c>
      <c r="E1219" s="11">
        <v>1</v>
      </c>
      <c r="F1219" s="11">
        <v>80003105</v>
      </c>
      <c r="G1219" s="18">
        <v>0</v>
      </c>
      <c r="H1219" s="13">
        <v>0</v>
      </c>
      <c r="I1219" s="18">
        <v>1</v>
      </c>
      <c r="J1219" s="18">
        <v>0</v>
      </c>
      <c r="K1219" s="18">
        <v>0</v>
      </c>
      <c r="L1219" s="11">
        <v>0</v>
      </c>
      <c r="M1219" s="11">
        <v>0</v>
      </c>
      <c r="N1219" s="11">
        <v>1</v>
      </c>
      <c r="O1219" s="11">
        <v>0</v>
      </c>
      <c r="P1219" s="11">
        <v>0</v>
      </c>
      <c r="Q1219" s="11">
        <v>0</v>
      </c>
      <c r="R1219" s="6">
        <v>0</v>
      </c>
      <c r="S1219" s="11">
        <v>0</v>
      </c>
      <c r="T1219" s="11">
        <v>1</v>
      </c>
      <c r="U1219" s="11">
        <v>2</v>
      </c>
      <c r="V1219" s="11">
        <v>0</v>
      </c>
      <c r="W1219" s="11">
        <v>0</v>
      </c>
      <c r="X1219" s="11">
        <v>0</v>
      </c>
      <c r="Y1219" s="11">
        <v>0</v>
      </c>
      <c r="Z1219" s="11">
        <v>0</v>
      </c>
      <c r="AA1219" s="11">
        <v>0</v>
      </c>
      <c r="AB1219" s="11">
        <v>0</v>
      </c>
      <c r="AC1219" s="11">
        <v>0</v>
      </c>
      <c r="AD1219" s="11">
        <v>9</v>
      </c>
      <c r="AE1219" s="11">
        <v>2</v>
      </c>
      <c r="AF1219" s="11" t="s">
        <v>163</v>
      </c>
      <c r="AG1219" s="6">
        <v>2</v>
      </c>
      <c r="AH1219" s="6">
        <v>2</v>
      </c>
      <c r="AI1219" s="6">
        <v>0</v>
      </c>
      <c r="AJ1219" s="6">
        <v>1.5</v>
      </c>
      <c r="AK1219" s="11">
        <v>0</v>
      </c>
      <c r="AL1219" s="11">
        <v>0</v>
      </c>
      <c r="AM1219" s="11">
        <v>0</v>
      </c>
      <c r="AN1219" s="11">
        <v>1</v>
      </c>
      <c r="AO1219" s="11">
        <v>3000</v>
      </c>
      <c r="AP1219" s="11">
        <v>0.5</v>
      </c>
      <c r="AQ1219" s="11">
        <v>0</v>
      </c>
      <c r="AR1219" s="6">
        <v>0</v>
      </c>
      <c r="AS1219" s="11" t="s">
        <v>153</v>
      </c>
      <c r="AT1219" s="12" t="s">
        <v>213</v>
      </c>
      <c r="AU1219" s="11">
        <v>0</v>
      </c>
      <c r="AV1219" s="18">
        <v>0</v>
      </c>
      <c r="AW1219" s="18">
        <v>0</v>
      </c>
      <c r="AX1219" s="12" t="s">
        <v>155</v>
      </c>
      <c r="AY1219" s="11">
        <v>0</v>
      </c>
      <c r="AZ1219" s="13">
        <v>0</v>
      </c>
      <c r="BA1219" s="13">
        <v>0</v>
      </c>
      <c r="BB1219" s="37" t="s">
        <v>1624</v>
      </c>
      <c r="BC1219" s="11"/>
      <c r="BD1219" s="11">
        <v>0</v>
      </c>
      <c r="BE1219" s="11"/>
      <c r="BF1219" s="11"/>
      <c r="BG1219" s="11"/>
      <c r="BH1219" s="11"/>
      <c r="BI1219" s="11">
        <v>0</v>
      </c>
      <c r="BJ1219" s="6">
        <v>0</v>
      </c>
      <c r="BK1219" s="6">
        <v>0</v>
      </c>
      <c r="BL1219" s="6">
        <v>0</v>
      </c>
      <c r="BM1219" s="6">
        <v>0</v>
      </c>
      <c r="BN1219" s="6">
        <v>0</v>
      </c>
      <c r="BO1219" s="6">
        <v>0</v>
      </c>
    </row>
    <row r="1220" ht="20.1" customHeight="1" spans="3:67">
      <c r="C1220" s="18">
        <v>80004001</v>
      </c>
      <c r="D1220" s="55" t="s">
        <v>1625</v>
      </c>
      <c r="E1220" s="11">
        <v>1</v>
      </c>
      <c r="F1220" s="18">
        <v>80004001</v>
      </c>
      <c r="G1220" s="56">
        <v>0</v>
      </c>
      <c r="H1220" s="13">
        <v>0</v>
      </c>
      <c r="I1220" s="18">
        <v>1</v>
      </c>
      <c r="J1220" s="18">
        <v>0</v>
      </c>
      <c r="K1220" s="18">
        <v>0</v>
      </c>
      <c r="L1220" s="56">
        <v>0</v>
      </c>
      <c r="M1220" s="56">
        <v>0</v>
      </c>
      <c r="N1220" s="56">
        <v>2</v>
      </c>
      <c r="O1220" s="56">
        <v>1</v>
      </c>
      <c r="P1220" s="56">
        <v>0.2</v>
      </c>
      <c r="Q1220" s="56">
        <v>0</v>
      </c>
      <c r="R1220" s="6">
        <v>0</v>
      </c>
      <c r="S1220" s="56">
        <v>0</v>
      </c>
      <c r="T1220" s="11">
        <v>1</v>
      </c>
      <c r="U1220" s="56">
        <v>2</v>
      </c>
      <c r="V1220" s="56">
        <v>0</v>
      </c>
      <c r="W1220" s="56">
        <v>0</v>
      </c>
      <c r="X1220" s="56">
        <v>0</v>
      </c>
      <c r="Y1220" s="56">
        <v>0</v>
      </c>
      <c r="Z1220" s="56">
        <v>0</v>
      </c>
      <c r="AA1220" s="56">
        <v>0</v>
      </c>
      <c r="AB1220" s="56">
        <v>0</v>
      </c>
      <c r="AC1220" s="56">
        <v>0</v>
      </c>
      <c r="AD1220" s="56">
        <v>15</v>
      </c>
      <c r="AE1220" s="56">
        <v>1</v>
      </c>
      <c r="AF1220" s="56">
        <v>3</v>
      </c>
      <c r="AG1220" s="6">
        <v>0</v>
      </c>
      <c r="AH1220" s="6">
        <v>0</v>
      </c>
      <c r="AI1220" s="6">
        <v>0</v>
      </c>
      <c r="AJ1220" s="63">
        <v>6</v>
      </c>
      <c r="AK1220" s="56">
        <v>0</v>
      </c>
      <c r="AL1220" s="56">
        <v>0</v>
      </c>
      <c r="AM1220" s="56">
        <v>0</v>
      </c>
      <c r="AN1220" s="56">
        <v>0.25</v>
      </c>
      <c r="AO1220" s="56">
        <v>3000</v>
      </c>
      <c r="AP1220" s="56">
        <v>0.5</v>
      </c>
      <c r="AQ1220" s="56">
        <v>0</v>
      </c>
      <c r="AR1220" s="6">
        <v>0</v>
      </c>
      <c r="AS1220" s="56">
        <v>93000201</v>
      </c>
      <c r="AT1220" s="55" t="s">
        <v>213</v>
      </c>
      <c r="AU1220" s="11">
        <v>0</v>
      </c>
      <c r="AV1220" s="67">
        <v>10000007</v>
      </c>
      <c r="AW1220" s="18">
        <v>23000050</v>
      </c>
      <c r="AX1220" s="55" t="s">
        <v>155</v>
      </c>
      <c r="AY1220" s="56">
        <v>0</v>
      </c>
      <c r="AZ1220" s="74">
        <v>0</v>
      </c>
      <c r="BA1220" s="13">
        <v>0</v>
      </c>
      <c r="BB1220" s="37" t="s">
        <v>1626</v>
      </c>
      <c r="BC1220" s="56">
        <v>0</v>
      </c>
      <c r="BD1220" s="11">
        <v>0</v>
      </c>
      <c r="BE1220" s="56">
        <v>0</v>
      </c>
      <c r="BF1220" s="56">
        <v>0</v>
      </c>
      <c r="BG1220" s="56">
        <v>0</v>
      </c>
      <c r="BH1220" s="56">
        <v>0</v>
      </c>
      <c r="BI1220" s="11">
        <v>0</v>
      </c>
      <c r="BJ1220" s="6">
        <v>0</v>
      </c>
      <c r="BK1220" s="6">
        <v>0</v>
      </c>
      <c r="BL1220" s="6">
        <v>0</v>
      </c>
      <c r="BM1220" s="6">
        <v>0</v>
      </c>
      <c r="BN1220" s="6">
        <v>0</v>
      </c>
      <c r="BO1220" s="6">
        <v>0</v>
      </c>
    </row>
    <row r="1221" ht="19.5" customHeight="1" spans="3:67">
      <c r="C1221" s="18">
        <v>80004002</v>
      </c>
      <c r="D1221" s="12" t="s">
        <v>1627</v>
      </c>
      <c r="E1221" s="18">
        <v>1</v>
      </c>
      <c r="F1221" s="18">
        <v>80004002</v>
      </c>
      <c r="G1221" s="18">
        <v>0</v>
      </c>
      <c r="H1221" s="13">
        <v>0</v>
      </c>
      <c r="I1221" s="18">
        <v>1</v>
      </c>
      <c r="J1221" s="18">
        <v>0</v>
      </c>
      <c r="K1221" s="18">
        <v>0</v>
      </c>
      <c r="L1221" s="11">
        <v>0</v>
      </c>
      <c r="M1221" s="11">
        <v>0</v>
      </c>
      <c r="N1221" s="11">
        <v>2</v>
      </c>
      <c r="O1221" s="11">
        <v>1</v>
      </c>
      <c r="P1221" s="11">
        <v>1</v>
      </c>
      <c r="Q1221" s="11">
        <v>0</v>
      </c>
      <c r="R1221" s="6">
        <v>0</v>
      </c>
      <c r="S1221" s="11">
        <v>0</v>
      </c>
      <c r="T1221" s="11">
        <v>1</v>
      </c>
      <c r="U1221" s="11">
        <v>2</v>
      </c>
      <c r="V1221" s="11">
        <v>0</v>
      </c>
      <c r="W1221" s="11">
        <v>1.2</v>
      </c>
      <c r="X1221" s="11">
        <v>0</v>
      </c>
      <c r="Y1221" s="11">
        <v>1</v>
      </c>
      <c r="Z1221" s="11">
        <v>0</v>
      </c>
      <c r="AA1221" s="11">
        <v>0</v>
      </c>
      <c r="AB1221" s="11">
        <v>0</v>
      </c>
      <c r="AC1221" s="11">
        <v>0</v>
      </c>
      <c r="AD1221" s="11">
        <v>3</v>
      </c>
      <c r="AE1221" s="11">
        <v>1</v>
      </c>
      <c r="AF1221" s="11" t="s">
        <v>391</v>
      </c>
      <c r="AG1221" s="6">
        <v>0</v>
      </c>
      <c r="AH1221" s="6">
        <v>1</v>
      </c>
      <c r="AI1221" s="6">
        <v>0</v>
      </c>
      <c r="AJ1221" s="6">
        <v>3</v>
      </c>
      <c r="AK1221" s="11">
        <v>0</v>
      </c>
      <c r="AL1221" s="11">
        <v>0</v>
      </c>
      <c r="AM1221" s="11">
        <v>0</v>
      </c>
      <c r="AN1221" s="11">
        <v>0</v>
      </c>
      <c r="AO1221" s="11">
        <v>5000</v>
      </c>
      <c r="AP1221" s="11">
        <v>0.5</v>
      </c>
      <c r="AQ1221" s="11">
        <v>0</v>
      </c>
      <c r="AR1221" s="6">
        <v>0</v>
      </c>
      <c r="AS1221" s="11" t="s">
        <v>425</v>
      </c>
      <c r="AT1221" s="19" t="s">
        <v>196</v>
      </c>
      <c r="AU1221" s="11">
        <v>0</v>
      </c>
      <c r="AV1221" s="18">
        <v>10000007</v>
      </c>
      <c r="AW1221" s="18">
        <v>70403003</v>
      </c>
      <c r="AX1221" s="12" t="s">
        <v>155</v>
      </c>
      <c r="AY1221" s="11">
        <v>0</v>
      </c>
      <c r="AZ1221" s="13">
        <v>0</v>
      </c>
      <c r="BA1221" s="13">
        <v>0</v>
      </c>
      <c r="BB1221" s="37" t="s">
        <v>1628</v>
      </c>
      <c r="BC1221" s="11">
        <v>0</v>
      </c>
      <c r="BD1221" s="11">
        <v>0</v>
      </c>
      <c r="BE1221" s="11">
        <v>0</v>
      </c>
      <c r="BF1221" s="11">
        <v>0</v>
      </c>
      <c r="BG1221" s="11">
        <v>0</v>
      </c>
      <c r="BH1221" s="11">
        <v>0</v>
      </c>
      <c r="BI1221" s="9">
        <v>0</v>
      </c>
      <c r="BJ1221" s="6">
        <v>0</v>
      </c>
      <c r="BK1221" s="6">
        <v>0</v>
      </c>
      <c r="BL1221" s="6">
        <v>0</v>
      </c>
      <c r="BM1221" s="6">
        <v>0</v>
      </c>
      <c r="BN1221" s="6">
        <v>0</v>
      </c>
      <c r="BO1221" s="6">
        <v>0</v>
      </c>
    </row>
    <row r="1222" ht="20.1" customHeight="1" spans="3:67">
      <c r="C1222" s="18">
        <v>80004003</v>
      </c>
      <c r="D1222" s="12" t="s">
        <v>1629</v>
      </c>
      <c r="E1222" s="11">
        <v>1</v>
      </c>
      <c r="F1222" s="18">
        <v>80004003</v>
      </c>
      <c r="G1222" s="11">
        <v>0</v>
      </c>
      <c r="H1222" s="13">
        <v>0</v>
      </c>
      <c r="I1222" s="18">
        <v>1</v>
      </c>
      <c r="J1222" s="18">
        <v>0</v>
      </c>
      <c r="K1222" s="18">
        <v>0</v>
      </c>
      <c r="L1222" s="11">
        <v>0</v>
      </c>
      <c r="M1222" s="11">
        <v>0</v>
      </c>
      <c r="N1222" s="11">
        <v>2</v>
      </c>
      <c r="O1222" s="11">
        <v>1</v>
      </c>
      <c r="P1222" s="11">
        <v>0.3</v>
      </c>
      <c r="Q1222" s="11">
        <v>0</v>
      </c>
      <c r="R1222" s="6">
        <v>0</v>
      </c>
      <c r="S1222" s="11">
        <v>0</v>
      </c>
      <c r="T1222" s="11">
        <v>1</v>
      </c>
      <c r="U1222" s="11">
        <v>2</v>
      </c>
      <c r="V1222" s="11">
        <v>0</v>
      </c>
      <c r="W1222" s="11">
        <v>3</v>
      </c>
      <c r="X1222" s="11">
        <v>0</v>
      </c>
      <c r="Y1222" s="11">
        <v>0</v>
      </c>
      <c r="Z1222" s="11">
        <v>0</v>
      </c>
      <c r="AA1222" s="11">
        <v>0</v>
      </c>
      <c r="AB1222" s="11">
        <v>0</v>
      </c>
      <c r="AC1222" s="11">
        <v>0</v>
      </c>
      <c r="AD1222" s="11">
        <v>6</v>
      </c>
      <c r="AE1222" s="11">
        <v>2</v>
      </c>
      <c r="AF1222" s="11" t="s">
        <v>163</v>
      </c>
      <c r="AG1222" s="6">
        <v>0</v>
      </c>
      <c r="AH1222" s="6">
        <v>0</v>
      </c>
      <c r="AI1222" s="6">
        <v>0</v>
      </c>
      <c r="AJ1222" s="6">
        <v>1.5</v>
      </c>
      <c r="AK1222" s="11">
        <v>0</v>
      </c>
      <c r="AL1222" s="11">
        <v>0</v>
      </c>
      <c r="AM1222" s="11">
        <v>0</v>
      </c>
      <c r="AN1222" s="11">
        <v>0</v>
      </c>
      <c r="AO1222" s="11">
        <v>3000</v>
      </c>
      <c r="AP1222" s="11">
        <v>0.5</v>
      </c>
      <c r="AQ1222" s="11">
        <v>0</v>
      </c>
      <c r="AR1222" s="6">
        <v>0</v>
      </c>
      <c r="AS1222" s="11" t="s">
        <v>672</v>
      </c>
      <c r="AT1222" s="12" t="s">
        <v>213</v>
      </c>
      <c r="AU1222" s="11">
        <v>0</v>
      </c>
      <c r="AV1222" s="18">
        <v>10000007</v>
      </c>
      <c r="AW1222" s="18">
        <v>23000070</v>
      </c>
      <c r="AX1222" s="12" t="s">
        <v>155</v>
      </c>
      <c r="AY1222" s="11">
        <v>0</v>
      </c>
      <c r="AZ1222" s="13">
        <v>0</v>
      </c>
      <c r="BA1222" s="13">
        <v>0</v>
      </c>
      <c r="BB1222" s="37" t="s">
        <v>1630</v>
      </c>
      <c r="BC1222" s="11">
        <v>0</v>
      </c>
      <c r="BD1222" s="11">
        <v>0</v>
      </c>
      <c r="BE1222" s="11">
        <v>0</v>
      </c>
      <c r="BF1222" s="11">
        <v>0</v>
      </c>
      <c r="BG1222" s="11">
        <v>0</v>
      </c>
      <c r="BH1222" s="11">
        <v>0</v>
      </c>
      <c r="BI1222" s="11">
        <v>0</v>
      </c>
      <c r="BJ1222" s="6">
        <v>0</v>
      </c>
      <c r="BK1222" s="6">
        <v>0</v>
      </c>
      <c r="BL1222" s="6">
        <v>0</v>
      </c>
      <c r="BM1222" s="6">
        <v>0</v>
      </c>
      <c r="BN1222" s="6">
        <v>0</v>
      </c>
      <c r="BO1222" s="6">
        <v>0</v>
      </c>
    </row>
    <row r="1223" ht="20.1" customHeight="1" spans="3:67">
      <c r="C1223" s="18">
        <v>67000262</v>
      </c>
      <c r="D1223" s="12" t="s">
        <v>1631</v>
      </c>
      <c r="E1223" s="11">
        <v>1</v>
      </c>
      <c r="F1223" s="11">
        <v>90002001</v>
      </c>
      <c r="G1223" s="11">
        <v>0</v>
      </c>
      <c r="H1223" s="13">
        <v>0</v>
      </c>
      <c r="I1223" s="18">
        <v>1</v>
      </c>
      <c r="J1223" s="18">
        <v>0</v>
      </c>
      <c r="K1223" s="18">
        <v>0</v>
      </c>
      <c r="L1223" s="11">
        <v>0</v>
      </c>
      <c r="M1223" s="11">
        <v>0</v>
      </c>
      <c r="N1223" s="11">
        <v>1</v>
      </c>
      <c r="O1223" s="11">
        <v>1</v>
      </c>
      <c r="P1223" s="11">
        <v>0.1</v>
      </c>
      <c r="Q1223" s="11">
        <v>0</v>
      </c>
      <c r="R1223" s="6">
        <v>0</v>
      </c>
      <c r="S1223" s="11">
        <v>0</v>
      </c>
      <c r="T1223" s="11">
        <v>1</v>
      </c>
      <c r="U1223" s="11">
        <v>2</v>
      </c>
      <c r="V1223" s="11">
        <v>0</v>
      </c>
      <c r="W1223" s="11">
        <v>0</v>
      </c>
      <c r="X1223" s="11">
        <v>0</v>
      </c>
      <c r="Y1223" s="11">
        <v>0</v>
      </c>
      <c r="Z1223" s="11">
        <v>0</v>
      </c>
      <c r="AA1223" s="11">
        <v>0</v>
      </c>
      <c r="AB1223" s="11">
        <v>0</v>
      </c>
      <c r="AC1223" s="11">
        <v>0</v>
      </c>
      <c r="AD1223" s="11">
        <v>3</v>
      </c>
      <c r="AE1223" s="11">
        <v>2</v>
      </c>
      <c r="AF1223" s="11" t="s">
        <v>163</v>
      </c>
      <c r="AG1223" s="6">
        <v>0</v>
      </c>
      <c r="AH1223" s="6">
        <v>0</v>
      </c>
      <c r="AI1223" s="6">
        <v>0</v>
      </c>
      <c r="AJ1223" s="6">
        <v>1.5</v>
      </c>
      <c r="AK1223" s="11">
        <v>0</v>
      </c>
      <c r="AL1223" s="11">
        <v>0</v>
      </c>
      <c r="AM1223" s="11">
        <v>0</v>
      </c>
      <c r="AN1223" s="11">
        <v>1</v>
      </c>
      <c r="AO1223" s="11">
        <v>3000</v>
      </c>
      <c r="AP1223" s="11">
        <v>0.5</v>
      </c>
      <c r="AQ1223" s="11">
        <v>0</v>
      </c>
      <c r="AR1223" s="6">
        <v>93000201</v>
      </c>
      <c r="AS1223" s="11" t="s">
        <v>153</v>
      </c>
      <c r="AT1223" s="12" t="s">
        <v>154</v>
      </c>
      <c r="AU1223" s="11">
        <v>0</v>
      </c>
      <c r="AV1223" s="18">
        <v>0</v>
      </c>
      <c r="AW1223" s="18">
        <v>0</v>
      </c>
      <c r="AX1223" s="12" t="s">
        <v>1632</v>
      </c>
      <c r="AY1223" s="11">
        <v>0</v>
      </c>
      <c r="AZ1223" s="13">
        <v>0</v>
      </c>
      <c r="BA1223" s="13">
        <v>1</v>
      </c>
      <c r="BB1223" s="37" t="s">
        <v>1633</v>
      </c>
      <c r="BC1223" s="11">
        <v>0</v>
      </c>
      <c r="BD1223" s="11">
        <v>0</v>
      </c>
      <c r="BE1223" s="11">
        <v>0</v>
      </c>
      <c r="BF1223" s="11">
        <v>0</v>
      </c>
      <c r="BG1223" s="11">
        <v>0</v>
      </c>
      <c r="BH1223" s="11">
        <v>0</v>
      </c>
      <c r="BI1223" s="11">
        <v>0</v>
      </c>
      <c r="BJ1223" s="6">
        <v>0</v>
      </c>
      <c r="BK1223" s="6">
        <v>0</v>
      </c>
      <c r="BL1223" s="6">
        <v>0</v>
      </c>
      <c r="BM1223" s="6">
        <v>0</v>
      </c>
      <c r="BN1223" s="6">
        <v>0</v>
      </c>
      <c r="BO1223" s="6">
        <v>0</v>
      </c>
    </row>
    <row r="1224" ht="20.1" customHeight="1" spans="3:67">
      <c r="C1224" s="18">
        <v>67000263</v>
      </c>
      <c r="D1224" s="12" t="s">
        <v>1634</v>
      </c>
      <c r="E1224" s="11">
        <v>1</v>
      </c>
      <c r="F1224" s="11">
        <v>90002001</v>
      </c>
      <c r="G1224" s="11">
        <v>0</v>
      </c>
      <c r="H1224" s="13">
        <v>0</v>
      </c>
      <c r="I1224" s="18">
        <v>1</v>
      </c>
      <c r="J1224" s="18">
        <v>0</v>
      </c>
      <c r="K1224" s="18">
        <v>0</v>
      </c>
      <c r="L1224" s="11">
        <v>0</v>
      </c>
      <c r="M1224" s="11">
        <v>0</v>
      </c>
      <c r="N1224" s="11">
        <v>1</v>
      </c>
      <c r="O1224" s="11">
        <v>1</v>
      </c>
      <c r="P1224" s="11">
        <v>0.1</v>
      </c>
      <c r="Q1224" s="11">
        <v>0</v>
      </c>
      <c r="R1224" s="6">
        <v>0</v>
      </c>
      <c r="S1224" s="11">
        <v>0</v>
      </c>
      <c r="T1224" s="11">
        <v>1</v>
      </c>
      <c r="U1224" s="11">
        <v>2</v>
      </c>
      <c r="V1224" s="11">
        <v>0</v>
      </c>
      <c r="W1224" s="11">
        <v>0</v>
      </c>
      <c r="X1224" s="11">
        <v>0</v>
      </c>
      <c r="Y1224" s="11">
        <v>0</v>
      </c>
      <c r="Z1224" s="11">
        <v>0</v>
      </c>
      <c r="AA1224" s="11">
        <v>0</v>
      </c>
      <c r="AB1224" s="11">
        <v>0</v>
      </c>
      <c r="AC1224" s="11">
        <v>0</v>
      </c>
      <c r="AD1224" s="11">
        <v>3</v>
      </c>
      <c r="AE1224" s="11">
        <v>2</v>
      </c>
      <c r="AF1224" s="11" t="s">
        <v>163</v>
      </c>
      <c r="AG1224" s="6">
        <v>1</v>
      </c>
      <c r="AH1224" s="6">
        <v>0</v>
      </c>
      <c r="AI1224" s="6">
        <v>0</v>
      </c>
      <c r="AJ1224" s="6">
        <v>1.5</v>
      </c>
      <c r="AK1224" s="11">
        <v>0</v>
      </c>
      <c r="AL1224" s="11">
        <v>0</v>
      </c>
      <c r="AM1224" s="11">
        <v>0</v>
      </c>
      <c r="AN1224" s="11">
        <v>1</v>
      </c>
      <c r="AO1224" s="11">
        <v>3000</v>
      </c>
      <c r="AP1224" s="11">
        <v>0.5</v>
      </c>
      <c r="AQ1224" s="11">
        <v>0</v>
      </c>
      <c r="AR1224" s="6">
        <v>0</v>
      </c>
      <c r="AS1224" s="11" t="s">
        <v>1635</v>
      </c>
      <c r="AT1224" s="12" t="s">
        <v>213</v>
      </c>
      <c r="AU1224" s="11">
        <v>0</v>
      </c>
      <c r="AV1224" s="18">
        <v>0</v>
      </c>
      <c r="AW1224" s="18">
        <v>0</v>
      </c>
      <c r="AX1224" s="12" t="s">
        <v>155</v>
      </c>
      <c r="AY1224" s="11">
        <v>0</v>
      </c>
      <c r="AZ1224" s="13">
        <v>0</v>
      </c>
      <c r="BA1224" s="13">
        <v>1</v>
      </c>
      <c r="BB1224" s="37" t="s">
        <v>1636</v>
      </c>
      <c r="BC1224" s="11">
        <v>0</v>
      </c>
      <c r="BD1224" s="11">
        <v>0</v>
      </c>
      <c r="BE1224" s="11">
        <v>0</v>
      </c>
      <c r="BF1224" s="11">
        <v>0</v>
      </c>
      <c r="BG1224" s="11">
        <v>0</v>
      </c>
      <c r="BH1224" s="11">
        <v>0</v>
      </c>
      <c r="BI1224" s="11">
        <v>0</v>
      </c>
      <c r="BJ1224" s="6">
        <v>0</v>
      </c>
      <c r="BK1224" s="6">
        <v>0</v>
      </c>
      <c r="BL1224" s="6">
        <v>0</v>
      </c>
      <c r="BM1224" s="6">
        <v>0</v>
      </c>
      <c r="BN1224" s="6">
        <v>0</v>
      </c>
      <c r="BO1224" s="6">
        <v>0</v>
      </c>
    </row>
    <row r="1225" ht="20.1" customHeight="1" spans="3:67">
      <c r="C1225" s="18">
        <v>67000264</v>
      </c>
      <c r="D1225" s="55" t="s">
        <v>1637</v>
      </c>
      <c r="E1225" s="11">
        <v>1</v>
      </c>
      <c r="F1225" s="11">
        <v>90002001</v>
      </c>
      <c r="G1225" s="56">
        <v>0</v>
      </c>
      <c r="H1225" s="13">
        <v>0</v>
      </c>
      <c r="I1225" s="18">
        <v>1</v>
      </c>
      <c r="J1225" s="18">
        <v>0</v>
      </c>
      <c r="K1225" s="18">
        <v>0</v>
      </c>
      <c r="L1225" s="56">
        <v>0</v>
      </c>
      <c r="M1225" s="56">
        <v>0</v>
      </c>
      <c r="N1225" s="56">
        <v>1</v>
      </c>
      <c r="O1225" s="11">
        <v>1</v>
      </c>
      <c r="P1225" s="11">
        <v>0.1</v>
      </c>
      <c r="Q1225" s="56">
        <v>0</v>
      </c>
      <c r="R1225" s="6">
        <v>0</v>
      </c>
      <c r="S1225" s="56">
        <v>0</v>
      </c>
      <c r="T1225" s="11">
        <v>1</v>
      </c>
      <c r="U1225" s="56">
        <v>2</v>
      </c>
      <c r="V1225" s="56">
        <v>0</v>
      </c>
      <c r="W1225" s="56">
        <v>1.5</v>
      </c>
      <c r="X1225" s="11">
        <v>0</v>
      </c>
      <c r="Y1225" s="56">
        <v>0</v>
      </c>
      <c r="Z1225" s="56">
        <v>0</v>
      </c>
      <c r="AA1225" s="56">
        <v>0</v>
      </c>
      <c r="AB1225" s="56">
        <v>0</v>
      </c>
      <c r="AC1225" s="56">
        <v>0</v>
      </c>
      <c r="AD1225" s="56">
        <v>10</v>
      </c>
      <c r="AE1225" s="56">
        <v>2</v>
      </c>
      <c r="AF1225" s="56" t="s">
        <v>1638</v>
      </c>
      <c r="AG1225" s="63">
        <v>0</v>
      </c>
      <c r="AH1225" s="6">
        <v>0</v>
      </c>
      <c r="AI1225" s="6">
        <v>0</v>
      </c>
      <c r="AJ1225" s="63">
        <v>1.5</v>
      </c>
      <c r="AK1225" s="56">
        <v>0</v>
      </c>
      <c r="AL1225" s="56">
        <v>0</v>
      </c>
      <c r="AM1225" s="56">
        <v>0</v>
      </c>
      <c r="AN1225" s="56">
        <v>2</v>
      </c>
      <c r="AO1225" s="56">
        <v>3000</v>
      </c>
      <c r="AP1225" s="56">
        <v>0.5</v>
      </c>
      <c r="AQ1225" s="56">
        <v>0</v>
      </c>
      <c r="AR1225" s="6">
        <v>0</v>
      </c>
      <c r="AS1225" s="56" t="s">
        <v>153</v>
      </c>
      <c r="AT1225" s="55" t="s">
        <v>213</v>
      </c>
      <c r="AU1225" s="11">
        <v>0</v>
      </c>
      <c r="AV1225" s="67">
        <v>10000007</v>
      </c>
      <c r="AW1225" s="18">
        <v>23000010</v>
      </c>
      <c r="AX1225" s="55" t="s">
        <v>155</v>
      </c>
      <c r="AY1225" s="56">
        <v>0</v>
      </c>
      <c r="AZ1225" s="74">
        <v>0</v>
      </c>
      <c r="BA1225" s="13">
        <v>1</v>
      </c>
      <c r="BB1225" s="75" t="s">
        <v>1639</v>
      </c>
      <c r="BC1225" s="56">
        <v>0</v>
      </c>
      <c r="BD1225" s="11">
        <v>0</v>
      </c>
      <c r="BE1225" s="56">
        <v>0</v>
      </c>
      <c r="BF1225" s="56">
        <v>0</v>
      </c>
      <c r="BG1225" s="56">
        <v>0</v>
      </c>
      <c r="BH1225" s="56">
        <v>0</v>
      </c>
      <c r="BI1225" s="11">
        <v>0</v>
      </c>
      <c r="BJ1225" s="6">
        <v>0</v>
      </c>
      <c r="BK1225" s="6">
        <v>0</v>
      </c>
      <c r="BL1225" s="6">
        <v>0</v>
      </c>
      <c r="BM1225" s="6">
        <v>0</v>
      </c>
      <c r="BN1225" s="6">
        <v>0</v>
      </c>
      <c r="BO1225" s="6">
        <v>0</v>
      </c>
    </row>
    <row r="1226" ht="20.1" customHeight="1" spans="3:67">
      <c r="C1226" s="18">
        <v>67000265</v>
      </c>
      <c r="D1226" s="12" t="s">
        <v>1640</v>
      </c>
      <c r="E1226" s="11">
        <v>1</v>
      </c>
      <c r="F1226" s="11">
        <v>90002001</v>
      </c>
      <c r="G1226" s="11">
        <v>0</v>
      </c>
      <c r="H1226" s="13">
        <v>0</v>
      </c>
      <c r="I1226" s="18">
        <v>1</v>
      </c>
      <c r="J1226" s="18">
        <v>0</v>
      </c>
      <c r="K1226" s="18">
        <v>0</v>
      </c>
      <c r="L1226" s="11">
        <v>0</v>
      </c>
      <c r="M1226" s="11">
        <v>0</v>
      </c>
      <c r="N1226" s="11">
        <v>1</v>
      </c>
      <c r="O1226" s="11">
        <v>2</v>
      </c>
      <c r="P1226" s="11">
        <v>1</v>
      </c>
      <c r="Q1226" s="11">
        <v>0</v>
      </c>
      <c r="R1226" s="6">
        <v>0</v>
      </c>
      <c r="S1226" s="11">
        <v>0</v>
      </c>
      <c r="T1226" s="11">
        <v>1</v>
      </c>
      <c r="U1226" s="11">
        <v>2</v>
      </c>
      <c r="V1226" s="11">
        <v>0</v>
      </c>
      <c r="W1226" s="11">
        <v>0</v>
      </c>
      <c r="X1226" s="11">
        <v>0</v>
      </c>
      <c r="Y1226" s="11">
        <v>0</v>
      </c>
      <c r="Z1226" s="11">
        <v>0</v>
      </c>
      <c r="AA1226" s="11">
        <v>0</v>
      </c>
      <c r="AB1226" s="11">
        <v>0</v>
      </c>
      <c r="AC1226" s="11">
        <v>0</v>
      </c>
      <c r="AD1226" s="11">
        <v>30</v>
      </c>
      <c r="AE1226" s="11">
        <v>2</v>
      </c>
      <c r="AF1226" s="11" t="s">
        <v>163</v>
      </c>
      <c r="AG1226" s="6">
        <v>0</v>
      </c>
      <c r="AH1226" s="6">
        <v>0</v>
      </c>
      <c r="AI1226" s="6">
        <v>0</v>
      </c>
      <c r="AJ1226" s="6">
        <v>1.5</v>
      </c>
      <c r="AK1226" s="11">
        <v>0</v>
      </c>
      <c r="AL1226" s="11">
        <v>0</v>
      </c>
      <c r="AM1226" s="11">
        <v>0</v>
      </c>
      <c r="AN1226" s="11">
        <v>1</v>
      </c>
      <c r="AO1226" s="11">
        <v>3000</v>
      </c>
      <c r="AP1226" s="11">
        <v>0.5</v>
      </c>
      <c r="AQ1226" s="11">
        <v>0</v>
      </c>
      <c r="AR1226" s="6">
        <v>93000203</v>
      </c>
      <c r="AS1226" s="11" t="s">
        <v>153</v>
      </c>
      <c r="AT1226" s="12" t="s">
        <v>154</v>
      </c>
      <c r="AU1226" s="11">
        <v>0</v>
      </c>
      <c r="AV1226" s="18">
        <v>0</v>
      </c>
      <c r="AW1226" s="18">
        <v>0</v>
      </c>
      <c r="AX1226" s="12" t="s">
        <v>1632</v>
      </c>
      <c r="AY1226" s="11">
        <v>0</v>
      </c>
      <c r="AZ1226" s="13">
        <v>0</v>
      </c>
      <c r="BA1226" s="13">
        <v>1</v>
      </c>
      <c r="BB1226" s="37" t="s">
        <v>1641</v>
      </c>
      <c r="BC1226" s="11">
        <v>0</v>
      </c>
      <c r="BD1226" s="11">
        <v>0</v>
      </c>
      <c r="BE1226" s="11">
        <v>0</v>
      </c>
      <c r="BF1226" s="11">
        <v>0</v>
      </c>
      <c r="BG1226" s="11">
        <v>0</v>
      </c>
      <c r="BH1226" s="11">
        <v>0</v>
      </c>
      <c r="BI1226" s="11">
        <v>0</v>
      </c>
      <c r="BJ1226" s="6">
        <v>0</v>
      </c>
      <c r="BK1226" s="6">
        <v>0</v>
      </c>
      <c r="BL1226" s="6">
        <v>0</v>
      </c>
      <c r="BM1226" s="6">
        <v>0</v>
      </c>
      <c r="BN1226" s="6">
        <v>0</v>
      </c>
      <c r="BO1226" s="6">
        <v>0</v>
      </c>
    </row>
    <row r="1227" ht="20.1" customHeight="1" spans="3:67">
      <c r="C1227" s="18">
        <v>67000266</v>
      </c>
      <c r="D1227" s="12" t="s">
        <v>1642</v>
      </c>
      <c r="E1227" s="11">
        <v>1</v>
      </c>
      <c r="F1227" s="11">
        <v>90002001</v>
      </c>
      <c r="G1227" s="11">
        <v>0</v>
      </c>
      <c r="H1227" s="13">
        <v>0</v>
      </c>
      <c r="I1227" s="18">
        <v>1</v>
      </c>
      <c r="J1227" s="18">
        <v>0</v>
      </c>
      <c r="K1227" s="18">
        <v>0</v>
      </c>
      <c r="L1227" s="11">
        <v>0</v>
      </c>
      <c r="M1227" s="11">
        <v>0</v>
      </c>
      <c r="N1227" s="11">
        <v>1</v>
      </c>
      <c r="O1227" s="11">
        <v>1</v>
      </c>
      <c r="P1227" s="11">
        <v>0.1</v>
      </c>
      <c r="Q1227" s="11">
        <v>0</v>
      </c>
      <c r="R1227" s="6">
        <v>0</v>
      </c>
      <c r="S1227" s="11">
        <v>0</v>
      </c>
      <c r="T1227" s="11">
        <v>1</v>
      </c>
      <c r="U1227" s="11">
        <v>2</v>
      </c>
      <c r="V1227" s="11">
        <v>0</v>
      </c>
      <c r="W1227" s="11">
        <v>1.5</v>
      </c>
      <c r="X1227" s="11">
        <v>0</v>
      </c>
      <c r="Y1227" s="11">
        <v>0</v>
      </c>
      <c r="Z1227" s="11">
        <v>0</v>
      </c>
      <c r="AA1227" s="11">
        <v>0</v>
      </c>
      <c r="AB1227" s="11">
        <v>0</v>
      </c>
      <c r="AC1227" s="11">
        <v>0</v>
      </c>
      <c r="AD1227" s="11">
        <v>3</v>
      </c>
      <c r="AE1227" s="11">
        <v>2</v>
      </c>
      <c r="AF1227" s="11" t="s">
        <v>163</v>
      </c>
      <c r="AG1227" s="6">
        <v>7</v>
      </c>
      <c r="AH1227" s="6">
        <v>0</v>
      </c>
      <c r="AI1227" s="6">
        <v>0</v>
      </c>
      <c r="AJ1227" s="6">
        <v>1.5</v>
      </c>
      <c r="AK1227" s="11">
        <v>0</v>
      </c>
      <c r="AL1227" s="11">
        <v>0</v>
      </c>
      <c r="AM1227" s="11">
        <v>0</v>
      </c>
      <c r="AN1227" s="11">
        <v>1</v>
      </c>
      <c r="AO1227" s="11">
        <v>3000</v>
      </c>
      <c r="AP1227" s="11">
        <v>0.5</v>
      </c>
      <c r="AQ1227" s="11">
        <v>0</v>
      </c>
      <c r="AR1227" s="6">
        <v>0</v>
      </c>
      <c r="AS1227" s="11" t="s">
        <v>704</v>
      </c>
      <c r="AT1227" s="12" t="s">
        <v>213</v>
      </c>
      <c r="AU1227" s="11">
        <v>0</v>
      </c>
      <c r="AV1227" s="18">
        <v>0</v>
      </c>
      <c r="AW1227" s="18">
        <v>0</v>
      </c>
      <c r="AX1227" s="12" t="s">
        <v>155</v>
      </c>
      <c r="AY1227" s="11">
        <v>0</v>
      </c>
      <c r="AZ1227" s="13">
        <v>0</v>
      </c>
      <c r="BA1227" s="13">
        <v>1</v>
      </c>
      <c r="BB1227" s="37" t="s">
        <v>1643</v>
      </c>
      <c r="BC1227" s="11">
        <v>0</v>
      </c>
      <c r="BD1227" s="11">
        <v>0</v>
      </c>
      <c r="BE1227" s="11">
        <v>0</v>
      </c>
      <c r="BF1227" s="11">
        <v>0</v>
      </c>
      <c r="BG1227" s="11">
        <v>0</v>
      </c>
      <c r="BH1227" s="11">
        <v>0</v>
      </c>
      <c r="BI1227" s="11">
        <v>0</v>
      </c>
      <c r="BJ1227" s="6">
        <v>0</v>
      </c>
      <c r="BK1227" s="6">
        <v>0</v>
      </c>
      <c r="BL1227" s="6">
        <v>0</v>
      </c>
      <c r="BM1227" s="6">
        <v>0</v>
      </c>
      <c r="BN1227" s="6">
        <v>0</v>
      </c>
      <c r="BO1227" s="6">
        <v>0</v>
      </c>
    </row>
    <row r="1228" ht="20.1" customHeight="1" spans="3:67">
      <c r="C1228" s="18">
        <v>67000267</v>
      </c>
      <c r="D1228" s="55" t="s">
        <v>1644</v>
      </c>
      <c r="E1228" s="11">
        <v>1</v>
      </c>
      <c r="F1228" s="11">
        <v>90002001</v>
      </c>
      <c r="G1228" s="56">
        <v>0</v>
      </c>
      <c r="H1228" s="13">
        <v>0</v>
      </c>
      <c r="I1228" s="18">
        <v>1</v>
      </c>
      <c r="J1228" s="18">
        <v>0</v>
      </c>
      <c r="K1228" s="18">
        <v>0</v>
      </c>
      <c r="L1228" s="56">
        <v>0</v>
      </c>
      <c r="M1228" s="56">
        <v>0</v>
      </c>
      <c r="N1228" s="56">
        <v>1</v>
      </c>
      <c r="O1228" s="56">
        <v>1</v>
      </c>
      <c r="P1228" s="56">
        <v>0.1</v>
      </c>
      <c r="Q1228" s="56">
        <v>0</v>
      </c>
      <c r="R1228" s="6">
        <v>0</v>
      </c>
      <c r="S1228" s="56">
        <v>0</v>
      </c>
      <c r="T1228" s="11">
        <v>1</v>
      </c>
      <c r="U1228" s="56">
        <v>2</v>
      </c>
      <c r="V1228" s="56">
        <v>0</v>
      </c>
      <c r="W1228" s="56">
        <v>1.5</v>
      </c>
      <c r="X1228" s="56">
        <v>0</v>
      </c>
      <c r="Y1228" s="56">
        <v>0</v>
      </c>
      <c r="Z1228" s="56">
        <v>0</v>
      </c>
      <c r="AA1228" s="56">
        <v>0</v>
      </c>
      <c r="AB1228" s="56">
        <v>0</v>
      </c>
      <c r="AC1228" s="56">
        <v>0</v>
      </c>
      <c r="AD1228" s="56">
        <v>3</v>
      </c>
      <c r="AE1228" s="56">
        <v>1</v>
      </c>
      <c r="AF1228" s="56" t="s">
        <v>507</v>
      </c>
      <c r="AG1228" s="63">
        <v>0</v>
      </c>
      <c r="AH1228" s="63">
        <v>0</v>
      </c>
      <c r="AI1228" s="6">
        <v>0</v>
      </c>
      <c r="AJ1228" s="63">
        <v>1.5</v>
      </c>
      <c r="AK1228" s="56">
        <v>0</v>
      </c>
      <c r="AL1228" s="56">
        <v>0</v>
      </c>
      <c r="AM1228" s="56">
        <v>0</v>
      </c>
      <c r="AN1228" s="56">
        <v>1</v>
      </c>
      <c r="AO1228" s="56">
        <v>3000</v>
      </c>
      <c r="AP1228" s="56">
        <v>1</v>
      </c>
      <c r="AQ1228" s="56">
        <v>0</v>
      </c>
      <c r="AR1228" s="6">
        <v>0</v>
      </c>
      <c r="AS1228" s="56" t="s">
        <v>153</v>
      </c>
      <c r="AT1228" s="55" t="s">
        <v>154</v>
      </c>
      <c r="AU1228" s="11">
        <v>0</v>
      </c>
      <c r="AV1228" s="67">
        <v>10000007</v>
      </c>
      <c r="AW1228" s="18">
        <v>23000020</v>
      </c>
      <c r="AX1228" s="55" t="s">
        <v>155</v>
      </c>
      <c r="AY1228" s="56">
        <v>0</v>
      </c>
      <c r="AZ1228" s="74">
        <v>0</v>
      </c>
      <c r="BA1228" s="13">
        <v>1</v>
      </c>
      <c r="BB1228" s="75" t="s">
        <v>1645</v>
      </c>
      <c r="BC1228" s="56">
        <v>0</v>
      </c>
      <c r="BD1228" s="11">
        <v>0</v>
      </c>
      <c r="BE1228" s="56">
        <v>0</v>
      </c>
      <c r="BF1228" s="56">
        <v>0</v>
      </c>
      <c r="BG1228" s="56">
        <v>0</v>
      </c>
      <c r="BH1228" s="56">
        <v>0</v>
      </c>
      <c r="BI1228" s="11">
        <v>0</v>
      </c>
      <c r="BJ1228" s="6">
        <v>0</v>
      </c>
      <c r="BK1228" s="6">
        <v>0</v>
      </c>
      <c r="BL1228" s="6">
        <v>0</v>
      </c>
      <c r="BM1228" s="6">
        <v>0</v>
      </c>
      <c r="BN1228" s="6">
        <v>0</v>
      </c>
      <c r="BO1228" s="6">
        <v>0</v>
      </c>
    </row>
    <row r="1229" ht="20.1" customHeight="1" spans="3:67">
      <c r="C1229" s="18">
        <v>67000268</v>
      </c>
      <c r="D1229" s="55" t="s">
        <v>1646</v>
      </c>
      <c r="E1229" s="11">
        <v>1</v>
      </c>
      <c r="F1229" s="11">
        <v>90002001</v>
      </c>
      <c r="G1229" s="56">
        <v>0</v>
      </c>
      <c r="H1229" s="13">
        <v>0</v>
      </c>
      <c r="I1229" s="18">
        <v>1</v>
      </c>
      <c r="J1229" s="18">
        <v>0</v>
      </c>
      <c r="K1229" s="18">
        <v>0</v>
      </c>
      <c r="L1229" s="56">
        <v>0</v>
      </c>
      <c r="M1229" s="56">
        <v>0</v>
      </c>
      <c r="N1229" s="56">
        <v>1</v>
      </c>
      <c r="O1229" s="56">
        <v>1</v>
      </c>
      <c r="P1229" s="56">
        <v>0.1</v>
      </c>
      <c r="Q1229" s="56">
        <v>0</v>
      </c>
      <c r="R1229" s="6">
        <v>0</v>
      </c>
      <c r="S1229" s="56">
        <v>0</v>
      </c>
      <c r="T1229" s="11">
        <v>1</v>
      </c>
      <c r="U1229" s="56">
        <v>2</v>
      </c>
      <c r="V1229" s="56">
        <v>0</v>
      </c>
      <c r="W1229" s="56">
        <v>1</v>
      </c>
      <c r="X1229" s="56">
        <v>0</v>
      </c>
      <c r="Y1229" s="56">
        <v>0</v>
      </c>
      <c r="Z1229" s="56">
        <v>0</v>
      </c>
      <c r="AA1229" s="56">
        <v>0</v>
      </c>
      <c r="AB1229" s="56">
        <v>0</v>
      </c>
      <c r="AC1229" s="56">
        <v>0</v>
      </c>
      <c r="AD1229" s="56">
        <v>3</v>
      </c>
      <c r="AE1229" s="56">
        <v>2</v>
      </c>
      <c r="AF1229" s="56" t="s">
        <v>163</v>
      </c>
      <c r="AG1229" s="63">
        <v>0</v>
      </c>
      <c r="AH1229" s="63">
        <v>1</v>
      </c>
      <c r="AI1229" s="6">
        <v>0</v>
      </c>
      <c r="AJ1229" s="63">
        <v>1.5</v>
      </c>
      <c r="AK1229" s="56">
        <v>0</v>
      </c>
      <c r="AL1229" s="56">
        <v>0</v>
      </c>
      <c r="AM1229" s="56">
        <v>0</v>
      </c>
      <c r="AN1229" s="56">
        <v>1</v>
      </c>
      <c r="AO1229" s="56">
        <v>3000</v>
      </c>
      <c r="AP1229" s="56">
        <v>0.5</v>
      </c>
      <c r="AQ1229" s="56">
        <v>0</v>
      </c>
      <c r="AR1229" s="6">
        <v>0</v>
      </c>
      <c r="AS1229" s="56" t="s">
        <v>1647</v>
      </c>
      <c r="AT1229" s="55" t="s">
        <v>213</v>
      </c>
      <c r="AU1229" s="11">
        <v>0</v>
      </c>
      <c r="AV1229" s="67">
        <v>10000007</v>
      </c>
      <c r="AW1229" s="18">
        <v>23000030</v>
      </c>
      <c r="AX1229" s="55" t="s">
        <v>155</v>
      </c>
      <c r="AY1229" s="56">
        <v>0</v>
      </c>
      <c r="AZ1229" s="74">
        <v>0</v>
      </c>
      <c r="BA1229" s="13">
        <v>1</v>
      </c>
      <c r="BB1229" s="75" t="s">
        <v>1648</v>
      </c>
      <c r="BC1229" s="56">
        <v>0</v>
      </c>
      <c r="BD1229" s="11">
        <v>0</v>
      </c>
      <c r="BE1229" s="56">
        <v>0</v>
      </c>
      <c r="BF1229" s="56">
        <v>0</v>
      </c>
      <c r="BG1229" s="56">
        <v>0</v>
      </c>
      <c r="BH1229" s="56">
        <v>0</v>
      </c>
      <c r="BI1229" s="11">
        <v>0</v>
      </c>
      <c r="BJ1229" s="6">
        <v>0</v>
      </c>
      <c r="BK1229" s="6">
        <v>0</v>
      </c>
      <c r="BL1229" s="6">
        <v>0</v>
      </c>
      <c r="BM1229" s="6">
        <v>0</v>
      </c>
      <c r="BN1229" s="6">
        <v>0</v>
      </c>
      <c r="BO1229" s="6">
        <v>0</v>
      </c>
    </row>
    <row r="1230" ht="20.1" customHeight="1" spans="3:67">
      <c r="C1230" s="18">
        <v>67000269</v>
      </c>
      <c r="D1230" s="55" t="s">
        <v>1649</v>
      </c>
      <c r="E1230" s="11">
        <v>1</v>
      </c>
      <c r="F1230" s="11">
        <v>90002001</v>
      </c>
      <c r="G1230" s="56">
        <v>0</v>
      </c>
      <c r="H1230" s="13">
        <v>0</v>
      </c>
      <c r="I1230" s="18">
        <v>1</v>
      </c>
      <c r="J1230" s="18">
        <v>0</v>
      </c>
      <c r="K1230" s="18">
        <v>0</v>
      </c>
      <c r="L1230" s="56">
        <v>0</v>
      </c>
      <c r="M1230" s="56">
        <v>0</v>
      </c>
      <c r="N1230" s="56">
        <v>1</v>
      </c>
      <c r="O1230" s="56">
        <v>1</v>
      </c>
      <c r="P1230" s="56">
        <v>0.1</v>
      </c>
      <c r="Q1230" s="56">
        <v>0</v>
      </c>
      <c r="R1230" s="6">
        <v>0</v>
      </c>
      <c r="S1230" s="56">
        <v>0</v>
      </c>
      <c r="T1230" s="11">
        <v>1</v>
      </c>
      <c r="U1230" s="56">
        <v>2</v>
      </c>
      <c r="V1230" s="56">
        <v>0</v>
      </c>
      <c r="W1230" s="56">
        <v>1</v>
      </c>
      <c r="X1230" s="56">
        <v>0</v>
      </c>
      <c r="Y1230" s="56">
        <v>0</v>
      </c>
      <c r="Z1230" s="56">
        <v>0</v>
      </c>
      <c r="AA1230" s="56">
        <v>0</v>
      </c>
      <c r="AB1230" s="56">
        <v>0</v>
      </c>
      <c r="AC1230" s="56">
        <v>0</v>
      </c>
      <c r="AD1230" s="56">
        <v>3</v>
      </c>
      <c r="AE1230" s="56">
        <v>2</v>
      </c>
      <c r="AF1230" s="56" t="s">
        <v>163</v>
      </c>
      <c r="AG1230" s="63">
        <v>0</v>
      </c>
      <c r="AH1230" s="63">
        <v>0</v>
      </c>
      <c r="AI1230" s="6">
        <v>0</v>
      </c>
      <c r="AJ1230" s="63">
        <v>1.5</v>
      </c>
      <c r="AK1230" s="56">
        <v>0</v>
      </c>
      <c r="AL1230" s="56">
        <v>0</v>
      </c>
      <c r="AM1230" s="56">
        <v>0</v>
      </c>
      <c r="AN1230" s="56">
        <v>1</v>
      </c>
      <c r="AO1230" s="56">
        <v>3000</v>
      </c>
      <c r="AP1230" s="56">
        <v>0.5</v>
      </c>
      <c r="AQ1230" s="56">
        <v>0</v>
      </c>
      <c r="AR1230" s="6">
        <v>0</v>
      </c>
      <c r="AS1230" s="56" t="s">
        <v>672</v>
      </c>
      <c r="AT1230" s="55" t="s">
        <v>213</v>
      </c>
      <c r="AU1230" s="11">
        <v>0</v>
      </c>
      <c r="AV1230" s="67">
        <v>10000007</v>
      </c>
      <c r="AW1230" s="18">
        <v>23000040</v>
      </c>
      <c r="AX1230" s="55" t="s">
        <v>155</v>
      </c>
      <c r="AY1230" s="56">
        <v>0</v>
      </c>
      <c r="AZ1230" s="74">
        <v>0</v>
      </c>
      <c r="BA1230" s="13">
        <v>1</v>
      </c>
      <c r="BB1230" s="75" t="s">
        <v>1650</v>
      </c>
      <c r="BC1230" s="56">
        <v>0</v>
      </c>
      <c r="BD1230" s="11">
        <v>0</v>
      </c>
      <c r="BE1230" s="56">
        <v>0</v>
      </c>
      <c r="BF1230" s="56">
        <v>0</v>
      </c>
      <c r="BG1230" s="56">
        <v>0</v>
      </c>
      <c r="BH1230" s="56">
        <v>0</v>
      </c>
      <c r="BI1230" s="11">
        <v>0</v>
      </c>
      <c r="BJ1230" s="6">
        <v>0</v>
      </c>
      <c r="BK1230" s="6">
        <v>0</v>
      </c>
      <c r="BL1230" s="6">
        <v>0</v>
      </c>
      <c r="BM1230" s="6">
        <v>0</v>
      </c>
      <c r="BN1230" s="6">
        <v>0</v>
      </c>
      <c r="BO1230" s="6">
        <v>0</v>
      </c>
    </row>
    <row r="1231" ht="20.1" customHeight="1" spans="3:67">
      <c r="C1231" s="18">
        <v>67000270</v>
      </c>
      <c r="D1231" s="12" t="s">
        <v>1651</v>
      </c>
      <c r="E1231" s="11">
        <v>1</v>
      </c>
      <c r="F1231" s="11">
        <v>90002001</v>
      </c>
      <c r="G1231" s="11">
        <v>0</v>
      </c>
      <c r="H1231" s="13">
        <v>0</v>
      </c>
      <c r="I1231" s="18">
        <v>1</v>
      </c>
      <c r="J1231" s="18">
        <v>0</v>
      </c>
      <c r="K1231" s="18">
        <v>0</v>
      </c>
      <c r="L1231" s="11">
        <v>0</v>
      </c>
      <c r="M1231" s="11">
        <v>0</v>
      </c>
      <c r="N1231" s="11">
        <v>1</v>
      </c>
      <c r="O1231" s="11">
        <v>1</v>
      </c>
      <c r="P1231" s="11">
        <v>0.1</v>
      </c>
      <c r="Q1231" s="11">
        <v>0</v>
      </c>
      <c r="R1231" s="6">
        <v>0</v>
      </c>
      <c r="S1231" s="11">
        <v>0</v>
      </c>
      <c r="T1231" s="11">
        <v>1</v>
      </c>
      <c r="U1231" s="11">
        <v>2</v>
      </c>
      <c r="V1231" s="11">
        <v>0</v>
      </c>
      <c r="W1231" s="11">
        <v>1.5</v>
      </c>
      <c r="X1231" s="11">
        <v>0</v>
      </c>
      <c r="Y1231" s="11">
        <v>0</v>
      </c>
      <c r="Z1231" s="11">
        <v>0</v>
      </c>
      <c r="AA1231" s="11">
        <v>0</v>
      </c>
      <c r="AB1231" s="11">
        <v>0</v>
      </c>
      <c r="AC1231" s="11">
        <v>0</v>
      </c>
      <c r="AD1231" s="11">
        <v>3</v>
      </c>
      <c r="AE1231" s="11">
        <v>2</v>
      </c>
      <c r="AF1231" s="11" t="s">
        <v>163</v>
      </c>
      <c r="AG1231" s="6">
        <v>7</v>
      </c>
      <c r="AH1231" s="6">
        <v>2</v>
      </c>
      <c r="AI1231" s="6">
        <v>0</v>
      </c>
      <c r="AJ1231" s="6">
        <v>1.5</v>
      </c>
      <c r="AK1231" s="11">
        <v>0</v>
      </c>
      <c r="AL1231" s="11">
        <v>0</v>
      </c>
      <c r="AM1231" s="11">
        <v>0</v>
      </c>
      <c r="AN1231" s="11">
        <v>1</v>
      </c>
      <c r="AO1231" s="11">
        <v>3000</v>
      </c>
      <c r="AP1231" s="11">
        <v>0.5</v>
      </c>
      <c r="AQ1231" s="11">
        <v>0</v>
      </c>
      <c r="AR1231" s="6">
        <v>0</v>
      </c>
      <c r="AS1231" s="11" t="s">
        <v>1652</v>
      </c>
      <c r="AT1231" s="12" t="s">
        <v>213</v>
      </c>
      <c r="AU1231" s="11">
        <v>0</v>
      </c>
      <c r="AV1231" s="18">
        <v>0</v>
      </c>
      <c r="AW1231" s="18">
        <v>0</v>
      </c>
      <c r="AX1231" s="12" t="s">
        <v>155</v>
      </c>
      <c r="AY1231" s="11">
        <v>0</v>
      </c>
      <c r="AZ1231" s="13">
        <v>0</v>
      </c>
      <c r="BA1231" s="13">
        <v>1</v>
      </c>
      <c r="BB1231" s="37" t="s">
        <v>1653</v>
      </c>
      <c r="BC1231" s="11">
        <v>0</v>
      </c>
      <c r="BD1231" s="11">
        <v>0</v>
      </c>
      <c r="BE1231" s="11">
        <v>0</v>
      </c>
      <c r="BF1231" s="11">
        <v>0</v>
      </c>
      <c r="BG1231" s="11">
        <v>0</v>
      </c>
      <c r="BH1231" s="11">
        <v>0</v>
      </c>
      <c r="BI1231" s="11">
        <v>0</v>
      </c>
      <c r="BJ1231" s="6">
        <v>0</v>
      </c>
      <c r="BK1231" s="6">
        <v>0</v>
      </c>
      <c r="BL1231" s="6">
        <v>0</v>
      </c>
      <c r="BM1231" s="6">
        <v>0</v>
      </c>
      <c r="BN1231" s="6">
        <v>0</v>
      </c>
      <c r="BO1231" s="6">
        <v>0</v>
      </c>
    </row>
    <row r="1232" ht="20.1" customHeight="1" spans="3:67">
      <c r="C1232" s="18">
        <v>67000271</v>
      </c>
      <c r="D1232" s="12" t="s">
        <v>1654</v>
      </c>
      <c r="E1232" s="11">
        <v>1</v>
      </c>
      <c r="F1232" s="11">
        <v>90002001</v>
      </c>
      <c r="G1232" s="11">
        <v>0</v>
      </c>
      <c r="H1232" s="13">
        <v>0</v>
      </c>
      <c r="I1232" s="18">
        <v>1</v>
      </c>
      <c r="J1232" s="18">
        <v>0</v>
      </c>
      <c r="K1232" s="18">
        <v>0</v>
      </c>
      <c r="L1232" s="11">
        <v>0</v>
      </c>
      <c r="M1232" s="11">
        <v>0</v>
      </c>
      <c r="N1232" s="11">
        <v>1</v>
      </c>
      <c r="O1232" s="11">
        <v>1</v>
      </c>
      <c r="P1232" s="11">
        <v>0.1</v>
      </c>
      <c r="Q1232" s="11">
        <v>0</v>
      </c>
      <c r="R1232" s="6">
        <v>0</v>
      </c>
      <c r="S1232" s="11">
        <v>0</v>
      </c>
      <c r="T1232" s="11">
        <v>1</v>
      </c>
      <c r="U1232" s="11">
        <v>2</v>
      </c>
      <c r="V1232" s="11">
        <v>0</v>
      </c>
      <c r="W1232" s="11">
        <v>1.5</v>
      </c>
      <c r="X1232" s="11">
        <v>0</v>
      </c>
      <c r="Y1232" s="11">
        <v>0</v>
      </c>
      <c r="Z1232" s="11">
        <v>0</v>
      </c>
      <c r="AA1232" s="11">
        <v>0</v>
      </c>
      <c r="AB1232" s="11">
        <v>0</v>
      </c>
      <c r="AC1232" s="11">
        <v>0</v>
      </c>
      <c r="AD1232" s="11">
        <v>3</v>
      </c>
      <c r="AE1232" s="11">
        <v>2</v>
      </c>
      <c r="AF1232" s="11" t="s">
        <v>163</v>
      </c>
      <c r="AG1232" s="6">
        <v>7</v>
      </c>
      <c r="AH1232" s="6">
        <v>2</v>
      </c>
      <c r="AI1232" s="6">
        <v>0</v>
      </c>
      <c r="AJ1232" s="6">
        <v>1.5</v>
      </c>
      <c r="AK1232" s="11">
        <v>0</v>
      </c>
      <c r="AL1232" s="11">
        <v>0</v>
      </c>
      <c r="AM1232" s="11">
        <v>0</v>
      </c>
      <c r="AN1232" s="11">
        <v>1</v>
      </c>
      <c r="AO1232" s="11">
        <v>3000</v>
      </c>
      <c r="AP1232" s="11">
        <v>0.5</v>
      </c>
      <c r="AQ1232" s="11">
        <v>0</v>
      </c>
      <c r="AR1232" s="6">
        <v>0</v>
      </c>
      <c r="AS1232" s="11" t="s">
        <v>1655</v>
      </c>
      <c r="AT1232" s="12" t="s">
        <v>213</v>
      </c>
      <c r="AU1232" s="11">
        <v>0</v>
      </c>
      <c r="AV1232" s="18">
        <v>0</v>
      </c>
      <c r="AW1232" s="18">
        <v>0</v>
      </c>
      <c r="AX1232" s="12" t="s">
        <v>155</v>
      </c>
      <c r="AY1232" s="11">
        <v>0</v>
      </c>
      <c r="AZ1232" s="13">
        <v>0</v>
      </c>
      <c r="BA1232" s="13">
        <v>1</v>
      </c>
      <c r="BB1232" s="37" t="s">
        <v>1656</v>
      </c>
      <c r="BC1232" s="11">
        <v>0</v>
      </c>
      <c r="BD1232" s="11">
        <v>0</v>
      </c>
      <c r="BE1232" s="11">
        <v>0</v>
      </c>
      <c r="BF1232" s="11">
        <v>0</v>
      </c>
      <c r="BG1232" s="11">
        <v>0</v>
      </c>
      <c r="BH1232" s="11">
        <v>0</v>
      </c>
      <c r="BI1232" s="11">
        <v>0</v>
      </c>
      <c r="BJ1232" s="6">
        <v>0</v>
      </c>
      <c r="BK1232" s="6">
        <v>0</v>
      </c>
      <c r="BL1232" s="6">
        <v>0</v>
      </c>
      <c r="BM1232" s="6">
        <v>0</v>
      </c>
      <c r="BN1232" s="6">
        <v>0</v>
      </c>
      <c r="BO1232" s="6">
        <v>0</v>
      </c>
    </row>
    <row r="1233" ht="20.1" customHeight="1" spans="3:67">
      <c r="C1233" s="18">
        <v>67000272</v>
      </c>
      <c r="D1233" s="12" t="s">
        <v>1657</v>
      </c>
      <c r="E1233" s="11">
        <v>1</v>
      </c>
      <c r="F1233" s="11">
        <v>90002001</v>
      </c>
      <c r="G1233" s="11">
        <v>0</v>
      </c>
      <c r="H1233" s="13">
        <v>0</v>
      </c>
      <c r="I1233" s="18">
        <v>1</v>
      </c>
      <c r="J1233" s="18">
        <v>0</v>
      </c>
      <c r="K1233" s="18">
        <v>0</v>
      </c>
      <c r="L1233" s="11">
        <v>0</v>
      </c>
      <c r="M1233" s="11">
        <v>0</v>
      </c>
      <c r="N1233" s="11">
        <v>1</v>
      </c>
      <c r="O1233" s="11">
        <v>1</v>
      </c>
      <c r="P1233" s="11">
        <v>0.1</v>
      </c>
      <c r="Q1233" s="11">
        <v>0</v>
      </c>
      <c r="R1233" s="6">
        <v>0</v>
      </c>
      <c r="S1233" s="11">
        <v>0</v>
      </c>
      <c r="T1233" s="11">
        <v>1</v>
      </c>
      <c r="U1233" s="11">
        <v>2</v>
      </c>
      <c r="V1233" s="11">
        <v>0</v>
      </c>
      <c r="W1233" s="11">
        <v>1.5</v>
      </c>
      <c r="X1233" s="11">
        <v>0</v>
      </c>
      <c r="Y1233" s="11">
        <v>0</v>
      </c>
      <c r="Z1233" s="11">
        <v>0</v>
      </c>
      <c r="AA1233" s="11">
        <v>0</v>
      </c>
      <c r="AB1233" s="11">
        <v>0</v>
      </c>
      <c r="AC1233" s="11">
        <v>0</v>
      </c>
      <c r="AD1233" s="11">
        <v>3</v>
      </c>
      <c r="AE1233" s="11">
        <v>2</v>
      </c>
      <c r="AF1233" s="11" t="s">
        <v>163</v>
      </c>
      <c r="AG1233" s="6">
        <v>7</v>
      </c>
      <c r="AH1233" s="6">
        <v>2</v>
      </c>
      <c r="AI1233" s="6">
        <v>0</v>
      </c>
      <c r="AJ1233" s="6">
        <v>1.5</v>
      </c>
      <c r="AK1233" s="11">
        <v>0</v>
      </c>
      <c r="AL1233" s="11">
        <v>0</v>
      </c>
      <c r="AM1233" s="11">
        <v>0</v>
      </c>
      <c r="AN1233" s="11">
        <v>1</v>
      </c>
      <c r="AO1233" s="11">
        <v>3000</v>
      </c>
      <c r="AP1233" s="11">
        <v>0.5</v>
      </c>
      <c r="AQ1233" s="11">
        <v>0</v>
      </c>
      <c r="AR1233" s="6">
        <v>0</v>
      </c>
      <c r="AS1233" s="11" t="s">
        <v>1658</v>
      </c>
      <c r="AT1233" s="12" t="s">
        <v>213</v>
      </c>
      <c r="AU1233" s="11">
        <v>0</v>
      </c>
      <c r="AV1233" s="18">
        <v>0</v>
      </c>
      <c r="AW1233" s="18">
        <v>0</v>
      </c>
      <c r="AX1233" s="12" t="s">
        <v>155</v>
      </c>
      <c r="AY1233" s="11">
        <v>0</v>
      </c>
      <c r="AZ1233" s="13">
        <v>0</v>
      </c>
      <c r="BA1233" s="13">
        <v>1</v>
      </c>
      <c r="BB1233" s="37" t="s">
        <v>1659</v>
      </c>
      <c r="BC1233" s="11">
        <v>0</v>
      </c>
      <c r="BD1233" s="11">
        <v>0</v>
      </c>
      <c r="BE1233" s="11">
        <v>0</v>
      </c>
      <c r="BF1233" s="11">
        <v>0</v>
      </c>
      <c r="BG1233" s="11">
        <v>0</v>
      </c>
      <c r="BH1233" s="11">
        <v>0</v>
      </c>
      <c r="BI1233" s="11">
        <v>0</v>
      </c>
      <c r="BJ1233" s="6">
        <v>0</v>
      </c>
      <c r="BK1233" s="6">
        <v>0</v>
      </c>
      <c r="BL1233" s="6">
        <v>0</v>
      </c>
      <c r="BM1233" s="6">
        <v>0</v>
      </c>
      <c r="BN1233" s="6">
        <v>0</v>
      </c>
      <c r="BO1233" s="6">
        <v>0</v>
      </c>
    </row>
    <row r="1234" ht="20.1" customHeight="1" spans="3:67">
      <c r="C1234" s="18">
        <v>67000273</v>
      </c>
      <c r="D1234" s="12" t="s">
        <v>1660</v>
      </c>
      <c r="E1234" s="11">
        <v>1</v>
      </c>
      <c r="F1234" s="11">
        <v>90002001</v>
      </c>
      <c r="G1234" s="11">
        <v>0</v>
      </c>
      <c r="H1234" s="13">
        <v>0</v>
      </c>
      <c r="I1234" s="18">
        <v>1</v>
      </c>
      <c r="J1234" s="18">
        <v>0</v>
      </c>
      <c r="K1234" s="18">
        <v>0</v>
      </c>
      <c r="L1234" s="11">
        <v>0</v>
      </c>
      <c r="M1234" s="11">
        <v>0</v>
      </c>
      <c r="N1234" s="11">
        <v>1</v>
      </c>
      <c r="O1234" s="11">
        <v>1</v>
      </c>
      <c r="P1234" s="11">
        <v>0.1</v>
      </c>
      <c r="Q1234" s="11">
        <v>0</v>
      </c>
      <c r="R1234" s="6">
        <v>0</v>
      </c>
      <c r="S1234" s="11">
        <v>0</v>
      </c>
      <c r="T1234" s="11">
        <v>1</v>
      </c>
      <c r="U1234" s="11">
        <v>2</v>
      </c>
      <c r="V1234" s="11">
        <v>0</v>
      </c>
      <c r="W1234" s="11">
        <v>2</v>
      </c>
      <c r="X1234" s="11">
        <v>0</v>
      </c>
      <c r="Y1234" s="11">
        <v>0</v>
      </c>
      <c r="Z1234" s="11">
        <v>0</v>
      </c>
      <c r="AA1234" s="11">
        <v>0</v>
      </c>
      <c r="AB1234" s="11">
        <v>0</v>
      </c>
      <c r="AC1234" s="11">
        <v>0</v>
      </c>
      <c r="AD1234" s="11">
        <v>3</v>
      </c>
      <c r="AE1234" s="11">
        <v>2</v>
      </c>
      <c r="AF1234" s="11" t="s">
        <v>163</v>
      </c>
      <c r="AG1234" s="6">
        <v>7</v>
      </c>
      <c r="AH1234" s="6">
        <v>2</v>
      </c>
      <c r="AI1234" s="6">
        <v>0</v>
      </c>
      <c r="AJ1234" s="6">
        <v>1.5</v>
      </c>
      <c r="AK1234" s="11">
        <v>0</v>
      </c>
      <c r="AL1234" s="11">
        <v>0</v>
      </c>
      <c r="AM1234" s="11">
        <v>0</v>
      </c>
      <c r="AN1234" s="11">
        <v>1</v>
      </c>
      <c r="AO1234" s="11">
        <v>3000</v>
      </c>
      <c r="AP1234" s="11">
        <v>0.5</v>
      </c>
      <c r="AQ1234" s="11">
        <v>0</v>
      </c>
      <c r="AR1234" s="6">
        <v>0</v>
      </c>
      <c r="AS1234" s="11" t="s">
        <v>153</v>
      </c>
      <c r="AT1234" s="12" t="s">
        <v>213</v>
      </c>
      <c r="AU1234" s="11">
        <v>0</v>
      </c>
      <c r="AV1234" s="18">
        <v>0</v>
      </c>
      <c r="AW1234" s="18">
        <v>0</v>
      </c>
      <c r="AX1234" s="12" t="s">
        <v>155</v>
      </c>
      <c r="AY1234" s="11">
        <v>0</v>
      </c>
      <c r="AZ1234" s="13">
        <v>0</v>
      </c>
      <c r="BA1234" s="13">
        <v>1</v>
      </c>
      <c r="BB1234" s="37" t="s">
        <v>1661</v>
      </c>
      <c r="BC1234" s="11">
        <v>0</v>
      </c>
      <c r="BD1234" s="11">
        <v>0</v>
      </c>
      <c r="BE1234" s="11">
        <v>0</v>
      </c>
      <c r="BF1234" s="11">
        <v>0</v>
      </c>
      <c r="BG1234" s="11">
        <v>0</v>
      </c>
      <c r="BH1234" s="11">
        <v>0</v>
      </c>
      <c r="BI1234" s="11">
        <v>0</v>
      </c>
      <c r="BJ1234" s="6">
        <v>0</v>
      </c>
      <c r="BK1234" s="6">
        <v>0</v>
      </c>
      <c r="BL1234" s="6">
        <v>0</v>
      </c>
      <c r="BM1234" s="6">
        <v>0</v>
      </c>
      <c r="BN1234" s="6">
        <v>0</v>
      </c>
      <c r="BO1234" s="6">
        <v>0</v>
      </c>
    </row>
    <row r="1235" ht="20.1" customHeight="1" spans="3:67">
      <c r="C1235" s="18">
        <v>67000274</v>
      </c>
      <c r="D1235" s="12" t="s">
        <v>1662</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1</v>
      </c>
      <c r="X1235" s="11">
        <v>0</v>
      </c>
      <c r="Y1235" s="11">
        <v>0</v>
      </c>
      <c r="Z1235" s="11">
        <v>0</v>
      </c>
      <c r="AA1235" s="11">
        <v>0</v>
      </c>
      <c r="AB1235" s="11">
        <v>0</v>
      </c>
      <c r="AC1235" s="11">
        <v>0</v>
      </c>
      <c r="AD1235" s="11">
        <v>10</v>
      </c>
      <c r="AE1235" s="11">
        <v>2</v>
      </c>
      <c r="AF1235" s="11" t="s">
        <v>163</v>
      </c>
      <c r="AG1235" s="6">
        <v>0</v>
      </c>
      <c r="AH1235" s="6">
        <v>0</v>
      </c>
      <c r="AI1235" s="6">
        <v>0</v>
      </c>
      <c r="AJ1235" s="6">
        <v>1.5</v>
      </c>
      <c r="AK1235" s="11">
        <v>0</v>
      </c>
      <c r="AL1235" s="11">
        <v>0</v>
      </c>
      <c r="AM1235" s="11">
        <v>0</v>
      </c>
      <c r="AN1235" s="11">
        <v>1</v>
      </c>
      <c r="AO1235" s="11">
        <v>3000</v>
      </c>
      <c r="AP1235" s="11">
        <v>0.5</v>
      </c>
      <c r="AQ1235" s="11">
        <v>0</v>
      </c>
      <c r="AR1235" s="6">
        <v>0</v>
      </c>
      <c r="AS1235" s="11" t="s">
        <v>672</v>
      </c>
      <c r="AT1235" s="12" t="s">
        <v>213</v>
      </c>
      <c r="AU1235" s="11">
        <v>0</v>
      </c>
      <c r="AV1235" s="18">
        <v>10000007</v>
      </c>
      <c r="AW1235" s="18">
        <v>23000070</v>
      </c>
      <c r="AX1235" s="12" t="s">
        <v>155</v>
      </c>
      <c r="AY1235" s="11">
        <v>0</v>
      </c>
      <c r="AZ1235" s="13">
        <v>0</v>
      </c>
      <c r="BA1235" s="13">
        <v>1</v>
      </c>
      <c r="BB1235" s="37" t="s">
        <v>1663</v>
      </c>
      <c r="BC1235" s="11">
        <v>0</v>
      </c>
      <c r="BD1235" s="11">
        <v>0</v>
      </c>
      <c r="BE1235" s="11">
        <v>0</v>
      </c>
      <c r="BF1235" s="11">
        <v>0</v>
      </c>
      <c r="BG1235" s="11">
        <v>0</v>
      </c>
      <c r="BH1235" s="11">
        <v>0</v>
      </c>
      <c r="BI1235" s="11">
        <v>0</v>
      </c>
      <c r="BJ1235" s="6">
        <v>0</v>
      </c>
      <c r="BK1235" s="6">
        <v>0</v>
      </c>
      <c r="BL1235" s="6">
        <v>0</v>
      </c>
      <c r="BM1235" s="6">
        <v>0</v>
      </c>
      <c r="BN1235" s="6">
        <v>0</v>
      </c>
      <c r="BO1235" s="6">
        <v>0</v>
      </c>
    </row>
    <row r="1236" ht="20.1" customHeight="1" spans="3:67">
      <c r="C1236" s="18">
        <v>67000275</v>
      </c>
      <c r="D1236" s="55" t="s">
        <v>1664</v>
      </c>
      <c r="E1236" s="11">
        <v>1</v>
      </c>
      <c r="F1236" s="11">
        <v>90002001</v>
      </c>
      <c r="G1236" s="56">
        <v>0</v>
      </c>
      <c r="H1236" s="13">
        <v>0</v>
      </c>
      <c r="I1236" s="18">
        <v>1</v>
      </c>
      <c r="J1236" s="18">
        <v>0</v>
      </c>
      <c r="K1236" s="18">
        <v>0</v>
      </c>
      <c r="L1236" s="56">
        <v>0</v>
      </c>
      <c r="M1236" s="56">
        <v>0</v>
      </c>
      <c r="N1236" s="56">
        <v>1</v>
      </c>
      <c r="O1236" s="56">
        <v>2</v>
      </c>
      <c r="P1236" s="56">
        <v>1</v>
      </c>
      <c r="Q1236" s="56">
        <v>0</v>
      </c>
      <c r="R1236" s="6">
        <v>0</v>
      </c>
      <c r="S1236" s="56">
        <v>0</v>
      </c>
      <c r="T1236" s="11">
        <v>1</v>
      </c>
      <c r="U1236" s="56">
        <v>2</v>
      </c>
      <c r="V1236" s="56">
        <v>0</v>
      </c>
      <c r="W1236" s="56">
        <v>0</v>
      </c>
      <c r="X1236" s="56">
        <v>0</v>
      </c>
      <c r="Y1236" s="56">
        <v>0</v>
      </c>
      <c r="Z1236" s="56">
        <v>0</v>
      </c>
      <c r="AA1236" s="56">
        <v>0</v>
      </c>
      <c r="AB1236" s="56">
        <v>0</v>
      </c>
      <c r="AC1236" s="56">
        <v>0</v>
      </c>
      <c r="AD1236" s="56">
        <v>20</v>
      </c>
      <c r="AE1236" s="56">
        <v>2</v>
      </c>
      <c r="AF1236" s="56" t="s">
        <v>163</v>
      </c>
      <c r="AG1236" s="6">
        <v>0</v>
      </c>
      <c r="AH1236" s="6">
        <v>0</v>
      </c>
      <c r="AI1236" s="6">
        <v>0</v>
      </c>
      <c r="AJ1236" s="63">
        <v>1.5</v>
      </c>
      <c r="AK1236" s="56">
        <v>0</v>
      </c>
      <c r="AL1236" s="56">
        <v>0</v>
      </c>
      <c r="AM1236" s="56">
        <v>0</v>
      </c>
      <c r="AN1236" s="56">
        <v>1</v>
      </c>
      <c r="AO1236" s="56">
        <v>3000</v>
      </c>
      <c r="AP1236" s="56">
        <v>0.5</v>
      </c>
      <c r="AQ1236" s="56">
        <v>0</v>
      </c>
      <c r="AR1236" s="6">
        <v>0</v>
      </c>
      <c r="AS1236" s="56" t="s">
        <v>1665</v>
      </c>
      <c r="AT1236" s="55" t="s">
        <v>213</v>
      </c>
      <c r="AU1236" s="11">
        <v>0</v>
      </c>
      <c r="AV1236" s="67">
        <v>10000007</v>
      </c>
      <c r="AW1236" s="18">
        <v>23000050</v>
      </c>
      <c r="AX1236" s="55" t="s">
        <v>155</v>
      </c>
      <c r="AY1236" s="56">
        <v>0</v>
      </c>
      <c r="AZ1236" s="74">
        <v>0</v>
      </c>
      <c r="BA1236" s="13">
        <v>1</v>
      </c>
      <c r="BB1236" s="75" t="s">
        <v>1666</v>
      </c>
      <c r="BC1236" s="56">
        <v>0</v>
      </c>
      <c r="BD1236" s="11">
        <v>0</v>
      </c>
      <c r="BE1236" s="56">
        <v>0</v>
      </c>
      <c r="BF1236" s="56">
        <v>0</v>
      </c>
      <c r="BG1236" s="56">
        <v>0</v>
      </c>
      <c r="BH1236" s="56">
        <v>0</v>
      </c>
      <c r="BI1236" s="11">
        <v>0</v>
      </c>
      <c r="BJ1236" s="6">
        <v>0</v>
      </c>
      <c r="BK1236" s="6">
        <v>0</v>
      </c>
      <c r="BL1236" s="6">
        <v>0</v>
      </c>
      <c r="BM1236" s="6">
        <v>0</v>
      </c>
      <c r="BN1236" s="6">
        <v>0</v>
      </c>
      <c r="BO1236" s="6">
        <v>0</v>
      </c>
    </row>
    <row r="1237" ht="20.1" customHeight="1" spans="3:67">
      <c r="C1237" s="18">
        <v>67000276</v>
      </c>
      <c r="D1237" s="55" t="s">
        <v>1667</v>
      </c>
      <c r="E1237" s="11">
        <v>1</v>
      </c>
      <c r="F1237" s="11">
        <v>90002001</v>
      </c>
      <c r="G1237" s="56">
        <v>0</v>
      </c>
      <c r="H1237" s="13">
        <v>0</v>
      </c>
      <c r="I1237" s="18">
        <v>1</v>
      </c>
      <c r="J1237" s="18">
        <v>0</v>
      </c>
      <c r="K1237" s="18">
        <v>0</v>
      </c>
      <c r="L1237" s="56">
        <v>0</v>
      </c>
      <c r="M1237" s="56">
        <v>0</v>
      </c>
      <c r="N1237" s="56">
        <v>1</v>
      </c>
      <c r="O1237" s="56">
        <v>2</v>
      </c>
      <c r="P1237" s="56">
        <v>1</v>
      </c>
      <c r="Q1237" s="56">
        <v>0</v>
      </c>
      <c r="R1237" s="6">
        <v>0</v>
      </c>
      <c r="S1237" s="56">
        <v>0</v>
      </c>
      <c r="T1237" s="11">
        <v>1</v>
      </c>
      <c r="U1237" s="56">
        <v>2</v>
      </c>
      <c r="V1237" s="56">
        <v>0</v>
      </c>
      <c r="W1237" s="56">
        <v>0</v>
      </c>
      <c r="X1237" s="56">
        <v>0</v>
      </c>
      <c r="Y1237" s="56">
        <v>0</v>
      </c>
      <c r="Z1237" s="56">
        <v>0</v>
      </c>
      <c r="AA1237" s="56">
        <v>0</v>
      </c>
      <c r="AB1237" s="56">
        <v>0</v>
      </c>
      <c r="AC1237" s="56">
        <v>0</v>
      </c>
      <c r="AD1237" s="56">
        <v>30</v>
      </c>
      <c r="AE1237" s="56">
        <v>2</v>
      </c>
      <c r="AF1237" s="56" t="s">
        <v>163</v>
      </c>
      <c r="AG1237" s="6">
        <v>0</v>
      </c>
      <c r="AH1237" s="6">
        <v>0</v>
      </c>
      <c r="AI1237" s="6">
        <v>0</v>
      </c>
      <c r="AJ1237" s="63">
        <v>1.5</v>
      </c>
      <c r="AK1237" s="56">
        <v>0</v>
      </c>
      <c r="AL1237" s="56">
        <v>0</v>
      </c>
      <c r="AM1237" s="56">
        <v>0</v>
      </c>
      <c r="AN1237" s="56">
        <v>1</v>
      </c>
      <c r="AO1237" s="56">
        <v>3000</v>
      </c>
      <c r="AP1237" s="56">
        <v>0.5</v>
      </c>
      <c r="AQ1237" s="56">
        <v>0</v>
      </c>
      <c r="AR1237" s="6">
        <v>0</v>
      </c>
      <c r="AS1237" s="56" t="s">
        <v>1668</v>
      </c>
      <c r="AT1237" s="55" t="s">
        <v>213</v>
      </c>
      <c r="AU1237" s="11">
        <v>0</v>
      </c>
      <c r="AV1237" s="67">
        <v>10000007</v>
      </c>
      <c r="AW1237" s="18">
        <v>23000060</v>
      </c>
      <c r="AX1237" s="55" t="s">
        <v>155</v>
      </c>
      <c r="AY1237" s="56">
        <v>0</v>
      </c>
      <c r="AZ1237" s="74">
        <v>0</v>
      </c>
      <c r="BA1237" s="74">
        <v>0</v>
      </c>
      <c r="BB1237" s="75" t="s">
        <v>1669</v>
      </c>
      <c r="BC1237" s="56">
        <v>0</v>
      </c>
      <c r="BD1237" s="11">
        <v>0</v>
      </c>
      <c r="BE1237" s="56">
        <v>0</v>
      </c>
      <c r="BF1237" s="56">
        <v>0</v>
      </c>
      <c r="BG1237" s="56">
        <v>0</v>
      </c>
      <c r="BH1237" s="56">
        <v>0</v>
      </c>
      <c r="BI1237" s="11">
        <v>0</v>
      </c>
      <c r="BJ1237" s="6">
        <v>0</v>
      </c>
      <c r="BK1237" s="6">
        <v>0</v>
      </c>
      <c r="BL1237" s="6">
        <v>0</v>
      </c>
      <c r="BM1237" s="6">
        <v>0</v>
      </c>
      <c r="BN1237" s="6">
        <v>0</v>
      </c>
      <c r="BO1237" s="6">
        <v>0</v>
      </c>
    </row>
    <row r="1238" ht="20.1" customHeight="1" spans="3:67">
      <c r="C1238" s="18">
        <v>67000277</v>
      </c>
      <c r="D1238" s="55" t="s">
        <v>402</v>
      </c>
      <c r="E1238" s="11">
        <v>1</v>
      </c>
      <c r="F1238" s="11">
        <v>90002001</v>
      </c>
      <c r="G1238" s="56">
        <v>0</v>
      </c>
      <c r="H1238" s="13">
        <v>0</v>
      </c>
      <c r="I1238" s="18">
        <v>1</v>
      </c>
      <c r="J1238" s="18">
        <v>0</v>
      </c>
      <c r="K1238" s="18">
        <v>0</v>
      </c>
      <c r="L1238" s="56">
        <v>0</v>
      </c>
      <c r="M1238" s="56">
        <v>0</v>
      </c>
      <c r="N1238" s="56">
        <v>1</v>
      </c>
      <c r="O1238" s="56">
        <v>0</v>
      </c>
      <c r="P1238" s="56">
        <v>0</v>
      </c>
      <c r="Q1238" s="56">
        <v>0</v>
      </c>
      <c r="R1238" s="6">
        <v>0</v>
      </c>
      <c r="S1238" s="56">
        <v>0</v>
      </c>
      <c r="T1238" s="11">
        <v>1</v>
      </c>
      <c r="U1238" s="56">
        <v>2</v>
      </c>
      <c r="V1238" s="56">
        <v>0</v>
      </c>
      <c r="W1238" s="56">
        <v>1</v>
      </c>
      <c r="X1238" s="56">
        <v>0</v>
      </c>
      <c r="Y1238" s="56">
        <v>0</v>
      </c>
      <c r="Z1238" s="56">
        <v>0</v>
      </c>
      <c r="AA1238" s="56">
        <v>0</v>
      </c>
      <c r="AB1238" s="56">
        <v>0</v>
      </c>
      <c r="AC1238" s="56">
        <v>0</v>
      </c>
      <c r="AD1238" s="56">
        <v>30</v>
      </c>
      <c r="AE1238" s="56">
        <v>2</v>
      </c>
      <c r="AF1238" s="56" t="s">
        <v>403</v>
      </c>
      <c r="AG1238" s="6">
        <v>0</v>
      </c>
      <c r="AH1238" s="6">
        <v>2</v>
      </c>
      <c r="AI1238" s="6">
        <v>0</v>
      </c>
      <c r="AJ1238" s="63">
        <v>0</v>
      </c>
      <c r="AK1238" s="56">
        <v>0</v>
      </c>
      <c r="AL1238" s="56">
        <v>0</v>
      </c>
      <c r="AM1238" s="56">
        <v>0</v>
      </c>
      <c r="AN1238" s="56">
        <v>5</v>
      </c>
      <c r="AO1238" s="56">
        <v>5000</v>
      </c>
      <c r="AP1238" s="56">
        <v>0</v>
      </c>
      <c r="AQ1238" s="56">
        <v>0</v>
      </c>
      <c r="AR1238" s="6">
        <v>0</v>
      </c>
      <c r="AS1238" s="56">
        <v>0</v>
      </c>
      <c r="AT1238" s="55" t="s">
        <v>213</v>
      </c>
      <c r="AU1238" s="11">
        <v>0</v>
      </c>
      <c r="AV1238" s="67">
        <v>0</v>
      </c>
      <c r="AW1238" s="18">
        <v>21000010</v>
      </c>
      <c r="AX1238" s="55" t="s">
        <v>404</v>
      </c>
      <c r="AY1238" s="56" t="s">
        <v>1670</v>
      </c>
      <c r="AZ1238" s="74">
        <v>0</v>
      </c>
      <c r="BA1238" s="74">
        <v>0</v>
      </c>
      <c r="BB1238" s="75" t="s">
        <v>1669</v>
      </c>
      <c r="BC1238" s="56">
        <v>0</v>
      </c>
      <c r="BD1238" s="11">
        <v>0</v>
      </c>
      <c r="BE1238" s="56">
        <v>0</v>
      </c>
      <c r="BF1238" s="56">
        <v>0</v>
      </c>
      <c r="BG1238" s="56">
        <v>0</v>
      </c>
      <c r="BH1238" s="56">
        <v>0</v>
      </c>
      <c r="BI1238" s="11">
        <v>0</v>
      </c>
      <c r="BJ1238" s="6">
        <v>0</v>
      </c>
      <c r="BK1238" s="6">
        <v>0</v>
      </c>
      <c r="BL1238" s="6">
        <v>0</v>
      </c>
      <c r="BM1238" s="6">
        <v>0</v>
      </c>
      <c r="BN1238" s="6">
        <v>0</v>
      </c>
      <c r="BO1238" s="6">
        <v>0</v>
      </c>
    </row>
    <row r="1239" ht="20.1" customHeight="1" spans="3:67">
      <c r="C1239" s="18">
        <v>67000278</v>
      </c>
      <c r="D1239" s="19" t="s">
        <v>1671</v>
      </c>
      <c r="E1239" s="11">
        <v>1</v>
      </c>
      <c r="F1239" s="18">
        <v>63001001</v>
      </c>
      <c r="G1239" s="18">
        <v>0</v>
      </c>
      <c r="H1239" s="13">
        <v>0</v>
      </c>
      <c r="I1239" s="18">
        <v>1</v>
      </c>
      <c r="J1239" s="18">
        <v>0</v>
      </c>
      <c r="K1239" s="11">
        <v>0</v>
      </c>
      <c r="L1239" s="18">
        <v>0</v>
      </c>
      <c r="M1239" s="18">
        <v>0</v>
      </c>
      <c r="N1239" s="18">
        <v>1</v>
      </c>
      <c r="O1239" s="18">
        <v>0</v>
      </c>
      <c r="P1239" s="18">
        <v>1</v>
      </c>
      <c r="Q1239" s="18">
        <v>0</v>
      </c>
      <c r="R1239" s="6">
        <v>0</v>
      </c>
      <c r="S1239" s="13">
        <v>0</v>
      </c>
      <c r="T1239" s="11">
        <v>1</v>
      </c>
      <c r="U1239" s="18">
        <v>2</v>
      </c>
      <c r="V1239" s="18">
        <v>0</v>
      </c>
      <c r="W1239" s="18">
        <v>0</v>
      </c>
      <c r="X1239" s="18">
        <v>0</v>
      </c>
      <c r="Y1239" s="18">
        <v>0</v>
      </c>
      <c r="Z1239" s="18">
        <v>0</v>
      </c>
      <c r="AA1239" s="18">
        <v>0</v>
      </c>
      <c r="AB1239" s="18">
        <v>1</v>
      </c>
      <c r="AC1239" s="18">
        <v>0</v>
      </c>
      <c r="AD1239" s="18">
        <v>60</v>
      </c>
      <c r="AE1239" s="18">
        <v>2</v>
      </c>
      <c r="AF1239" s="18" t="s">
        <v>1672</v>
      </c>
      <c r="AG1239" s="6">
        <v>0</v>
      </c>
      <c r="AH1239" s="6">
        <v>0</v>
      </c>
      <c r="AI1239" s="6">
        <v>0</v>
      </c>
      <c r="AJ1239" s="6">
        <v>0</v>
      </c>
      <c r="AK1239" s="18">
        <v>0</v>
      </c>
      <c r="AL1239" s="18">
        <v>0</v>
      </c>
      <c r="AM1239" s="18">
        <v>0</v>
      </c>
      <c r="AN1239" s="18">
        <v>1</v>
      </c>
      <c r="AO1239" s="18">
        <v>1800000</v>
      </c>
      <c r="AP1239" s="18">
        <v>0</v>
      </c>
      <c r="AQ1239" s="18">
        <v>0</v>
      </c>
      <c r="AR1239" s="6">
        <v>0</v>
      </c>
      <c r="AS1239" s="18">
        <v>90106002</v>
      </c>
      <c r="AT1239" s="19" t="s">
        <v>153</v>
      </c>
      <c r="AU1239" s="18">
        <v>0</v>
      </c>
      <c r="AV1239" s="18">
        <v>0</v>
      </c>
      <c r="AW1239" s="18">
        <v>0</v>
      </c>
      <c r="AX1239" s="19" t="s">
        <v>851</v>
      </c>
      <c r="AY1239" s="19">
        <v>0</v>
      </c>
      <c r="AZ1239" s="13">
        <v>0</v>
      </c>
      <c r="BA1239" s="13">
        <v>0</v>
      </c>
      <c r="BB1239" s="90" t="s">
        <v>1673</v>
      </c>
      <c r="BC1239" s="18">
        <v>0</v>
      </c>
      <c r="BD1239" s="11">
        <v>0</v>
      </c>
      <c r="BE1239" s="18">
        <v>0</v>
      </c>
      <c r="BF1239" s="18">
        <v>0</v>
      </c>
      <c r="BG1239" s="18">
        <v>0</v>
      </c>
      <c r="BH1239" s="18">
        <v>0</v>
      </c>
      <c r="BI1239" s="9">
        <v>0</v>
      </c>
      <c r="BJ1239" s="6">
        <v>0</v>
      </c>
      <c r="BK1239" s="6">
        <v>0</v>
      </c>
      <c r="BL1239" s="6">
        <v>0</v>
      </c>
      <c r="BM1239" s="6">
        <v>0</v>
      </c>
      <c r="BN1239" s="6">
        <v>0</v>
      </c>
      <c r="BO1239" s="6">
        <v>0</v>
      </c>
    </row>
    <row r="1240" ht="19.5" customHeight="1" spans="3:67">
      <c r="C1240" s="18">
        <v>67000279</v>
      </c>
      <c r="D1240" s="12" t="s">
        <v>1674</v>
      </c>
      <c r="E1240" s="11">
        <v>1</v>
      </c>
      <c r="F1240" s="11">
        <v>62011201</v>
      </c>
      <c r="G1240" s="11">
        <v>0</v>
      </c>
      <c r="H1240" s="13">
        <v>0</v>
      </c>
      <c r="I1240" s="11">
        <v>5</v>
      </c>
      <c r="J1240" s="11">
        <v>3</v>
      </c>
      <c r="K1240" s="11">
        <v>0</v>
      </c>
      <c r="L1240" s="11">
        <v>0</v>
      </c>
      <c r="M1240" s="11">
        <v>0</v>
      </c>
      <c r="N1240" s="11">
        <v>1</v>
      </c>
      <c r="O1240" s="11">
        <v>0</v>
      </c>
      <c r="P1240" s="11">
        <v>0</v>
      </c>
      <c r="Q1240" s="11">
        <v>0</v>
      </c>
      <c r="R1240" s="6">
        <v>0</v>
      </c>
      <c r="S1240" s="11">
        <v>0</v>
      </c>
      <c r="T1240" s="11">
        <v>1</v>
      </c>
      <c r="U1240" s="11">
        <v>2</v>
      </c>
      <c r="V1240" s="11">
        <v>0</v>
      </c>
      <c r="W1240" s="11">
        <v>1.5</v>
      </c>
      <c r="X1240" s="11">
        <v>10</v>
      </c>
      <c r="Y1240" s="11">
        <v>1</v>
      </c>
      <c r="Z1240" s="11">
        <v>0</v>
      </c>
      <c r="AA1240" s="11">
        <v>0</v>
      </c>
      <c r="AB1240" s="11">
        <v>0</v>
      </c>
      <c r="AC1240" s="11">
        <v>0</v>
      </c>
      <c r="AD1240" s="11">
        <v>5</v>
      </c>
      <c r="AE1240" s="11">
        <v>1</v>
      </c>
      <c r="AF1240" s="11">
        <v>10</v>
      </c>
      <c r="AG1240" s="6">
        <v>0</v>
      </c>
      <c r="AH1240" s="6">
        <v>0</v>
      </c>
      <c r="AI1240" s="6">
        <v>0</v>
      </c>
      <c r="AJ1240" s="6">
        <v>0</v>
      </c>
      <c r="AK1240" s="11">
        <v>0</v>
      </c>
      <c r="AL1240" s="11">
        <v>0</v>
      </c>
      <c r="AM1240" s="11">
        <v>0</v>
      </c>
      <c r="AN1240" s="11">
        <v>0.5</v>
      </c>
      <c r="AO1240" s="11">
        <v>3000</v>
      </c>
      <c r="AP1240" s="11">
        <v>0.2</v>
      </c>
      <c r="AQ1240" s="11">
        <v>0</v>
      </c>
      <c r="AR1240" s="6">
        <v>0</v>
      </c>
      <c r="AS1240" s="11" t="s">
        <v>153</v>
      </c>
      <c r="AT1240" s="12" t="s">
        <v>397</v>
      </c>
      <c r="AU1240" s="11" t="s">
        <v>348</v>
      </c>
      <c r="AV1240" s="18">
        <v>10000007</v>
      </c>
      <c r="AW1240" s="18">
        <v>21000020</v>
      </c>
      <c r="AX1240" s="12" t="s">
        <v>698</v>
      </c>
      <c r="AY1240" s="11">
        <v>0</v>
      </c>
      <c r="AZ1240" s="13">
        <v>0</v>
      </c>
      <c r="BA1240" s="13">
        <v>0</v>
      </c>
      <c r="BB1240" s="90" t="s">
        <v>1675</v>
      </c>
      <c r="BC1240" s="11">
        <v>0</v>
      </c>
      <c r="BD1240" s="11">
        <v>0</v>
      </c>
      <c r="BE1240" s="11">
        <v>0</v>
      </c>
      <c r="BF1240" s="11">
        <v>0</v>
      </c>
      <c r="BG1240" s="11">
        <v>0</v>
      </c>
      <c r="BH1240" s="11">
        <v>0</v>
      </c>
      <c r="BI1240" s="9">
        <v>0</v>
      </c>
      <c r="BJ1240" s="6">
        <v>0</v>
      </c>
      <c r="BK1240" s="6">
        <v>0</v>
      </c>
      <c r="BL1240" s="6">
        <v>0</v>
      </c>
      <c r="BM1240" s="6">
        <v>0</v>
      </c>
      <c r="BN1240" s="6">
        <v>0</v>
      </c>
      <c r="BO1240" s="6">
        <v>0</v>
      </c>
    </row>
    <row r="1241" ht="20.1" customHeight="1" spans="3:67">
      <c r="C1241" s="18">
        <v>67000280</v>
      </c>
      <c r="D1241" s="12" t="s">
        <v>1676</v>
      </c>
      <c r="E1241" s="11">
        <v>1</v>
      </c>
      <c r="F1241" s="11">
        <v>62011201</v>
      </c>
      <c r="G1241" s="11">
        <v>0</v>
      </c>
      <c r="H1241" s="13">
        <v>0</v>
      </c>
      <c r="I1241" s="11">
        <v>5</v>
      </c>
      <c r="J1241" s="11">
        <v>3</v>
      </c>
      <c r="K1241" s="11">
        <v>0</v>
      </c>
      <c r="L1241" s="11">
        <v>0</v>
      </c>
      <c r="M1241" s="11">
        <v>0</v>
      </c>
      <c r="N1241" s="11">
        <v>1</v>
      </c>
      <c r="O1241" s="11">
        <v>0</v>
      </c>
      <c r="P1241" s="11">
        <v>0</v>
      </c>
      <c r="Q1241" s="11">
        <v>0</v>
      </c>
      <c r="R1241" s="6">
        <v>0</v>
      </c>
      <c r="S1241" s="11">
        <v>0</v>
      </c>
      <c r="T1241" s="11">
        <v>1</v>
      </c>
      <c r="U1241" s="11">
        <v>2</v>
      </c>
      <c r="V1241" s="11">
        <v>0</v>
      </c>
      <c r="W1241" s="11">
        <v>1.5</v>
      </c>
      <c r="X1241" s="11">
        <v>10</v>
      </c>
      <c r="Y1241" s="11">
        <v>1</v>
      </c>
      <c r="Z1241" s="11">
        <v>0</v>
      </c>
      <c r="AA1241" s="11">
        <v>0</v>
      </c>
      <c r="AB1241" s="11">
        <v>0</v>
      </c>
      <c r="AC1241" s="11">
        <v>0</v>
      </c>
      <c r="AD1241" s="11">
        <v>5</v>
      </c>
      <c r="AE1241" s="11">
        <v>1</v>
      </c>
      <c r="AF1241" s="56">
        <v>3</v>
      </c>
      <c r="AG1241" s="6">
        <v>2</v>
      </c>
      <c r="AH1241" s="6">
        <v>1</v>
      </c>
      <c r="AI1241" s="6">
        <v>0</v>
      </c>
      <c r="AJ1241" s="6">
        <v>8</v>
      </c>
      <c r="AK1241" s="11">
        <v>0</v>
      </c>
      <c r="AL1241" s="11">
        <v>0</v>
      </c>
      <c r="AM1241" s="11">
        <v>0</v>
      </c>
      <c r="AN1241" s="11">
        <v>0.5</v>
      </c>
      <c r="AO1241" s="11">
        <v>10000</v>
      </c>
      <c r="AP1241" s="11">
        <v>0.2</v>
      </c>
      <c r="AQ1241" s="11">
        <v>0</v>
      </c>
      <c r="AR1241" s="6">
        <v>0</v>
      </c>
      <c r="AS1241" s="11" t="s">
        <v>153</v>
      </c>
      <c r="AT1241" s="12" t="s">
        <v>397</v>
      </c>
      <c r="AU1241" s="11" t="s">
        <v>348</v>
      </c>
      <c r="AV1241" s="18">
        <v>10000007</v>
      </c>
      <c r="AW1241" s="18">
        <v>21102020</v>
      </c>
      <c r="AX1241" s="12" t="s">
        <v>698</v>
      </c>
      <c r="AY1241" s="11">
        <v>0</v>
      </c>
      <c r="AZ1241" s="13">
        <v>0</v>
      </c>
      <c r="BA1241" s="13">
        <v>0</v>
      </c>
      <c r="BB1241" s="90" t="s">
        <v>1677</v>
      </c>
      <c r="BC1241" s="11">
        <v>0</v>
      </c>
      <c r="BD1241" s="11">
        <v>0</v>
      </c>
      <c r="BE1241" s="11">
        <v>0</v>
      </c>
      <c r="BF1241" s="11">
        <v>0</v>
      </c>
      <c r="BG1241" s="11">
        <v>0</v>
      </c>
      <c r="BH1241" s="11">
        <v>0</v>
      </c>
      <c r="BI1241" s="9">
        <v>0</v>
      </c>
      <c r="BJ1241" s="6">
        <v>0</v>
      </c>
      <c r="BK1241" s="6">
        <v>0</v>
      </c>
      <c r="BL1241" s="6">
        <v>0</v>
      </c>
      <c r="BM1241" s="6">
        <v>0</v>
      </c>
      <c r="BN1241" s="6">
        <v>0</v>
      </c>
      <c r="BO1241" s="6">
        <v>0</v>
      </c>
    </row>
    <row r="1242" ht="20.1" customHeight="1" spans="3:67">
      <c r="C1242" s="18">
        <v>67000281</v>
      </c>
      <c r="D1242" s="12" t="s">
        <v>1678</v>
      </c>
      <c r="E1242" s="11">
        <v>1</v>
      </c>
      <c r="F1242" s="11">
        <v>62011201</v>
      </c>
      <c r="G1242" s="11">
        <v>0</v>
      </c>
      <c r="H1242" s="13">
        <v>0</v>
      </c>
      <c r="I1242" s="11">
        <v>5</v>
      </c>
      <c r="J1242" s="11">
        <v>3</v>
      </c>
      <c r="K1242" s="11">
        <v>0</v>
      </c>
      <c r="L1242" s="11">
        <v>0</v>
      </c>
      <c r="M1242" s="11">
        <v>0</v>
      </c>
      <c r="N1242" s="11">
        <v>1</v>
      </c>
      <c r="O1242" s="11">
        <v>0</v>
      </c>
      <c r="P1242" s="11">
        <v>0</v>
      </c>
      <c r="Q1242" s="11">
        <v>0</v>
      </c>
      <c r="R1242" s="6">
        <v>0</v>
      </c>
      <c r="S1242" s="11">
        <v>0</v>
      </c>
      <c r="T1242" s="11">
        <v>1</v>
      </c>
      <c r="U1242" s="11">
        <v>2</v>
      </c>
      <c r="V1242" s="11">
        <v>0</v>
      </c>
      <c r="W1242" s="11">
        <v>1.5</v>
      </c>
      <c r="X1242" s="11">
        <v>10</v>
      </c>
      <c r="Y1242" s="11">
        <v>1</v>
      </c>
      <c r="Z1242" s="11">
        <v>0</v>
      </c>
      <c r="AA1242" s="11">
        <v>0</v>
      </c>
      <c r="AB1242" s="11">
        <v>0</v>
      </c>
      <c r="AC1242" s="11">
        <v>0</v>
      </c>
      <c r="AD1242" s="11">
        <v>5</v>
      </c>
      <c r="AE1242" s="11">
        <v>1</v>
      </c>
      <c r="AF1242" s="56">
        <v>3</v>
      </c>
      <c r="AG1242" s="6">
        <v>0</v>
      </c>
      <c r="AH1242" s="6">
        <v>2</v>
      </c>
      <c r="AI1242" s="6">
        <v>0</v>
      </c>
      <c r="AJ1242" s="6">
        <v>3</v>
      </c>
      <c r="AK1242" s="11">
        <v>0</v>
      </c>
      <c r="AL1242" s="11">
        <v>0</v>
      </c>
      <c r="AM1242" s="11">
        <v>0</v>
      </c>
      <c r="AN1242" s="11">
        <v>0.5</v>
      </c>
      <c r="AO1242" s="11">
        <v>10000</v>
      </c>
      <c r="AP1242" s="11">
        <v>0.2</v>
      </c>
      <c r="AQ1242" s="11">
        <v>3</v>
      </c>
      <c r="AR1242" s="6">
        <v>0</v>
      </c>
      <c r="AS1242" s="11" t="s">
        <v>153</v>
      </c>
      <c r="AT1242" s="12" t="s">
        <v>397</v>
      </c>
      <c r="AU1242" s="11" t="s">
        <v>348</v>
      </c>
      <c r="AV1242" s="18">
        <v>10000007</v>
      </c>
      <c r="AW1242" s="18">
        <v>21102020</v>
      </c>
      <c r="AX1242" s="12" t="s">
        <v>706</v>
      </c>
      <c r="AY1242" s="11">
        <v>0</v>
      </c>
      <c r="AZ1242" s="13">
        <v>0</v>
      </c>
      <c r="BA1242" s="13">
        <v>0</v>
      </c>
      <c r="BB1242" s="90" t="s">
        <v>1679</v>
      </c>
      <c r="BC1242" s="11">
        <v>0</v>
      </c>
      <c r="BD1242" s="11">
        <v>0</v>
      </c>
      <c r="BE1242" s="11">
        <v>0</v>
      </c>
      <c r="BF1242" s="11">
        <v>0</v>
      </c>
      <c r="BG1242" s="11">
        <v>0</v>
      </c>
      <c r="BH1242" s="11">
        <v>0</v>
      </c>
      <c r="BI1242" s="9">
        <v>0</v>
      </c>
      <c r="BJ1242" s="6">
        <v>0</v>
      </c>
      <c r="BK1242" s="6">
        <v>0</v>
      </c>
      <c r="BL1242" s="6">
        <v>0</v>
      </c>
      <c r="BM1242" s="6">
        <v>0</v>
      </c>
      <c r="BN1242" s="6">
        <v>0</v>
      </c>
      <c r="BO1242" s="6">
        <v>0</v>
      </c>
    </row>
    <row r="1243" ht="19.5" customHeight="1" spans="3:67">
      <c r="C1243" s="18">
        <v>67000282</v>
      </c>
      <c r="D1243" s="12" t="s">
        <v>1680</v>
      </c>
      <c r="E1243" s="11">
        <v>1</v>
      </c>
      <c r="F1243" s="18">
        <v>61021201</v>
      </c>
      <c r="G1243" s="18">
        <v>0</v>
      </c>
      <c r="H1243" s="13">
        <v>0</v>
      </c>
      <c r="I1243" s="11">
        <f>I1237+5</f>
        <v>6</v>
      </c>
      <c r="J1243" s="11">
        <v>5</v>
      </c>
      <c r="K1243" s="11">
        <v>0</v>
      </c>
      <c r="L1243" s="18">
        <v>0</v>
      </c>
      <c r="M1243" s="18">
        <v>0</v>
      </c>
      <c r="N1243" s="18">
        <v>1</v>
      </c>
      <c r="O1243" s="18">
        <v>0</v>
      </c>
      <c r="P1243" s="18">
        <v>0</v>
      </c>
      <c r="Q1243" s="18">
        <v>0</v>
      </c>
      <c r="R1243" s="6">
        <v>0</v>
      </c>
      <c r="S1243" s="13">
        <v>0</v>
      </c>
      <c r="T1243" s="11">
        <v>1</v>
      </c>
      <c r="U1243" s="18">
        <v>2</v>
      </c>
      <c r="V1243" s="18">
        <v>0</v>
      </c>
      <c r="W1243" s="11">
        <v>3.5</v>
      </c>
      <c r="X1243" s="11">
        <v>500</v>
      </c>
      <c r="Y1243" s="18">
        <v>1</v>
      </c>
      <c r="Z1243" s="18">
        <v>0</v>
      </c>
      <c r="AA1243" s="18">
        <v>0</v>
      </c>
      <c r="AB1243" s="18">
        <v>0</v>
      </c>
      <c r="AC1243" s="18">
        <v>0</v>
      </c>
      <c r="AD1243" s="18">
        <v>7</v>
      </c>
      <c r="AE1243" s="18">
        <v>1</v>
      </c>
      <c r="AF1243" s="18">
        <v>3</v>
      </c>
      <c r="AG1243" s="6">
        <v>2</v>
      </c>
      <c r="AH1243" s="6">
        <v>1</v>
      </c>
      <c r="AI1243" s="6">
        <v>0</v>
      </c>
      <c r="AJ1243" s="6">
        <v>8</v>
      </c>
      <c r="AK1243" s="18">
        <v>0</v>
      </c>
      <c r="AL1243" s="18">
        <v>0.5</v>
      </c>
      <c r="AM1243" s="18">
        <v>0</v>
      </c>
      <c r="AN1243" s="18">
        <v>0.25</v>
      </c>
      <c r="AO1243" s="18">
        <v>9000</v>
      </c>
      <c r="AP1243" s="18">
        <v>0.5</v>
      </c>
      <c r="AQ1243" s="18">
        <v>0</v>
      </c>
      <c r="AR1243" s="6">
        <v>0</v>
      </c>
      <c r="AS1243" s="18">
        <v>0</v>
      </c>
      <c r="AT1243" s="19" t="s">
        <v>700</v>
      </c>
      <c r="AU1243" s="18" t="s">
        <v>701</v>
      </c>
      <c r="AV1243" s="18">
        <v>10003002</v>
      </c>
      <c r="AW1243" s="18">
        <v>21010020</v>
      </c>
      <c r="AX1243" s="19" t="s">
        <v>706</v>
      </c>
      <c r="AY1243" s="19">
        <v>0</v>
      </c>
      <c r="AZ1243" s="13">
        <v>0</v>
      </c>
      <c r="BA1243" s="13">
        <v>0</v>
      </c>
      <c r="BB1243" s="90" t="s">
        <v>1681</v>
      </c>
      <c r="BC1243" s="18">
        <v>0</v>
      </c>
      <c r="BD1243" s="11">
        <v>0</v>
      </c>
      <c r="BE1243" s="18">
        <v>0</v>
      </c>
      <c r="BF1243" s="18">
        <v>0</v>
      </c>
      <c r="BG1243" s="18">
        <v>0</v>
      </c>
      <c r="BH1243" s="18">
        <v>0</v>
      </c>
      <c r="BI1243" s="9">
        <v>0</v>
      </c>
      <c r="BJ1243" s="6">
        <v>0</v>
      </c>
      <c r="BK1243" s="6">
        <v>0</v>
      </c>
      <c r="BL1243" s="6">
        <v>0</v>
      </c>
      <c r="BM1243" s="6">
        <v>0</v>
      </c>
      <c r="BN1243" s="6">
        <v>0</v>
      </c>
      <c r="BO1243" s="6">
        <v>0</v>
      </c>
    </row>
    <row r="1244" ht="20.1" customHeight="1" spans="3:67">
      <c r="C1244" s="18">
        <v>67000283</v>
      </c>
      <c r="D1244" s="19" t="s">
        <v>1682</v>
      </c>
      <c r="E1244" s="11">
        <v>1</v>
      </c>
      <c r="F1244" s="18">
        <v>63001001</v>
      </c>
      <c r="G1244" s="18">
        <v>0</v>
      </c>
      <c r="H1244" s="13">
        <v>0</v>
      </c>
      <c r="I1244" s="18">
        <v>1</v>
      </c>
      <c r="J1244" s="18">
        <v>0</v>
      </c>
      <c r="K1244" s="11">
        <v>0</v>
      </c>
      <c r="L1244" s="18">
        <v>0</v>
      </c>
      <c r="M1244" s="18">
        <v>0</v>
      </c>
      <c r="N1244" s="18">
        <v>1</v>
      </c>
      <c r="O1244" s="18">
        <v>0</v>
      </c>
      <c r="P1244" s="18">
        <v>1</v>
      </c>
      <c r="Q1244" s="18">
        <v>0</v>
      </c>
      <c r="R1244" s="6">
        <v>0</v>
      </c>
      <c r="S1244" s="13">
        <v>0</v>
      </c>
      <c r="T1244" s="11">
        <v>1</v>
      </c>
      <c r="U1244" s="18">
        <v>2</v>
      </c>
      <c r="V1244" s="18">
        <v>0</v>
      </c>
      <c r="W1244" s="18">
        <v>0</v>
      </c>
      <c r="X1244" s="18">
        <v>0</v>
      </c>
      <c r="Y1244" s="18">
        <v>0</v>
      </c>
      <c r="Z1244" s="18">
        <v>0</v>
      </c>
      <c r="AA1244" s="18">
        <v>0</v>
      </c>
      <c r="AB1244" s="18">
        <v>1</v>
      </c>
      <c r="AC1244" s="18">
        <v>0</v>
      </c>
      <c r="AD1244" s="18">
        <v>60</v>
      </c>
      <c r="AE1244" s="18">
        <v>2</v>
      </c>
      <c r="AF1244" s="18" t="s">
        <v>1683</v>
      </c>
      <c r="AG1244" s="6">
        <v>0</v>
      </c>
      <c r="AH1244" s="6">
        <v>0</v>
      </c>
      <c r="AI1244" s="6">
        <v>0</v>
      </c>
      <c r="AJ1244" s="6">
        <v>0</v>
      </c>
      <c r="AK1244" s="18">
        <v>0</v>
      </c>
      <c r="AL1244" s="18">
        <v>0</v>
      </c>
      <c r="AM1244" s="18">
        <v>0</v>
      </c>
      <c r="AN1244" s="18">
        <v>1</v>
      </c>
      <c r="AO1244" s="18">
        <v>1800000</v>
      </c>
      <c r="AP1244" s="18">
        <v>0</v>
      </c>
      <c r="AQ1244" s="18">
        <v>0</v>
      </c>
      <c r="AR1244" s="6">
        <v>0</v>
      </c>
      <c r="AS1244" s="18">
        <v>99002002</v>
      </c>
      <c r="AT1244" s="19" t="s">
        <v>153</v>
      </c>
      <c r="AU1244" s="18">
        <v>0</v>
      </c>
      <c r="AV1244" s="18">
        <v>0</v>
      </c>
      <c r="AW1244" s="18">
        <v>0</v>
      </c>
      <c r="AX1244" s="19" t="s">
        <v>851</v>
      </c>
      <c r="AY1244" s="19">
        <v>0</v>
      </c>
      <c r="AZ1244" s="13">
        <v>0</v>
      </c>
      <c r="BA1244" s="13">
        <v>0</v>
      </c>
      <c r="BB1244" s="90" t="s">
        <v>1673</v>
      </c>
      <c r="BC1244" s="18">
        <v>0</v>
      </c>
      <c r="BD1244" s="11">
        <v>0</v>
      </c>
      <c r="BE1244" s="18">
        <v>0</v>
      </c>
      <c r="BF1244" s="18">
        <v>0</v>
      </c>
      <c r="BG1244" s="18">
        <v>0</v>
      </c>
      <c r="BH1244" s="18">
        <v>0</v>
      </c>
      <c r="BI1244" s="9">
        <v>0</v>
      </c>
      <c r="BJ1244" s="6">
        <v>0</v>
      </c>
      <c r="BK1244" s="6">
        <v>0</v>
      </c>
      <c r="BL1244" s="6">
        <v>0</v>
      </c>
      <c r="BM1244" s="6">
        <v>0</v>
      </c>
      <c r="BN1244" s="6">
        <v>0</v>
      </c>
      <c r="BO1244" s="6">
        <v>0</v>
      </c>
    </row>
    <row r="1245" ht="20.1" customHeight="1" spans="3:67">
      <c r="C1245" s="18">
        <v>67000284</v>
      </c>
      <c r="D1245" s="19" t="s">
        <v>1684</v>
      </c>
      <c r="E1245" s="11">
        <v>1</v>
      </c>
      <c r="F1245" s="18">
        <v>63001001</v>
      </c>
      <c r="G1245" s="18">
        <v>0</v>
      </c>
      <c r="H1245" s="13">
        <v>0</v>
      </c>
      <c r="I1245" s="18">
        <v>1</v>
      </c>
      <c r="J1245" s="18">
        <v>0</v>
      </c>
      <c r="K1245" s="11">
        <v>0</v>
      </c>
      <c r="L1245" s="18">
        <v>0</v>
      </c>
      <c r="M1245" s="18">
        <v>0</v>
      </c>
      <c r="N1245" s="18">
        <v>1</v>
      </c>
      <c r="O1245" s="18">
        <v>0</v>
      </c>
      <c r="P1245" s="18">
        <v>1</v>
      </c>
      <c r="Q1245" s="18">
        <v>0</v>
      </c>
      <c r="R1245" s="6">
        <v>0</v>
      </c>
      <c r="S1245" s="13">
        <v>0</v>
      </c>
      <c r="T1245" s="11">
        <v>1</v>
      </c>
      <c r="U1245" s="18">
        <v>2</v>
      </c>
      <c r="V1245" s="18">
        <v>0</v>
      </c>
      <c r="W1245" s="18">
        <v>0</v>
      </c>
      <c r="X1245" s="18">
        <v>0</v>
      </c>
      <c r="Y1245" s="18">
        <v>0</v>
      </c>
      <c r="Z1245" s="18">
        <v>0</v>
      </c>
      <c r="AA1245" s="18">
        <v>0</v>
      </c>
      <c r="AB1245" s="18">
        <v>1</v>
      </c>
      <c r="AC1245" s="18">
        <v>0</v>
      </c>
      <c r="AD1245" s="18">
        <v>60</v>
      </c>
      <c r="AE1245" s="18">
        <v>2</v>
      </c>
      <c r="AF1245" s="18" t="s">
        <v>446</v>
      </c>
      <c r="AG1245" s="6">
        <v>0</v>
      </c>
      <c r="AH1245" s="6">
        <v>0</v>
      </c>
      <c r="AI1245" s="6">
        <v>0</v>
      </c>
      <c r="AJ1245" s="6">
        <v>0</v>
      </c>
      <c r="AK1245" s="18">
        <v>0</v>
      </c>
      <c r="AL1245" s="18">
        <v>0</v>
      </c>
      <c r="AM1245" s="18">
        <v>0</v>
      </c>
      <c r="AN1245" s="18">
        <v>1</v>
      </c>
      <c r="AO1245" s="18">
        <v>1800000</v>
      </c>
      <c r="AP1245" s="18">
        <v>0</v>
      </c>
      <c r="AQ1245" s="18">
        <v>0</v>
      </c>
      <c r="AR1245" s="6">
        <v>0</v>
      </c>
      <c r="AS1245" s="18">
        <v>99002002</v>
      </c>
      <c r="AT1245" s="19" t="s">
        <v>153</v>
      </c>
      <c r="AU1245" s="18">
        <v>0</v>
      </c>
      <c r="AV1245" s="18">
        <v>0</v>
      </c>
      <c r="AW1245" s="18">
        <v>0</v>
      </c>
      <c r="AX1245" s="19" t="s">
        <v>851</v>
      </c>
      <c r="AY1245" s="19">
        <v>0</v>
      </c>
      <c r="AZ1245" s="13">
        <v>0</v>
      </c>
      <c r="BA1245" s="13">
        <v>0</v>
      </c>
      <c r="BB1245" s="90" t="s">
        <v>1673</v>
      </c>
      <c r="BC1245" s="18">
        <v>0</v>
      </c>
      <c r="BD1245" s="11">
        <v>0</v>
      </c>
      <c r="BE1245" s="18">
        <v>0</v>
      </c>
      <c r="BF1245" s="18">
        <v>0</v>
      </c>
      <c r="BG1245" s="18">
        <v>0</v>
      </c>
      <c r="BH1245" s="18">
        <v>0</v>
      </c>
      <c r="BI1245" s="9">
        <v>0</v>
      </c>
      <c r="BJ1245" s="6">
        <v>0</v>
      </c>
      <c r="BK1245" s="6">
        <v>0</v>
      </c>
      <c r="BL1245" s="6">
        <v>0</v>
      </c>
      <c r="BM1245" s="6">
        <v>0</v>
      </c>
      <c r="BN1245" s="6">
        <v>0</v>
      </c>
      <c r="BO1245" s="6">
        <v>0</v>
      </c>
    </row>
    <row r="1246" ht="21.75" customHeight="1" spans="3:67">
      <c r="C1246" s="18">
        <v>90010301</v>
      </c>
      <c r="D1246" s="12" t="s">
        <v>346</v>
      </c>
      <c r="E1246" s="18">
        <v>1</v>
      </c>
      <c r="F1246" s="11">
        <v>60010100</v>
      </c>
      <c r="G1246" s="18">
        <v>0</v>
      </c>
      <c r="H1246" s="13">
        <v>0</v>
      </c>
      <c r="I1246" s="18">
        <v>1</v>
      </c>
      <c r="J1246" s="18">
        <v>0</v>
      </c>
      <c r="K1246" s="18">
        <v>0</v>
      </c>
      <c r="L1246" s="11">
        <v>0</v>
      </c>
      <c r="M1246" s="11">
        <v>0</v>
      </c>
      <c r="N1246" s="11">
        <v>2</v>
      </c>
      <c r="O1246" s="11">
        <v>3</v>
      </c>
      <c r="P1246" s="11">
        <v>1</v>
      </c>
      <c r="Q1246" s="11">
        <v>0</v>
      </c>
      <c r="R1246" s="6">
        <v>0</v>
      </c>
      <c r="S1246" s="11">
        <v>0</v>
      </c>
      <c r="T1246" s="11">
        <v>1</v>
      </c>
      <c r="U1246" s="11">
        <v>2</v>
      </c>
      <c r="V1246" s="11">
        <v>0</v>
      </c>
      <c r="W1246" s="11">
        <v>3</v>
      </c>
      <c r="X1246" s="11">
        <v>0</v>
      </c>
      <c r="Y1246" s="11">
        <v>1</v>
      </c>
      <c r="Z1246" s="11">
        <v>0</v>
      </c>
      <c r="AA1246" s="11">
        <v>0</v>
      </c>
      <c r="AB1246" s="11">
        <v>0</v>
      </c>
      <c r="AC1246" s="11">
        <v>0</v>
      </c>
      <c r="AD1246" s="11">
        <v>9</v>
      </c>
      <c r="AE1246" s="11">
        <v>1</v>
      </c>
      <c r="AF1246" s="11">
        <v>4</v>
      </c>
      <c r="AG1246" s="6">
        <v>0</v>
      </c>
      <c r="AH1246" s="6">
        <v>1</v>
      </c>
      <c r="AI1246" s="6">
        <v>0</v>
      </c>
      <c r="AJ1246" s="6">
        <v>2</v>
      </c>
      <c r="AK1246" s="11">
        <v>0</v>
      </c>
      <c r="AL1246" s="11">
        <v>0</v>
      </c>
      <c r="AM1246" s="11">
        <v>0</v>
      </c>
      <c r="AN1246" s="11">
        <v>3</v>
      </c>
      <c r="AO1246" s="11">
        <v>5000</v>
      </c>
      <c r="AP1246" s="11">
        <v>1.1</v>
      </c>
      <c r="AQ1246" s="11">
        <v>0</v>
      </c>
      <c r="AR1246" s="6">
        <v>0</v>
      </c>
      <c r="AS1246" s="11">
        <v>90000002</v>
      </c>
      <c r="AT1246" s="12" t="s">
        <v>213</v>
      </c>
      <c r="AU1246" s="11" t="s">
        <v>348</v>
      </c>
      <c r="AV1246" s="18">
        <v>10000007</v>
      </c>
      <c r="AW1246" s="18">
        <v>90010301</v>
      </c>
      <c r="AX1246" s="12" t="s">
        <v>155</v>
      </c>
      <c r="AY1246" s="11" t="s">
        <v>1321</v>
      </c>
      <c r="AZ1246" s="13">
        <v>0</v>
      </c>
      <c r="BA1246" s="13">
        <v>0</v>
      </c>
      <c r="BB1246" s="37" t="s">
        <v>350</v>
      </c>
      <c r="BC1246" s="11">
        <v>0</v>
      </c>
      <c r="BD1246" s="11">
        <v>0</v>
      </c>
      <c r="BE1246" s="11">
        <v>0</v>
      </c>
      <c r="BF1246" s="11">
        <v>0</v>
      </c>
      <c r="BG1246" s="11">
        <v>0</v>
      </c>
      <c r="BH1246" s="11">
        <v>0</v>
      </c>
      <c r="BI1246" s="9">
        <v>0</v>
      </c>
      <c r="BJ1246" s="6">
        <v>0</v>
      </c>
      <c r="BK1246" s="6">
        <v>0</v>
      </c>
      <c r="BL1246" s="6">
        <v>0</v>
      </c>
      <c r="BM1246" s="6">
        <v>0</v>
      </c>
      <c r="BN1246" s="6">
        <v>0</v>
      </c>
      <c r="BO1246" s="6">
        <v>0</v>
      </c>
    </row>
    <row r="1247" ht="20.1" customHeight="1" spans="3:67">
      <c r="C1247" s="18">
        <v>90010302</v>
      </c>
      <c r="D1247" s="12" t="s">
        <v>354</v>
      </c>
      <c r="E1247" s="18">
        <v>1</v>
      </c>
      <c r="F1247" s="11">
        <v>60010300</v>
      </c>
      <c r="G1247" s="18">
        <v>0</v>
      </c>
      <c r="H1247" s="13">
        <v>0</v>
      </c>
      <c r="I1247" s="18">
        <v>1</v>
      </c>
      <c r="J1247" s="18">
        <v>0</v>
      </c>
      <c r="K1247" s="18">
        <v>0</v>
      </c>
      <c r="L1247" s="11">
        <v>0</v>
      </c>
      <c r="M1247" s="11">
        <v>0</v>
      </c>
      <c r="N1247" s="11">
        <v>2</v>
      </c>
      <c r="O1247" s="11">
        <v>1</v>
      </c>
      <c r="P1247" s="11">
        <v>0.5</v>
      </c>
      <c r="Q1247" s="11">
        <v>0</v>
      </c>
      <c r="R1247" s="6">
        <v>0</v>
      </c>
      <c r="S1247" s="11">
        <v>0</v>
      </c>
      <c r="T1247" s="11">
        <v>1</v>
      </c>
      <c r="U1247" s="11">
        <v>2</v>
      </c>
      <c r="V1247" s="11">
        <v>0</v>
      </c>
      <c r="W1247" s="11">
        <v>3</v>
      </c>
      <c r="X1247" s="11">
        <v>0</v>
      </c>
      <c r="Y1247" s="11">
        <v>0</v>
      </c>
      <c r="Z1247" s="11">
        <v>0</v>
      </c>
      <c r="AA1247" s="11">
        <v>0</v>
      </c>
      <c r="AB1247" s="11">
        <v>0</v>
      </c>
      <c r="AC1247" s="11">
        <v>0</v>
      </c>
      <c r="AD1247" s="11">
        <v>12</v>
      </c>
      <c r="AE1247" s="11">
        <v>2</v>
      </c>
      <c r="AF1247" s="11" t="s">
        <v>163</v>
      </c>
      <c r="AG1247" s="6">
        <v>0</v>
      </c>
      <c r="AH1247" s="6">
        <v>2</v>
      </c>
      <c r="AI1247" s="6">
        <v>0</v>
      </c>
      <c r="AJ1247" s="6">
        <v>1.5</v>
      </c>
      <c r="AK1247" s="11">
        <v>0</v>
      </c>
      <c r="AL1247" s="11">
        <v>0</v>
      </c>
      <c r="AM1247" s="11">
        <v>0</v>
      </c>
      <c r="AN1247" s="11">
        <v>1.1</v>
      </c>
      <c r="AO1247" s="11">
        <v>3000</v>
      </c>
      <c r="AP1247" s="11">
        <v>1.1</v>
      </c>
      <c r="AQ1247" s="11">
        <v>0</v>
      </c>
      <c r="AR1247" s="6">
        <v>0</v>
      </c>
      <c r="AS1247" s="11" t="s">
        <v>153</v>
      </c>
      <c r="AT1247" s="19" t="s">
        <v>213</v>
      </c>
      <c r="AU1247" s="11" t="s">
        <v>355</v>
      </c>
      <c r="AV1247" s="18">
        <v>10001007</v>
      </c>
      <c r="AW1247" s="18">
        <v>70103001</v>
      </c>
      <c r="AX1247" s="12" t="s">
        <v>155</v>
      </c>
      <c r="AY1247" s="11">
        <v>0</v>
      </c>
      <c r="AZ1247" s="13">
        <v>0</v>
      </c>
      <c r="BA1247" s="13">
        <v>0</v>
      </c>
      <c r="BB1247" s="37" t="s">
        <v>356</v>
      </c>
      <c r="BC1247" s="11">
        <v>0</v>
      </c>
      <c r="BD1247" s="11">
        <v>0</v>
      </c>
      <c r="BE1247" s="11">
        <v>0</v>
      </c>
      <c r="BF1247" s="11">
        <v>0</v>
      </c>
      <c r="BG1247" s="11">
        <v>0</v>
      </c>
      <c r="BH1247" s="11">
        <v>0</v>
      </c>
      <c r="BI1247" s="9">
        <v>0</v>
      </c>
      <c r="BJ1247" s="6">
        <v>0</v>
      </c>
      <c r="BK1247" s="6">
        <v>0</v>
      </c>
      <c r="BL1247" s="6">
        <v>0</v>
      </c>
      <c r="BM1247" s="6">
        <v>0</v>
      </c>
      <c r="BN1247" s="6">
        <v>0</v>
      </c>
      <c r="BO1247" s="6">
        <v>0</v>
      </c>
    </row>
    <row r="1248" ht="20.1" customHeight="1" spans="3:67">
      <c r="C1248" s="18">
        <v>90010303</v>
      </c>
      <c r="D1248" s="19" t="s">
        <v>351</v>
      </c>
      <c r="E1248" s="18">
        <v>1</v>
      </c>
      <c r="F1248" s="18">
        <v>60010500</v>
      </c>
      <c r="G1248" s="18">
        <v>0</v>
      </c>
      <c r="H1248" s="13">
        <v>0</v>
      </c>
      <c r="I1248" s="18">
        <v>1</v>
      </c>
      <c r="J1248" s="18">
        <v>0</v>
      </c>
      <c r="K1248" s="18">
        <v>0</v>
      </c>
      <c r="L1248" s="18">
        <v>0</v>
      </c>
      <c r="M1248" s="18">
        <v>0</v>
      </c>
      <c r="N1248" s="11">
        <v>2</v>
      </c>
      <c r="O1248" s="18">
        <v>2</v>
      </c>
      <c r="P1248" s="18">
        <v>0.6</v>
      </c>
      <c r="Q1248" s="18">
        <v>0</v>
      </c>
      <c r="R1248" s="6">
        <v>0</v>
      </c>
      <c r="S1248" s="13">
        <v>0</v>
      </c>
      <c r="T1248" s="11">
        <v>1</v>
      </c>
      <c r="U1248" s="18">
        <v>2</v>
      </c>
      <c r="V1248" s="18">
        <v>0</v>
      </c>
      <c r="W1248" s="18">
        <v>0</v>
      </c>
      <c r="X1248" s="18">
        <v>0</v>
      </c>
      <c r="Y1248" s="18">
        <v>0</v>
      </c>
      <c r="Z1248" s="18">
        <v>0</v>
      </c>
      <c r="AA1248" s="18">
        <v>0</v>
      </c>
      <c r="AB1248" s="18">
        <v>0</v>
      </c>
      <c r="AC1248" s="18">
        <v>0</v>
      </c>
      <c r="AD1248" s="18">
        <v>20</v>
      </c>
      <c r="AE1248" s="18">
        <v>0</v>
      </c>
      <c r="AF1248" s="18">
        <v>0</v>
      </c>
      <c r="AG1248" s="6">
        <v>0</v>
      </c>
      <c r="AH1248" s="6">
        <v>0</v>
      </c>
      <c r="AI1248" s="6">
        <v>0</v>
      </c>
      <c r="AJ1248" s="6">
        <v>0</v>
      </c>
      <c r="AK1248" s="18">
        <v>0</v>
      </c>
      <c r="AL1248" s="18">
        <v>0</v>
      </c>
      <c r="AM1248" s="18">
        <v>0</v>
      </c>
      <c r="AN1248" s="18">
        <v>0</v>
      </c>
      <c r="AO1248" s="18">
        <v>1000</v>
      </c>
      <c r="AP1248" s="18">
        <v>0</v>
      </c>
      <c r="AQ1248" s="18">
        <v>0</v>
      </c>
      <c r="AR1248" s="6">
        <v>90103001</v>
      </c>
      <c r="AS1248" s="18" t="s">
        <v>153</v>
      </c>
      <c r="AT1248" s="19" t="s">
        <v>153</v>
      </c>
      <c r="AU1248" s="18" t="s">
        <v>246</v>
      </c>
      <c r="AV1248" s="18">
        <v>0</v>
      </c>
      <c r="AW1248" s="18">
        <v>40000003</v>
      </c>
      <c r="AX1248" s="19" t="s">
        <v>155</v>
      </c>
      <c r="AY1248" s="19" t="s">
        <v>153</v>
      </c>
      <c r="AZ1248" s="13">
        <v>0</v>
      </c>
      <c r="BA1248" s="13">
        <v>0</v>
      </c>
      <c r="BB1248" s="69" t="s">
        <v>357</v>
      </c>
      <c r="BC1248" s="18">
        <v>0</v>
      </c>
      <c r="BD1248" s="11">
        <v>0</v>
      </c>
      <c r="BE1248" s="18">
        <v>0</v>
      </c>
      <c r="BF1248" s="18">
        <v>0</v>
      </c>
      <c r="BG1248" s="18">
        <v>0</v>
      </c>
      <c r="BH1248" s="18">
        <v>0</v>
      </c>
      <c r="BI1248" s="9">
        <v>0</v>
      </c>
      <c r="BJ1248" s="6">
        <v>0</v>
      </c>
      <c r="BK1248" s="6">
        <v>0</v>
      </c>
      <c r="BL1248" s="6">
        <v>0</v>
      </c>
      <c r="BM1248" s="6">
        <v>0</v>
      </c>
      <c r="BN1248" s="6">
        <v>0</v>
      </c>
      <c r="BO1248" s="6">
        <v>0</v>
      </c>
    </row>
    <row r="1249" ht="20.1" customHeight="1" spans="3:67">
      <c r="C1249" s="18">
        <v>90010401</v>
      </c>
      <c r="D1249" s="9" t="s">
        <v>1685</v>
      </c>
      <c r="E1249" s="9">
        <v>1</v>
      </c>
      <c r="F1249" s="9">
        <v>0</v>
      </c>
      <c r="G1249" s="9">
        <v>0</v>
      </c>
      <c r="H1249" s="10">
        <v>0</v>
      </c>
      <c r="I1249" s="9">
        <v>1</v>
      </c>
      <c r="J1249" s="9">
        <v>0</v>
      </c>
      <c r="K1249" s="10">
        <v>0</v>
      </c>
      <c r="L1249" s="10">
        <v>0</v>
      </c>
      <c r="M1249" s="9">
        <v>0</v>
      </c>
      <c r="N1249" s="9">
        <v>2</v>
      </c>
      <c r="O1249" s="9">
        <v>1</v>
      </c>
      <c r="P1249" s="9">
        <v>0.1</v>
      </c>
      <c r="Q1249" s="9">
        <v>0</v>
      </c>
      <c r="R1249" s="6">
        <v>0</v>
      </c>
      <c r="S1249" s="9">
        <v>0</v>
      </c>
      <c r="T1249" s="11">
        <v>1</v>
      </c>
      <c r="U1249" s="9">
        <v>1</v>
      </c>
      <c r="V1249" s="10">
        <v>0</v>
      </c>
      <c r="W1249" s="9">
        <v>2.5</v>
      </c>
      <c r="X1249" s="9">
        <v>0</v>
      </c>
      <c r="Y1249" s="9">
        <v>1</v>
      </c>
      <c r="Z1249" s="9">
        <v>0</v>
      </c>
      <c r="AA1249" s="10">
        <v>0</v>
      </c>
      <c r="AB1249" s="9">
        <v>0</v>
      </c>
      <c r="AC1249" s="9">
        <v>0</v>
      </c>
      <c r="AD1249" s="9">
        <v>1</v>
      </c>
      <c r="AE1249" s="9">
        <v>0</v>
      </c>
      <c r="AF1249" s="9">
        <v>0</v>
      </c>
      <c r="AG1249" s="6">
        <v>0</v>
      </c>
      <c r="AH1249" s="6">
        <v>0</v>
      </c>
      <c r="AI1249" s="6">
        <v>0</v>
      </c>
      <c r="AJ1249" s="9">
        <v>0</v>
      </c>
      <c r="AK1249" s="29">
        <v>0</v>
      </c>
      <c r="AL1249" s="9">
        <v>0</v>
      </c>
      <c r="AM1249" s="9">
        <v>0</v>
      </c>
      <c r="AN1249" s="9">
        <v>0</v>
      </c>
      <c r="AO1249" s="9">
        <v>3000</v>
      </c>
      <c r="AP1249" s="9">
        <v>0</v>
      </c>
      <c r="AQ1249" s="9">
        <v>0</v>
      </c>
      <c r="AR1249" s="6">
        <v>0</v>
      </c>
      <c r="AS1249" s="9">
        <v>0</v>
      </c>
      <c r="AT1249" s="9">
        <v>0</v>
      </c>
      <c r="AU1249" s="10">
        <v>0</v>
      </c>
      <c r="AV1249" s="10">
        <v>0</v>
      </c>
      <c r="AW1249" s="10">
        <v>0</v>
      </c>
      <c r="AX1249" s="19" t="s">
        <v>155</v>
      </c>
      <c r="AY1249" s="1">
        <v>0</v>
      </c>
      <c r="AZ1249" s="34">
        <v>0</v>
      </c>
      <c r="BA1249" s="34">
        <v>0</v>
      </c>
      <c r="BB1249" s="36" t="s">
        <v>408</v>
      </c>
      <c r="BC1249" s="9">
        <v>0</v>
      </c>
      <c r="BD1249" s="9">
        <v>0</v>
      </c>
      <c r="BE1249" s="18">
        <v>0</v>
      </c>
      <c r="BF1249" s="9">
        <v>0</v>
      </c>
      <c r="BG1249" s="9">
        <v>0</v>
      </c>
      <c r="BH1249" s="29">
        <v>0</v>
      </c>
      <c r="BI1249" s="9">
        <v>0</v>
      </c>
      <c r="BJ1249" s="6">
        <v>0</v>
      </c>
      <c r="BK1249" s="6">
        <v>0</v>
      </c>
      <c r="BL1249" s="6">
        <v>0</v>
      </c>
      <c r="BM1249" s="6">
        <v>0</v>
      </c>
      <c r="BN1249" s="6">
        <v>0</v>
      </c>
      <c r="BO1249" s="6">
        <v>0</v>
      </c>
    </row>
    <row r="1250" ht="21.75" customHeight="1" spans="3:67">
      <c r="C1250" s="18">
        <v>90010402</v>
      </c>
      <c r="D1250" s="12" t="s">
        <v>346</v>
      </c>
      <c r="E1250" s="18">
        <v>1</v>
      </c>
      <c r="F1250" s="11">
        <v>60010100</v>
      </c>
      <c r="G1250" s="18">
        <v>0</v>
      </c>
      <c r="H1250" s="13">
        <v>0</v>
      </c>
      <c r="I1250" s="18">
        <v>1</v>
      </c>
      <c r="J1250" s="18">
        <v>0</v>
      </c>
      <c r="K1250" s="18">
        <v>0</v>
      </c>
      <c r="L1250" s="11">
        <v>0</v>
      </c>
      <c r="M1250" s="11">
        <v>0</v>
      </c>
      <c r="N1250" s="11">
        <v>2</v>
      </c>
      <c r="O1250" s="11">
        <v>3</v>
      </c>
      <c r="P1250" s="11">
        <v>1</v>
      </c>
      <c r="Q1250" s="11">
        <v>0</v>
      </c>
      <c r="R1250" s="6">
        <v>0</v>
      </c>
      <c r="S1250" s="11">
        <v>0</v>
      </c>
      <c r="T1250" s="11">
        <v>1</v>
      </c>
      <c r="U1250" s="11">
        <v>2</v>
      </c>
      <c r="V1250" s="11">
        <v>0</v>
      </c>
      <c r="W1250" s="11">
        <v>3</v>
      </c>
      <c r="X1250" s="11">
        <v>0</v>
      </c>
      <c r="Y1250" s="11">
        <v>1</v>
      </c>
      <c r="Z1250" s="11">
        <v>0</v>
      </c>
      <c r="AA1250" s="11">
        <v>0</v>
      </c>
      <c r="AB1250" s="11">
        <v>0</v>
      </c>
      <c r="AC1250" s="11">
        <v>0</v>
      </c>
      <c r="AD1250" s="11">
        <v>9</v>
      </c>
      <c r="AE1250" s="11">
        <v>1</v>
      </c>
      <c r="AF1250" s="11">
        <v>5</v>
      </c>
      <c r="AG1250" s="6">
        <v>0</v>
      </c>
      <c r="AH1250" s="6">
        <v>1</v>
      </c>
      <c r="AI1250" s="6">
        <v>0</v>
      </c>
      <c r="AJ1250" s="6">
        <v>2.5</v>
      </c>
      <c r="AK1250" s="11">
        <v>0</v>
      </c>
      <c r="AL1250" s="11">
        <v>0</v>
      </c>
      <c r="AM1250" s="11">
        <v>0</v>
      </c>
      <c r="AN1250" s="11">
        <v>2.5</v>
      </c>
      <c r="AO1250" s="11">
        <v>5000</v>
      </c>
      <c r="AP1250" s="11">
        <v>2</v>
      </c>
      <c r="AQ1250" s="11">
        <v>0</v>
      </c>
      <c r="AR1250" s="6">
        <v>0</v>
      </c>
      <c r="AS1250" s="9">
        <v>91000005</v>
      </c>
      <c r="AT1250" s="9" t="s">
        <v>196</v>
      </c>
      <c r="AU1250" s="11">
        <v>0</v>
      </c>
      <c r="AV1250" s="18">
        <v>10000007</v>
      </c>
      <c r="AW1250" s="18">
        <v>90010402</v>
      </c>
      <c r="AX1250" s="12" t="s">
        <v>155</v>
      </c>
      <c r="AY1250" s="11" t="s">
        <v>1686</v>
      </c>
      <c r="AZ1250" s="13">
        <v>0</v>
      </c>
      <c r="BA1250" s="13">
        <v>0</v>
      </c>
      <c r="BB1250" s="37" t="s">
        <v>350</v>
      </c>
      <c r="BC1250" s="11">
        <v>0</v>
      </c>
      <c r="BD1250" s="11">
        <v>0</v>
      </c>
      <c r="BE1250" s="11">
        <v>0</v>
      </c>
      <c r="BF1250" s="11">
        <v>0</v>
      </c>
      <c r="BG1250" s="11">
        <v>0</v>
      </c>
      <c r="BH1250" s="11">
        <v>0</v>
      </c>
      <c r="BI1250" s="9">
        <v>0</v>
      </c>
      <c r="BJ1250" s="6">
        <v>0</v>
      </c>
      <c r="BK1250" s="6">
        <v>0</v>
      </c>
      <c r="BL1250" s="6">
        <v>0</v>
      </c>
      <c r="BM1250" s="6">
        <v>0</v>
      </c>
      <c r="BN1250" s="6">
        <v>0</v>
      </c>
      <c r="BO1250" s="6">
        <v>0</v>
      </c>
    </row>
    <row r="1251" ht="20.1" customHeight="1" spans="3:67">
      <c r="C1251" s="18">
        <v>90010403</v>
      </c>
      <c r="D1251" s="9" t="s">
        <v>1687</v>
      </c>
      <c r="E1251" s="9">
        <v>1</v>
      </c>
      <c r="F1251" s="9">
        <v>0</v>
      </c>
      <c r="G1251" s="9">
        <v>0</v>
      </c>
      <c r="H1251" s="10">
        <v>0</v>
      </c>
      <c r="I1251" s="9">
        <v>1</v>
      </c>
      <c r="J1251" s="9">
        <v>0</v>
      </c>
      <c r="K1251" s="10">
        <v>0</v>
      </c>
      <c r="L1251" s="10">
        <v>0</v>
      </c>
      <c r="M1251" s="9">
        <v>0</v>
      </c>
      <c r="N1251" s="9">
        <v>2</v>
      </c>
      <c r="O1251" s="9">
        <v>2</v>
      </c>
      <c r="P1251" s="9">
        <v>0.95</v>
      </c>
      <c r="Q1251" s="9">
        <v>0</v>
      </c>
      <c r="R1251" s="6">
        <v>0</v>
      </c>
      <c r="S1251" s="9">
        <v>0</v>
      </c>
      <c r="T1251" s="11">
        <v>1</v>
      </c>
      <c r="U1251" s="9">
        <v>1</v>
      </c>
      <c r="V1251" s="10">
        <v>0</v>
      </c>
      <c r="W1251" s="9">
        <v>2.5</v>
      </c>
      <c r="X1251" s="9">
        <v>0</v>
      </c>
      <c r="Y1251" s="9">
        <v>1</v>
      </c>
      <c r="Z1251" s="9">
        <v>0</v>
      </c>
      <c r="AA1251" s="10">
        <v>0</v>
      </c>
      <c r="AB1251" s="9">
        <v>0</v>
      </c>
      <c r="AC1251" s="9">
        <v>0</v>
      </c>
      <c r="AD1251" s="9">
        <v>6</v>
      </c>
      <c r="AE1251" s="9">
        <v>1</v>
      </c>
      <c r="AF1251" s="9">
        <v>3</v>
      </c>
      <c r="AG1251" s="6">
        <v>1</v>
      </c>
      <c r="AH1251" s="6">
        <v>1</v>
      </c>
      <c r="AI1251" s="6">
        <v>0</v>
      </c>
      <c r="AJ1251" s="9">
        <v>1.5</v>
      </c>
      <c r="AK1251" s="29">
        <v>0</v>
      </c>
      <c r="AL1251" s="9">
        <v>0</v>
      </c>
      <c r="AM1251" s="9">
        <v>0</v>
      </c>
      <c r="AN1251" s="9">
        <v>2</v>
      </c>
      <c r="AO1251" s="9">
        <v>4000</v>
      </c>
      <c r="AP1251" s="9">
        <v>2</v>
      </c>
      <c r="AQ1251" s="9">
        <v>0</v>
      </c>
      <c r="AR1251" s="6">
        <v>0</v>
      </c>
      <c r="AS1251" s="66" t="s">
        <v>363</v>
      </c>
      <c r="AT1251" s="9" t="s">
        <v>154</v>
      </c>
      <c r="AU1251" s="10">
        <v>0</v>
      </c>
      <c r="AV1251" s="10">
        <v>0</v>
      </c>
      <c r="AW1251" s="10">
        <v>90010403</v>
      </c>
      <c r="AX1251" s="19" t="s">
        <v>155</v>
      </c>
      <c r="AY1251" s="1">
        <v>0</v>
      </c>
      <c r="AZ1251" s="34">
        <v>0</v>
      </c>
      <c r="BA1251" s="34">
        <v>0</v>
      </c>
      <c r="BB1251" s="36" t="s">
        <v>415</v>
      </c>
      <c r="BC1251" s="9">
        <v>2</v>
      </c>
      <c r="BD1251" s="9">
        <v>0</v>
      </c>
      <c r="BE1251" s="18">
        <v>0</v>
      </c>
      <c r="BF1251" s="9">
        <v>0</v>
      </c>
      <c r="BG1251" s="9">
        <v>3</v>
      </c>
      <c r="BH1251" s="29">
        <v>0</v>
      </c>
      <c r="BI1251" s="9">
        <v>0</v>
      </c>
      <c r="BJ1251" s="6">
        <v>0</v>
      </c>
      <c r="BK1251" s="6">
        <v>0</v>
      </c>
      <c r="BL1251" s="6">
        <v>0</v>
      </c>
      <c r="BM1251" s="6">
        <v>0</v>
      </c>
      <c r="BN1251" s="6">
        <v>0</v>
      </c>
      <c r="BO1251" s="6">
        <v>0</v>
      </c>
    </row>
    <row r="1252" ht="20.1" customHeight="1" spans="3:67">
      <c r="C1252" s="18">
        <v>90010404</v>
      </c>
      <c r="D1252" s="9" t="s">
        <v>1688</v>
      </c>
      <c r="E1252" s="9">
        <v>1</v>
      </c>
      <c r="F1252" s="9">
        <v>0</v>
      </c>
      <c r="G1252" s="9">
        <v>0</v>
      </c>
      <c r="H1252" s="10">
        <v>0</v>
      </c>
      <c r="I1252" s="9">
        <v>0</v>
      </c>
      <c r="J1252" s="9">
        <v>0</v>
      </c>
      <c r="K1252" s="10">
        <v>0</v>
      </c>
      <c r="L1252" s="10">
        <v>0</v>
      </c>
      <c r="M1252" s="9">
        <v>0</v>
      </c>
      <c r="N1252" s="9">
        <v>2</v>
      </c>
      <c r="O1252" s="9">
        <v>2</v>
      </c>
      <c r="P1252" s="9">
        <v>0.9</v>
      </c>
      <c r="Q1252" s="9">
        <v>0</v>
      </c>
      <c r="R1252" s="6">
        <v>0</v>
      </c>
      <c r="S1252" s="9">
        <v>0</v>
      </c>
      <c r="T1252" s="11">
        <v>1</v>
      </c>
      <c r="U1252" s="9">
        <v>1</v>
      </c>
      <c r="V1252" s="10">
        <v>0</v>
      </c>
      <c r="W1252" s="9">
        <v>1.5</v>
      </c>
      <c r="X1252" s="9">
        <v>0</v>
      </c>
      <c r="Y1252" s="9">
        <v>1</v>
      </c>
      <c r="Z1252" s="9">
        <v>0</v>
      </c>
      <c r="AA1252" s="10">
        <v>0</v>
      </c>
      <c r="AB1252" s="9">
        <v>0</v>
      </c>
      <c r="AC1252" s="9">
        <v>0</v>
      </c>
      <c r="AD1252" s="9">
        <v>8</v>
      </c>
      <c r="AE1252" s="9">
        <v>2</v>
      </c>
      <c r="AF1252" s="9" t="s">
        <v>366</v>
      </c>
      <c r="AG1252" s="6">
        <v>0</v>
      </c>
      <c r="AH1252" s="6">
        <v>0</v>
      </c>
      <c r="AI1252" s="6">
        <v>0</v>
      </c>
      <c r="AJ1252" s="9">
        <v>0</v>
      </c>
      <c r="AK1252" s="29">
        <v>0</v>
      </c>
      <c r="AL1252" s="9">
        <v>0</v>
      </c>
      <c r="AM1252" s="9">
        <v>0</v>
      </c>
      <c r="AN1252" s="9">
        <v>0.5</v>
      </c>
      <c r="AO1252" s="9">
        <v>999000</v>
      </c>
      <c r="AP1252" s="9">
        <v>0</v>
      </c>
      <c r="AQ1252" s="9">
        <v>0</v>
      </c>
      <c r="AR1252" s="6">
        <v>0</v>
      </c>
      <c r="AS1252" s="32" t="s">
        <v>153</v>
      </c>
      <c r="AT1252" s="9" t="s">
        <v>213</v>
      </c>
      <c r="AU1252" s="10">
        <v>0</v>
      </c>
      <c r="AV1252" s="10">
        <v>0</v>
      </c>
      <c r="AW1252" s="10">
        <v>20000021</v>
      </c>
      <c r="AX1252" s="19" t="s">
        <v>155</v>
      </c>
      <c r="AY1252" s="1">
        <v>0</v>
      </c>
      <c r="AZ1252" s="34">
        <v>0</v>
      </c>
      <c r="BA1252" s="34">
        <v>0</v>
      </c>
      <c r="BB1252" s="36" t="s">
        <v>233</v>
      </c>
      <c r="BC1252" s="9">
        <v>0</v>
      </c>
      <c r="BD1252" s="9">
        <v>0</v>
      </c>
      <c r="BE1252" s="18">
        <v>0</v>
      </c>
      <c r="BF1252" s="9">
        <v>0</v>
      </c>
      <c r="BG1252" s="9">
        <v>0</v>
      </c>
      <c r="BH1252" s="29">
        <v>0</v>
      </c>
      <c r="BI1252" s="9">
        <v>0</v>
      </c>
      <c r="BJ1252" s="6">
        <v>0</v>
      </c>
      <c r="BK1252" s="6">
        <v>0</v>
      </c>
      <c r="BL1252" s="6">
        <v>0</v>
      </c>
      <c r="BM1252" s="6">
        <v>0</v>
      </c>
      <c r="BN1252" s="6">
        <v>0</v>
      </c>
      <c r="BO1252" s="6">
        <v>0</v>
      </c>
    </row>
    <row r="1253" ht="20.1" customHeight="1" spans="3:67">
      <c r="C1253" s="18">
        <v>90010405</v>
      </c>
      <c r="D1253" s="19" t="s">
        <v>368</v>
      </c>
      <c r="E1253" s="18">
        <v>1</v>
      </c>
      <c r="F1253" s="18">
        <v>0</v>
      </c>
      <c r="G1253" s="18">
        <v>0</v>
      </c>
      <c r="H1253" s="13">
        <v>0</v>
      </c>
      <c r="I1253" s="18">
        <v>1</v>
      </c>
      <c r="J1253" s="18">
        <v>0</v>
      </c>
      <c r="K1253" s="18">
        <v>0</v>
      </c>
      <c r="L1253" s="18">
        <v>0</v>
      </c>
      <c r="M1253" s="18">
        <v>0</v>
      </c>
      <c r="N1253" s="9">
        <v>2</v>
      </c>
      <c r="O1253" s="18">
        <v>2</v>
      </c>
      <c r="P1253" s="18">
        <v>0.6</v>
      </c>
      <c r="Q1253" s="18">
        <v>0</v>
      </c>
      <c r="R1253" s="6">
        <v>0</v>
      </c>
      <c r="S1253" s="13">
        <v>0</v>
      </c>
      <c r="T1253" s="11">
        <v>1</v>
      </c>
      <c r="U1253" s="18">
        <v>2</v>
      </c>
      <c r="V1253" s="18">
        <v>0</v>
      </c>
      <c r="W1253" s="18">
        <v>0</v>
      </c>
      <c r="X1253" s="18">
        <v>0</v>
      </c>
      <c r="Y1253" s="18">
        <v>0</v>
      </c>
      <c r="Z1253" s="18">
        <v>0</v>
      </c>
      <c r="AA1253" s="18">
        <v>0</v>
      </c>
      <c r="AB1253" s="18">
        <v>0</v>
      </c>
      <c r="AC1253" s="18">
        <v>0</v>
      </c>
      <c r="AD1253" s="11">
        <v>99999</v>
      </c>
      <c r="AE1253" s="18">
        <v>0</v>
      </c>
      <c r="AF1253" s="18">
        <v>0</v>
      </c>
      <c r="AG1253" s="6">
        <v>2</v>
      </c>
      <c r="AH1253" s="6">
        <v>0</v>
      </c>
      <c r="AI1253" s="6">
        <v>0</v>
      </c>
      <c r="AJ1253" s="6">
        <v>0</v>
      </c>
      <c r="AK1253" s="18">
        <v>0</v>
      </c>
      <c r="AL1253" s="18">
        <v>0</v>
      </c>
      <c r="AM1253" s="18">
        <v>0</v>
      </c>
      <c r="AN1253" s="18">
        <v>0</v>
      </c>
      <c r="AO1253" s="18">
        <v>1000</v>
      </c>
      <c r="AP1253" s="18">
        <v>0</v>
      </c>
      <c r="AQ1253" s="18">
        <v>0</v>
      </c>
      <c r="AR1253" s="6">
        <v>90104002</v>
      </c>
      <c r="AS1253" s="18" t="s">
        <v>153</v>
      </c>
      <c r="AT1253" s="9" t="s">
        <v>213</v>
      </c>
      <c r="AU1253" s="18" t="s">
        <v>246</v>
      </c>
      <c r="AV1253" s="18">
        <v>0</v>
      </c>
      <c r="AW1253" s="18">
        <v>0</v>
      </c>
      <c r="AX1253" s="19" t="s">
        <v>155</v>
      </c>
      <c r="AY1253" s="19" t="s">
        <v>153</v>
      </c>
      <c r="AZ1253" s="13">
        <v>0</v>
      </c>
      <c r="BA1253" s="13">
        <v>0</v>
      </c>
      <c r="BB1253" s="69" t="s">
        <v>435</v>
      </c>
      <c r="BC1253" s="18">
        <v>0</v>
      </c>
      <c r="BD1253" s="11">
        <v>0</v>
      </c>
      <c r="BE1253" s="18">
        <v>0</v>
      </c>
      <c r="BF1253" s="18">
        <v>0</v>
      </c>
      <c r="BG1253" s="18">
        <v>0</v>
      </c>
      <c r="BH1253" s="18">
        <v>0</v>
      </c>
      <c r="BI1253" s="9">
        <v>0</v>
      </c>
      <c r="BJ1253" s="6">
        <v>0</v>
      </c>
      <c r="BK1253" s="6">
        <v>0</v>
      </c>
      <c r="BL1253" s="6">
        <v>0</v>
      </c>
      <c r="BM1253" s="6">
        <v>0</v>
      </c>
      <c r="BN1253" s="6">
        <v>0</v>
      </c>
      <c r="BO1253" s="6">
        <v>0</v>
      </c>
    </row>
    <row r="1254" ht="20.1" customHeight="1" spans="3:67">
      <c r="C1254" s="18">
        <v>90010406</v>
      </c>
      <c r="D1254" s="19" t="s">
        <v>1689</v>
      </c>
      <c r="E1254" s="18">
        <v>1</v>
      </c>
      <c r="F1254" s="18">
        <v>60010500</v>
      </c>
      <c r="G1254" s="18">
        <v>0</v>
      </c>
      <c r="H1254" s="13">
        <v>0</v>
      </c>
      <c r="I1254" s="18">
        <v>1</v>
      </c>
      <c r="J1254" s="18">
        <v>0</v>
      </c>
      <c r="K1254" s="18">
        <v>0</v>
      </c>
      <c r="L1254" s="18">
        <v>0</v>
      </c>
      <c r="M1254" s="18">
        <v>0</v>
      </c>
      <c r="N1254" s="9">
        <v>2</v>
      </c>
      <c r="O1254" s="18">
        <v>2</v>
      </c>
      <c r="P1254" s="18">
        <v>0.6</v>
      </c>
      <c r="Q1254" s="18">
        <v>0</v>
      </c>
      <c r="R1254" s="6">
        <v>0</v>
      </c>
      <c r="S1254" s="13">
        <v>0</v>
      </c>
      <c r="T1254" s="11">
        <v>1</v>
      </c>
      <c r="U1254" s="18">
        <v>2</v>
      </c>
      <c r="V1254" s="18">
        <v>0</v>
      </c>
      <c r="W1254" s="18">
        <v>0</v>
      </c>
      <c r="X1254" s="18">
        <v>0</v>
      </c>
      <c r="Y1254" s="18">
        <v>0</v>
      </c>
      <c r="Z1254" s="18">
        <v>0</v>
      </c>
      <c r="AA1254" s="18">
        <v>0</v>
      </c>
      <c r="AB1254" s="18">
        <v>0</v>
      </c>
      <c r="AC1254" s="18">
        <v>0</v>
      </c>
      <c r="AD1254" s="18">
        <v>20</v>
      </c>
      <c r="AE1254" s="18">
        <v>0</v>
      </c>
      <c r="AF1254" s="18">
        <v>0</v>
      </c>
      <c r="AG1254" s="6">
        <v>2</v>
      </c>
      <c r="AH1254" s="6">
        <v>0</v>
      </c>
      <c r="AI1254" s="6">
        <v>0</v>
      </c>
      <c r="AJ1254" s="6">
        <v>0</v>
      </c>
      <c r="AK1254" s="18">
        <v>0</v>
      </c>
      <c r="AL1254" s="18">
        <v>0</v>
      </c>
      <c r="AM1254" s="18">
        <v>0</v>
      </c>
      <c r="AN1254" s="18">
        <v>0</v>
      </c>
      <c r="AO1254" s="18">
        <v>1000</v>
      </c>
      <c r="AP1254" s="18">
        <v>0</v>
      </c>
      <c r="AQ1254" s="18">
        <v>0</v>
      </c>
      <c r="AR1254" s="6">
        <v>90103001</v>
      </c>
      <c r="AS1254" s="18" t="s">
        <v>153</v>
      </c>
      <c r="AT1254" s="9" t="s">
        <v>213</v>
      </c>
      <c r="AU1254" s="18" t="s">
        <v>246</v>
      </c>
      <c r="AV1254" s="18">
        <v>0</v>
      </c>
      <c r="AW1254" s="18">
        <v>40000003</v>
      </c>
      <c r="AX1254" s="19" t="s">
        <v>155</v>
      </c>
      <c r="AY1254" s="19" t="s">
        <v>153</v>
      </c>
      <c r="AZ1254" s="13">
        <v>0</v>
      </c>
      <c r="BA1254" s="13">
        <v>0</v>
      </c>
      <c r="BB1254" s="69" t="s">
        <v>370</v>
      </c>
      <c r="BC1254" s="18">
        <v>0</v>
      </c>
      <c r="BD1254" s="11">
        <v>0</v>
      </c>
      <c r="BE1254" s="18">
        <v>0</v>
      </c>
      <c r="BF1254" s="18">
        <v>0</v>
      </c>
      <c r="BG1254" s="18">
        <v>0</v>
      </c>
      <c r="BH1254" s="18">
        <v>0</v>
      </c>
      <c r="BI1254" s="9">
        <v>0</v>
      </c>
      <c r="BJ1254" s="6">
        <v>0</v>
      </c>
      <c r="BK1254" s="6">
        <v>0</v>
      </c>
      <c r="BL1254" s="6">
        <v>0</v>
      </c>
      <c r="BM1254" s="6">
        <v>0</v>
      </c>
      <c r="BN1254" s="6">
        <v>0</v>
      </c>
      <c r="BO1254" s="6">
        <v>0</v>
      </c>
    </row>
    <row r="1255" ht="20.1" customHeight="1" spans="3:67">
      <c r="C1255" s="18">
        <v>90010501</v>
      </c>
      <c r="D1255" s="19" t="s">
        <v>371</v>
      </c>
      <c r="E1255" s="18">
        <v>1</v>
      </c>
      <c r="F1255" s="18">
        <v>60010300</v>
      </c>
      <c r="G1255" s="18">
        <v>0</v>
      </c>
      <c r="H1255" s="13">
        <v>0</v>
      </c>
      <c r="I1255" s="18">
        <v>1</v>
      </c>
      <c r="J1255" s="18">
        <v>0</v>
      </c>
      <c r="K1255" s="18">
        <v>0</v>
      </c>
      <c r="L1255" s="18">
        <v>0</v>
      </c>
      <c r="M1255" s="18">
        <v>0</v>
      </c>
      <c r="N1255" s="11">
        <v>2</v>
      </c>
      <c r="O1255" s="18">
        <v>1</v>
      </c>
      <c r="P1255" s="18">
        <v>0.5</v>
      </c>
      <c r="Q1255" s="18">
        <v>0</v>
      </c>
      <c r="R1255" s="6">
        <v>0</v>
      </c>
      <c r="S1255" s="13">
        <v>0</v>
      </c>
      <c r="T1255" s="11">
        <v>1</v>
      </c>
      <c r="U1255" s="18">
        <v>2</v>
      </c>
      <c r="V1255" s="18">
        <v>0</v>
      </c>
      <c r="W1255" s="18">
        <v>0.5</v>
      </c>
      <c r="X1255" s="18">
        <v>0</v>
      </c>
      <c r="Y1255" s="18">
        <v>0</v>
      </c>
      <c r="Z1255" s="18">
        <v>0</v>
      </c>
      <c r="AA1255" s="18">
        <v>0</v>
      </c>
      <c r="AB1255" s="18">
        <v>0</v>
      </c>
      <c r="AC1255" s="18">
        <v>0</v>
      </c>
      <c r="AD1255" s="18">
        <v>15</v>
      </c>
      <c r="AE1255" s="18">
        <v>1</v>
      </c>
      <c r="AF1255" s="18">
        <v>3</v>
      </c>
      <c r="AG1255" s="6">
        <v>1</v>
      </c>
      <c r="AH1255" s="6">
        <v>0</v>
      </c>
      <c r="AI1255" s="6">
        <v>0</v>
      </c>
      <c r="AJ1255" s="6">
        <v>1.5</v>
      </c>
      <c r="AK1255" s="18">
        <v>0</v>
      </c>
      <c r="AL1255" s="18">
        <v>0</v>
      </c>
      <c r="AM1255" s="18">
        <v>0</v>
      </c>
      <c r="AN1255" s="18">
        <v>1</v>
      </c>
      <c r="AO1255" s="18">
        <v>360000</v>
      </c>
      <c r="AP1255" s="18">
        <v>0.5</v>
      </c>
      <c r="AQ1255" s="18">
        <v>0</v>
      </c>
      <c r="AR1255" s="6">
        <v>0</v>
      </c>
      <c r="AS1255" s="18" t="s">
        <v>372</v>
      </c>
      <c r="AT1255" s="19" t="s">
        <v>154</v>
      </c>
      <c r="AU1255" s="18" t="s">
        <v>355</v>
      </c>
      <c r="AV1255" s="18">
        <v>10002001</v>
      </c>
      <c r="AW1255" s="18">
        <v>70106001</v>
      </c>
      <c r="AX1255" s="19" t="s">
        <v>229</v>
      </c>
      <c r="AY1255" s="19" t="s">
        <v>373</v>
      </c>
      <c r="AZ1255" s="13">
        <v>0</v>
      </c>
      <c r="BA1255" s="13">
        <v>0</v>
      </c>
      <c r="BB1255" s="69" t="s">
        <v>374</v>
      </c>
      <c r="BC1255" s="18">
        <v>0</v>
      </c>
      <c r="BD1255" s="11">
        <v>0</v>
      </c>
      <c r="BE1255" s="18">
        <v>0</v>
      </c>
      <c r="BF1255" s="18">
        <v>0</v>
      </c>
      <c r="BG1255" s="18">
        <v>0</v>
      </c>
      <c r="BH1255" s="18">
        <v>0</v>
      </c>
      <c r="BI1255" s="9">
        <v>0</v>
      </c>
      <c r="BJ1255" s="6">
        <v>0</v>
      </c>
      <c r="BK1255" s="6">
        <v>0</v>
      </c>
      <c r="BL1255" s="6">
        <v>0</v>
      </c>
      <c r="BM1255" s="6">
        <v>0</v>
      </c>
      <c r="BN1255" s="6">
        <v>0</v>
      </c>
      <c r="BO1255" s="6">
        <v>0</v>
      </c>
    </row>
    <row r="1256" ht="20.1" customHeight="1" spans="3:67">
      <c r="C1256" s="18">
        <v>90010502</v>
      </c>
      <c r="D1256" s="12" t="s">
        <v>375</v>
      </c>
      <c r="E1256" s="18">
        <v>1</v>
      </c>
      <c r="F1256" s="11">
        <v>60010100</v>
      </c>
      <c r="G1256" s="18">
        <v>0</v>
      </c>
      <c r="H1256" s="13">
        <v>0</v>
      </c>
      <c r="I1256" s="18">
        <v>1</v>
      </c>
      <c r="J1256" s="18">
        <v>0</v>
      </c>
      <c r="K1256" s="18">
        <v>0</v>
      </c>
      <c r="L1256" s="11">
        <v>0</v>
      </c>
      <c r="M1256" s="11">
        <v>0</v>
      </c>
      <c r="N1256" s="11">
        <v>2</v>
      </c>
      <c r="O1256" s="11">
        <v>1</v>
      </c>
      <c r="P1256" s="11">
        <v>0.3</v>
      </c>
      <c r="Q1256" s="11">
        <v>0</v>
      </c>
      <c r="R1256" s="6">
        <v>0</v>
      </c>
      <c r="S1256" s="11">
        <v>0</v>
      </c>
      <c r="T1256" s="11">
        <v>1</v>
      </c>
      <c r="U1256" s="11">
        <v>2</v>
      </c>
      <c r="V1256" s="11">
        <v>0</v>
      </c>
      <c r="W1256" s="11">
        <v>3</v>
      </c>
      <c r="X1256" s="11">
        <v>0</v>
      </c>
      <c r="Y1256" s="11">
        <v>0</v>
      </c>
      <c r="Z1256" s="11">
        <v>0</v>
      </c>
      <c r="AA1256" s="11">
        <v>0</v>
      </c>
      <c r="AB1256" s="11">
        <v>0</v>
      </c>
      <c r="AC1256" s="11">
        <v>0</v>
      </c>
      <c r="AD1256" s="11">
        <v>12</v>
      </c>
      <c r="AE1256" s="11">
        <v>1</v>
      </c>
      <c r="AF1256" s="11">
        <v>3</v>
      </c>
      <c r="AG1256" s="6">
        <v>6</v>
      </c>
      <c r="AH1256" s="6">
        <v>1</v>
      </c>
      <c r="AI1256" s="6">
        <v>0</v>
      </c>
      <c r="AJ1256" s="6">
        <v>1.5</v>
      </c>
      <c r="AK1256" s="11">
        <v>0</v>
      </c>
      <c r="AL1256" s="11">
        <v>0</v>
      </c>
      <c r="AM1256" s="11">
        <v>0</v>
      </c>
      <c r="AN1256" s="11">
        <v>3</v>
      </c>
      <c r="AO1256" s="11">
        <v>5000</v>
      </c>
      <c r="AP1256" s="11">
        <v>2</v>
      </c>
      <c r="AQ1256" s="11">
        <v>0</v>
      </c>
      <c r="AR1256" s="6">
        <v>0</v>
      </c>
      <c r="AS1256" s="11" t="s">
        <v>153</v>
      </c>
      <c r="AT1256" s="19" t="s">
        <v>154</v>
      </c>
      <c r="AU1256" s="11" t="s">
        <v>348</v>
      </c>
      <c r="AV1256" s="18">
        <v>10000007</v>
      </c>
      <c r="AW1256" s="18">
        <v>90010502</v>
      </c>
      <c r="AX1256" s="12" t="s">
        <v>155</v>
      </c>
      <c r="AY1256" s="11" t="s">
        <v>1690</v>
      </c>
      <c r="AZ1256" s="13">
        <v>0</v>
      </c>
      <c r="BA1256" s="13">
        <v>0</v>
      </c>
      <c r="BB1256" s="37" t="s">
        <v>377</v>
      </c>
      <c r="BC1256" s="11">
        <v>0</v>
      </c>
      <c r="BD1256" s="11">
        <v>0</v>
      </c>
      <c r="BE1256" s="11">
        <v>0</v>
      </c>
      <c r="BF1256" s="11">
        <v>0</v>
      </c>
      <c r="BG1256" s="11">
        <v>0</v>
      </c>
      <c r="BH1256" s="11">
        <v>0</v>
      </c>
      <c r="BI1256" s="9">
        <v>0</v>
      </c>
      <c r="BJ1256" s="6">
        <v>0</v>
      </c>
      <c r="BK1256" s="6">
        <v>0</v>
      </c>
      <c r="BL1256" s="6">
        <v>0</v>
      </c>
      <c r="BM1256" s="6">
        <v>0</v>
      </c>
      <c r="BN1256" s="6">
        <v>0</v>
      </c>
      <c r="BO1256" s="6">
        <v>0</v>
      </c>
    </row>
    <row r="1257" ht="19.5" customHeight="1" spans="3:67">
      <c r="C1257" s="18">
        <v>90010503</v>
      </c>
      <c r="D1257" s="19" t="s">
        <v>378</v>
      </c>
      <c r="E1257" s="18">
        <v>1</v>
      </c>
      <c r="F1257" s="18">
        <v>60010300</v>
      </c>
      <c r="G1257" s="18">
        <v>0</v>
      </c>
      <c r="H1257" s="13">
        <v>0</v>
      </c>
      <c r="I1257" s="18">
        <v>1</v>
      </c>
      <c r="J1257" s="18">
        <v>0</v>
      </c>
      <c r="K1257" s="18">
        <v>0</v>
      </c>
      <c r="L1257" s="18">
        <v>0</v>
      </c>
      <c r="M1257" s="18">
        <v>0</v>
      </c>
      <c r="N1257" s="11">
        <v>2</v>
      </c>
      <c r="O1257" s="18">
        <v>1</v>
      </c>
      <c r="P1257" s="18">
        <v>0.5</v>
      </c>
      <c r="Q1257" s="18">
        <v>0</v>
      </c>
      <c r="R1257" s="6">
        <v>0</v>
      </c>
      <c r="S1257" s="13">
        <v>0</v>
      </c>
      <c r="T1257" s="11">
        <v>1</v>
      </c>
      <c r="U1257" s="18">
        <v>2</v>
      </c>
      <c r="V1257" s="18">
        <v>0</v>
      </c>
      <c r="W1257" s="18">
        <v>3</v>
      </c>
      <c r="X1257" s="18">
        <v>0</v>
      </c>
      <c r="Y1257" s="18">
        <v>0</v>
      </c>
      <c r="Z1257" s="18">
        <v>0</v>
      </c>
      <c r="AA1257" s="18">
        <v>0</v>
      </c>
      <c r="AB1257" s="18">
        <v>0</v>
      </c>
      <c r="AC1257" s="18">
        <v>0</v>
      </c>
      <c r="AD1257" s="18">
        <v>9</v>
      </c>
      <c r="AE1257" s="18">
        <v>1</v>
      </c>
      <c r="AF1257" s="18">
        <v>2</v>
      </c>
      <c r="AG1257" s="6">
        <v>2</v>
      </c>
      <c r="AH1257" s="6">
        <v>2</v>
      </c>
      <c r="AI1257" s="6">
        <v>0</v>
      </c>
      <c r="AJ1257" s="6">
        <v>3</v>
      </c>
      <c r="AK1257" s="18">
        <v>0</v>
      </c>
      <c r="AL1257" s="18">
        <v>0</v>
      </c>
      <c r="AM1257" s="18">
        <v>0</v>
      </c>
      <c r="AN1257" s="18">
        <v>2</v>
      </c>
      <c r="AO1257" s="18">
        <v>30000</v>
      </c>
      <c r="AP1257" s="18">
        <v>2</v>
      </c>
      <c r="AQ1257" s="18">
        <v>4</v>
      </c>
      <c r="AR1257" s="6">
        <v>0</v>
      </c>
      <c r="AS1257" s="18" t="s">
        <v>153</v>
      </c>
      <c r="AT1257" s="19" t="s">
        <v>154</v>
      </c>
      <c r="AU1257" s="18" t="s">
        <v>355</v>
      </c>
      <c r="AV1257" s="18">
        <v>10003002</v>
      </c>
      <c r="AW1257" s="18">
        <v>70106005</v>
      </c>
      <c r="AX1257" s="19" t="s">
        <v>379</v>
      </c>
      <c r="AY1257" s="19">
        <v>0</v>
      </c>
      <c r="AZ1257" s="13">
        <v>0</v>
      </c>
      <c r="BA1257" s="13">
        <v>0</v>
      </c>
      <c r="BB1257" s="69" t="s">
        <v>374</v>
      </c>
      <c r="BC1257" s="18">
        <v>0</v>
      </c>
      <c r="BD1257" s="11">
        <v>0</v>
      </c>
      <c r="BE1257" s="18">
        <v>0</v>
      </c>
      <c r="BF1257" s="18">
        <v>0</v>
      </c>
      <c r="BG1257" s="18">
        <v>0</v>
      </c>
      <c r="BH1257" s="18">
        <v>0</v>
      </c>
      <c r="BI1257" s="9">
        <v>0</v>
      </c>
      <c r="BJ1257" s="6">
        <v>0</v>
      </c>
      <c r="BK1257" s="6">
        <v>0</v>
      </c>
      <c r="BL1257" s="6">
        <v>0</v>
      </c>
      <c r="BM1257" s="6">
        <v>0</v>
      </c>
      <c r="BN1257" s="6">
        <v>0</v>
      </c>
      <c r="BO1257" s="6">
        <v>0</v>
      </c>
    </row>
    <row r="1258" ht="20.1" customHeight="1" spans="3:67">
      <c r="C1258" s="18">
        <v>90010504</v>
      </c>
      <c r="D1258" s="19" t="s">
        <v>368</v>
      </c>
      <c r="E1258" s="18">
        <v>1</v>
      </c>
      <c r="F1258" s="18">
        <v>60010500</v>
      </c>
      <c r="G1258" s="18">
        <v>0</v>
      </c>
      <c r="H1258" s="13">
        <v>0</v>
      </c>
      <c r="I1258" s="18">
        <v>1</v>
      </c>
      <c r="J1258" s="18">
        <v>0</v>
      </c>
      <c r="K1258" s="18">
        <v>0</v>
      </c>
      <c r="L1258" s="18">
        <v>0</v>
      </c>
      <c r="M1258" s="18">
        <v>0</v>
      </c>
      <c r="N1258" s="11">
        <v>2</v>
      </c>
      <c r="O1258" s="18">
        <v>2</v>
      </c>
      <c r="P1258" s="18">
        <v>0.6</v>
      </c>
      <c r="Q1258" s="18">
        <v>0</v>
      </c>
      <c r="R1258" s="6">
        <v>0</v>
      </c>
      <c r="S1258" s="13">
        <v>0</v>
      </c>
      <c r="T1258" s="11">
        <v>1</v>
      </c>
      <c r="U1258" s="18">
        <v>2</v>
      </c>
      <c r="V1258" s="18">
        <v>0</v>
      </c>
      <c r="W1258" s="18">
        <v>0</v>
      </c>
      <c r="X1258" s="18">
        <v>0</v>
      </c>
      <c r="Y1258" s="18">
        <v>0</v>
      </c>
      <c r="Z1258" s="18">
        <v>0</v>
      </c>
      <c r="AA1258" s="18">
        <v>0</v>
      </c>
      <c r="AB1258" s="18">
        <v>0</v>
      </c>
      <c r="AC1258" s="18">
        <v>0</v>
      </c>
      <c r="AD1258" s="11">
        <v>30</v>
      </c>
      <c r="AE1258" s="18">
        <v>0</v>
      </c>
      <c r="AF1258" s="18">
        <v>0</v>
      </c>
      <c r="AG1258" s="6">
        <v>2</v>
      </c>
      <c r="AH1258" s="6">
        <v>0</v>
      </c>
      <c r="AI1258" s="6">
        <v>0</v>
      </c>
      <c r="AJ1258" s="6">
        <v>0</v>
      </c>
      <c r="AK1258" s="18">
        <v>0</v>
      </c>
      <c r="AL1258" s="18">
        <v>0</v>
      </c>
      <c r="AM1258" s="18">
        <v>0</v>
      </c>
      <c r="AN1258" s="18">
        <v>0</v>
      </c>
      <c r="AO1258" s="18">
        <v>1000</v>
      </c>
      <c r="AP1258" s="18">
        <v>0</v>
      </c>
      <c r="AQ1258" s="18">
        <v>0</v>
      </c>
      <c r="AR1258" s="6">
        <v>90104002</v>
      </c>
      <c r="AS1258" s="18" t="s">
        <v>153</v>
      </c>
      <c r="AT1258" s="19" t="s">
        <v>154</v>
      </c>
      <c r="AU1258" s="18" t="s">
        <v>246</v>
      </c>
      <c r="AV1258" s="18">
        <v>0</v>
      </c>
      <c r="AW1258" s="18">
        <v>0</v>
      </c>
      <c r="AX1258" s="19" t="s">
        <v>155</v>
      </c>
      <c r="AY1258" s="19" t="s">
        <v>153</v>
      </c>
      <c r="AZ1258" s="13">
        <v>0</v>
      </c>
      <c r="BA1258" s="13">
        <v>0</v>
      </c>
      <c r="BB1258" s="69" t="s">
        <v>380</v>
      </c>
      <c r="BC1258" s="18">
        <v>0</v>
      </c>
      <c r="BD1258" s="11">
        <v>0</v>
      </c>
      <c r="BE1258" s="18">
        <v>0</v>
      </c>
      <c r="BF1258" s="18">
        <v>0</v>
      </c>
      <c r="BG1258" s="18">
        <v>0</v>
      </c>
      <c r="BH1258" s="18">
        <v>0</v>
      </c>
      <c r="BI1258" s="9">
        <v>0</v>
      </c>
      <c r="BJ1258" s="6">
        <v>0</v>
      </c>
      <c r="BK1258" s="6">
        <v>0</v>
      </c>
      <c r="BL1258" s="6">
        <v>0</v>
      </c>
      <c r="BM1258" s="6">
        <v>0</v>
      </c>
      <c r="BN1258" s="6">
        <v>0</v>
      </c>
      <c r="BO1258" s="6">
        <v>0</v>
      </c>
    </row>
    <row r="1259" ht="20.1" customHeight="1" spans="3:67">
      <c r="C1259" s="18">
        <v>90010505</v>
      </c>
      <c r="D1259" s="12" t="s">
        <v>381</v>
      </c>
      <c r="E1259" s="18">
        <v>1</v>
      </c>
      <c r="F1259" s="11">
        <v>60010300</v>
      </c>
      <c r="G1259" s="18">
        <v>0</v>
      </c>
      <c r="H1259" s="13">
        <v>0</v>
      </c>
      <c r="I1259" s="18">
        <v>1</v>
      </c>
      <c r="J1259" s="18">
        <v>0</v>
      </c>
      <c r="K1259" s="18">
        <v>0</v>
      </c>
      <c r="L1259" s="11">
        <v>0</v>
      </c>
      <c r="M1259" s="11">
        <v>0</v>
      </c>
      <c r="N1259" s="11">
        <v>2</v>
      </c>
      <c r="O1259" s="11">
        <v>1</v>
      </c>
      <c r="P1259" s="11">
        <v>0.6</v>
      </c>
      <c r="Q1259" s="11">
        <v>0</v>
      </c>
      <c r="R1259" s="6">
        <v>0</v>
      </c>
      <c r="S1259" s="11">
        <v>0</v>
      </c>
      <c r="T1259" s="11">
        <v>1</v>
      </c>
      <c r="U1259" s="11">
        <v>2</v>
      </c>
      <c r="V1259" s="11">
        <v>0</v>
      </c>
      <c r="W1259" s="11">
        <v>0</v>
      </c>
      <c r="X1259" s="11">
        <v>0</v>
      </c>
      <c r="Y1259" s="11">
        <v>0</v>
      </c>
      <c r="Z1259" s="11">
        <v>0</v>
      </c>
      <c r="AA1259" s="11">
        <v>0</v>
      </c>
      <c r="AB1259" s="11">
        <v>0</v>
      </c>
      <c r="AC1259" s="11">
        <v>0</v>
      </c>
      <c r="AD1259" s="11">
        <v>20</v>
      </c>
      <c r="AE1259" s="11">
        <v>0</v>
      </c>
      <c r="AF1259" s="11">
        <v>0</v>
      </c>
      <c r="AG1259" s="6">
        <v>2</v>
      </c>
      <c r="AH1259" s="6">
        <v>2</v>
      </c>
      <c r="AI1259" s="6">
        <v>0</v>
      </c>
      <c r="AJ1259" s="6">
        <v>1.5</v>
      </c>
      <c r="AK1259" s="11">
        <v>0</v>
      </c>
      <c r="AL1259" s="11">
        <v>0</v>
      </c>
      <c r="AM1259" s="11">
        <v>0</v>
      </c>
      <c r="AN1259" s="11">
        <v>1</v>
      </c>
      <c r="AO1259" s="11">
        <v>3000</v>
      </c>
      <c r="AP1259" s="11">
        <v>0.5</v>
      </c>
      <c r="AQ1259" s="11">
        <v>0</v>
      </c>
      <c r="AR1259" s="6">
        <v>0</v>
      </c>
      <c r="AS1259" s="11" t="s">
        <v>153</v>
      </c>
      <c r="AT1259" s="19" t="s">
        <v>154</v>
      </c>
      <c r="AU1259" s="11" t="s">
        <v>355</v>
      </c>
      <c r="AV1259" s="18">
        <v>0</v>
      </c>
      <c r="AW1259" s="18">
        <v>0</v>
      </c>
      <c r="AX1259" s="12" t="s">
        <v>343</v>
      </c>
      <c r="AY1259" s="11" t="s">
        <v>382</v>
      </c>
      <c r="AZ1259" s="13">
        <v>0</v>
      </c>
      <c r="BA1259" s="13">
        <v>0</v>
      </c>
      <c r="BB1259" s="37" t="s">
        <v>383</v>
      </c>
      <c r="BC1259" s="11">
        <v>0</v>
      </c>
      <c r="BD1259" s="11">
        <v>0</v>
      </c>
      <c r="BE1259" s="11">
        <v>0</v>
      </c>
      <c r="BF1259" s="11">
        <v>0</v>
      </c>
      <c r="BG1259" s="11">
        <v>0</v>
      </c>
      <c r="BH1259" s="11">
        <v>0</v>
      </c>
      <c r="BI1259" s="9">
        <v>0</v>
      </c>
      <c r="BJ1259" s="6">
        <v>0</v>
      </c>
      <c r="BK1259" s="6">
        <v>0</v>
      </c>
      <c r="BL1259" s="6">
        <v>0</v>
      </c>
      <c r="BM1259" s="6">
        <v>0</v>
      </c>
      <c r="BN1259" s="6">
        <v>0</v>
      </c>
      <c r="BO1259" s="6">
        <v>0</v>
      </c>
    </row>
  </sheetData>
  <autoFilter ref="O1:O1259"/>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2023-06-26T16:25:33Z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