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72E170C-9975-453C-AD9B-BE9774AF2D8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SkillProto!$O$1:$O$1297</definedName>
  </definedNames>
  <calcPr calcId="191029"/>
</workbook>
</file>

<file path=xl/calcChain.xml><?xml version="1.0" encoding="utf-8"?>
<calcChain xmlns="http://schemas.openxmlformats.org/spreadsheetml/2006/main">
  <c r="BB748" i="1" l="1"/>
  <c r="BB747" i="1"/>
  <c r="BB487" i="1"/>
  <c r="BB488" i="1"/>
  <c r="BB489" i="1"/>
  <c r="BB490" i="1"/>
  <c r="BB491" i="1"/>
  <c r="BB486" i="1"/>
  <c r="BB1297" i="1"/>
  <c r="BB1296" i="1"/>
  <c r="G1296" i="1"/>
  <c r="I1279" i="1"/>
  <c r="C1245" i="1"/>
  <c r="C1244" i="1"/>
  <c r="C1243" i="1"/>
  <c r="C1242" i="1"/>
  <c r="C1241" i="1"/>
  <c r="C1240" i="1"/>
  <c r="C1239" i="1"/>
  <c r="C1238" i="1"/>
  <c r="C1237" i="1"/>
  <c r="C1236" i="1"/>
  <c r="C1235" i="1"/>
  <c r="C1234" i="1"/>
  <c r="C1233" i="1"/>
  <c r="C1232" i="1"/>
  <c r="C1231" i="1"/>
  <c r="C1230" i="1"/>
  <c r="C1229" i="1"/>
  <c r="C1228" i="1"/>
  <c r="C1227" i="1"/>
  <c r="C1255" i="1" s="1"/>
  <c r="C1226" i="1"/>
  <c r="C1254" i="1" s="1"/>
  <c r="C1225" i="1"/>
  <c r="C1253" i="1" s="1"/>
  <c r="C1224" i="1"/>
  <c r="C1252" i="1" s="1"/>
  <c r="C1223" i="1"/>
  <c r="C1251" i="1" s="1"/>
  <c r="C1222" i="1"/>
  <c r="C1250" i="1" s="1"/>
  <c r="C1221" i="1"/>
  <c r="C1249" i="1" s="1"/>
  <c r="C1220" i="1"/>
  <c r="C1248" i="1" s="1"/>
  <c r="C1219" i="1"/>
  <c r="C1247" i="1" s="1"/>
  <c r="C1218" i="1"/>
  <c r="C1246" i="1" s="1"/>
  <c r="AJ829" i="1"/>
  <c r="BB712" i="1"/>
  <c r="BB706" i="1"/>
  <c r="BB697" i="1"/>
  <c r="BB695" i="1"/>
  <c r="BB681" i="1"/>
  <c r="BB680" i="1"/>
  <c r="BB679" i="1"/>
  <c r="BB677" i="1"/>
  <c r="BB676"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377" i="1" s="1"/>
  <c r="BB426" i="1"/>
  <c r="BB425" i="1"/>
  <c r="BB424" i="1"/>
  <c r="BB423" i="1"/>
  <c r="BB422" i="1"/>
  <c r="BB421" i="1"/>
  <c r="BB420" i="1"/>
  <c r="BB400" i="1"/>
  <c r="BB348" i="1"/>
  <c r="BB93" i="1"/>
  <c r="I93" i="1"/>
  <c r="G93" i="1"/>
  <c r="G84" i="1"/>
  <c r="BB402" i="1" l="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<sst xmlns="http://schemas.openxmlformats.org/spreadsheetml/2006/main" count="7687" uniqueCount="1739">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</sst>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97"/>
  <sheetViews>
    <sheetView showGridLines="0" tabSelected="1" workbookViewId="0">
      <pane xSplit="4" ySplit="5" topLeftCell="S511" activePane="bottomRight" state="frozen"/>
      <selection pane="topRight"/>
      <selection pane="bottomLeft"/>
      <selection pane="bottomRight" activeCell="X525" sqref="X52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1727</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1726</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1718</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1719</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1720</v>
      </c>
      <c r="AZ354" s="155">
        <v>0</v>
      </c>
      <c r="BA354" s="155">
        <v>0</v>
      </c>
      <c r="BB354" s="158" t="s">
        <v>1372</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1399</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1723</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1724</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1721</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1723</v>
      </c>
      <c r="AU359" s="154" t="s">
        <v>348</v>
      </c>
      <c r="AV359" s="152">
        <v>10000007</v>
      </c>
      <c r="AW359" s="152">
        <v>70302003</v>
      </c>
      <c r="AX359" s="157" t="s">
        <v>379</v>
      </c>
      <c r="AY359" s="155" t="s">
        <v>1722</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1729</v>
      </c>
      <c r="AZ360" s="35">
        <v>0</v>
      </c>
      <c r="BA360" s="35">
        <v>0</v>
      </c>
      <c r="BB360" s="73" t="s">
        <v>1728</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1730</v>
      </c>
      <c r="AZ361" s="35">
        <v>0</v>
      </c>
      <c r="BA361" s="35">
        <v>0</v>
      </c>
      <c r="BB361" s="73" t="s">
        <v>1728</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1731</v>
      </c>
      <c r="AZ362" s="35">
        <v>0</v>
      </c>
      <c r="BA362" s="35">
        <v>0</v>
      </c>
      <c r="BB362" s="73" t="s">
        <v>1728</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1732</v>
      </c>
      <c r="AZ363" s="35">
        <v>0</v>
      </c>
      <c r="BA363" s="35">
        <v>0</v>
      </c>
      <c r="BB363" s="73" t="s">
        <v>1728</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1733</v>
      </c>
      <c r="AZ364" s="35">
        <v>0</v>
      </c>
      <c r="BA364" s="35">
        <v>0</v>
      </c>
      <c r="BB364" s="73" t="s">
        <v>1728</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1715</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1715</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1715</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1715</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1715</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1715</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2">
        <v>60010100</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2</v>
      </c>
      <c r="X675" s="12">
        <v>0</v>
      </c>
      <c r="Y675" s="12">
        <v>1</v>
      </c>
      <c r="Z675" s="12">
        <v>0</v>
      </c>
      <c r="AA675" s="12">
        <v>0</v>
      </c>
      <c r="AB675" s="12">
        <v>0</v>
      </c>
      <c r="AC675" s="12">
        <v>0</v>
      </c>
      <c r="AD675" s="12">
        <v>10</v>
      </c>
      <c r="AE675" s="12">
        <v>2</v>
      </c>
      <c r="AF675" s="12" t="s">
        <v>163</v>
      </c>
      <c r="AG675" s="7">
        <v>0</v>
      </c>
      <c r="AH675" s="7">
        <v>2</v>
      </c>
      <c r="AI675" s="7">
        <v>0</v>
      </c>
      <c r="AJ675" s="7">
        <v>1.5</v>
      </c>
      <c r="AK675" s="12">
        <v>0</v>
      </c>
      <c r="AL675" s="12">
        <v>0</v>
      </c>
      <c r="AM675" s="12">
        <v>0</v>
      </c>
      <c r="AN675" s="12">
        <v>1.5</v>
      </c>
      <c r="AO675" s="12">
        <v>10000</v>
      </c>
      <c r="AP675" s="12">
        <v>1</v>
      </c>
      <c r="AQ675" s="12">
        <v>5</v>
      </c>
      <c r="AR675" s="7">
        <v>0</v>
      </c>
      <c r="AS675" s="12" t="s">
        <v>153</v>
      </c>
      <c r="AT675" s="20" t="s">
        <v>397</v>
      </c>
      <c r="AU675" s="12" t="s">
        <v>348</v>
      </c>
      <c r="AV675" s="19">
        <v>10000007</v>
      </c>
      <c r="AW675" s="19">
        <v>22001001</v>
      </c>
      <c r="AX675" s="20" t="s">
        <v>379</v>
      </c>
      <c r="AY675" s="14" t="s">
        <v>820</v>
      </c>
      <c r="AZ675" s="14">
        <v>0</v>
      </c>
      <c r="BA675" s="14">
        <v>0</v>
      </c>
      <c r="BB675" s="38" t="s">
        <v>627</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3</v>
      </c>
      <c r="F676" s="19">
        <v>62012101</v>
      </c>
      <c r="G676" s="12">
        <v>0</v>
      </c>
      <c r="H676" s="14">
        <v>4</v>
      </c>
      <c r="I676" s="19">
        <v>60</v>
      </c>
      <c r="J676" s="12">
        <v>0</v>
      </c>
      <c r="K676" s="12">
        <v>0</v>
      </c>
      <c r="L676" s="19">
        <v>0</v>
      </c>
      <c r="M676" s="19">
        <v>0</v>
      </c>
      <c r="N676" s="19">
        <v>1</v>
      </c>
      <c r="O676" s="19">
        <v>0</v>
      </c>
      <c r="P676" s="19">
        <v>0</v>
      </c>
      <c r="Q676" s="19">
        <v>0</v>
      </c>
      <c r="R676" s="7">
        <v>0</v>
      </c>
      <c r="S676" s="14">
        <v>0</v>
      </c>
      <c r="T676" s="12">
        <v>1</v>
      </c>
      <c r="U676" s="19">
        <v>2</v>
      </c>
      <c r="V676" s="19">
        <v>0</v>
      </c>
      <c r="W676" s="19">
        <v>0.9</v>
      </c>
      <c r="X676" s="19">
        <v>750</v>
      </c>
      <c r="Y676" s="19">
        <v>0</v>
      </c>
      <c r="Z676" s="19">
        <v>0</v>
      </c>
      <c r="AA676" s="19">
        <v>0</v>
      </c>
      <c r="AB676" s="19">
        <v>0</v>
      </c>
      <c r="AC676" s="19">
        <v>0</v>
      </c>
      <c r="AD676" s="19">
        <v>7</v>
      </c>
      <c r="AE676" s="19">
        <v>1</v>
      </c>
      <c r="AF676" s="19">
        <v>3</v>
      </c>
      <c r="AG676" s="7">
        <v>2</v>
      </c>
      <c r="AH676" s="7">
        <v>1</v>
      </c>
      <c r="AI676" s="7">
        <v>0</v>
      </c>
      <c r="AJ676" s="7">
        <v>6</v>
      </c>
      <c r="AK676" s="19">
        <v>0</v>
      </c>
      <c r="AL676" s="19">
        <v>0</v>
      </c>
      <c r="AM676" s="19">
        <v>0</v>
      </c>
      <c r="AN676" s="19">
        <v>0.25</v>
      </c>
      <c r="AO676" s="19">
        <v>6000</v>
      </c>
      <c r="AP676" s="19">
        <v>0.25</v>
      </c>
      <c r="AQ676" s="19">
        <v>0</v>
      </c>
      <c r="AR676" s="7">
        <v>0</v>
      </c>
      <c r="AS676" s="19">
        <v>0</v>
      </c>
      <c r="AT676" s="20" t="s">
        <v>154</v>
      </c>
      <c r="AU676" s="19" t="s">
        <v>713</v>
      </c>
      <c r="AV676" s="19">
        <v>10002001</v>
      </c>
      <c r="AW676" s="19">
        <v>22001002</v>
      </c>
      <c r="AX676" s="20" t="s">
        <v>229</v>
      </c>
      <c r="AY676" s="20" t="s">
        <v>259</v>
      </c>
      <c r="AZ676" s="14">
        <v>0</v>
      </c>
      <c r="BA676" s="14">
        <v>0</v>
      </c>
      <c r="BB676" s="96" t="str">
        <f t="shared" ref="BB676" si="69">"对目标区域释放法术,在此范围内的目标每秒造成"&amp;W676*100&amp;"%攻击伤害+"&amp;X676&amp;"点固定伤害,持续6秒"</f>
        <v>对目标区域释放法术,在此范围内的目标每秒造成90%攻击伤害+750点固定伤害,持续6秒</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0</v>
      </c>
      <c r="F677" s="19">
        <v>62022301</v>
      </c>
      <c r="G677" s="19">
        <v>0</v>
      </c>
      <c r="H677" s="7">
        <v>0</v>
      </c>
      <c r="I677" s="19">
        <v>60</v>
      </c>
      <c r="J677" s="19">
        <v>5</v>
      </c>
      <c r="K677" s="12">
        <v>0</v>
      </c>
      <c r="L677" s="7">
        <v>0</v>
      </c>
      <c r="M677" s="7">
        <v>0</v>
      </c>
      <c r="N677" s="7">
        <v>1</v>
      </c>
      <c r="O677" s="7">
        <v>0</v>
      </c>
      <c r="P677" s="7">
        <v>0</v>
      </c>
      <c r="Q677" s="7">
        <v>0</v>
      </c>
      <c r="R677" s="7">
        <v>0</v>
      </c>
      <c r="S677" s="7">
        <v>0</v>
      </c>
      <c r="T677" s="12">
        <v>1</v>
      </c>
      <c r="U677" s="7">
        <v>2</v>
      </c>
      <c r="V677" s="7">
        <v>0</v>
      </c>
      <c r="W677" s="19">
        <v>2</v>
      </c>
      <c r="X677" s="19">
        <v>1500</v>
      </c>
      <c r="Y677" s="7">
        <v>0</v>
      </c>
      <c r="Z677" s="7">
        <v>0</v>
      </c>
      <c r="AA677" s="7">
        <v>0</v>
      </c>
      <c r="AB677" s="7">
        <v>0</v>
      </c>
      <c r="AC677" s="7">
        <v>0</v>
      </c>
      <c r="AD677" s="7">
        <v>15</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tr">
        <f>"给目标释放一个持续6秒的灼烧效果,此效果每2秒会自动释放一个范围伤害,对敌方目标造成"&amp;W682*100&amp;"%攻击伤害+"&amp;X682&amp;"点固定伤害,如果目标为怪物,会对其额外造成20%的伤害"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0</v>
      </c>
      <c r="F678" s="19">
        <v>62022401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1500</v>
      </c>
      <c r="Y678" s="19">
        <v>0</v>
      </c>
      <c r="Z678" s="19">
        <v>0</v>
      </c>
      <c r="AA678" s="19">
        <v>0</v>
      </c>
      <c r="AB678" s="19">
        <v>1</v>
      </c>
      <c r="AC678" s="19">
        <v>0</v>
      </c>
      <c r="AD678" s="19">
        <v>1</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3</v>
      </c>
      <c r="F679" s="19">
        <v>62012101</v>
      </c>
      <c r="G679" s="12">
        <v>0</v>
      </c>
      <c r="H679" s="14">
        <v>4</v>
      </c>
      <c r="I679" s="19">
        <v>60</v>
      </c>
      <c r="J679" s="12">
        <v>0</v>
      </c>
      <c r="K679" s="12">
        <v>0</v>
      </c>
      <c r="L679" s="19">
        <v>0</v>
      </c>
      <c r="M679" s="19">
        <v>0</v>
      </c>
      <c r="N679" s="19">
        <v>1</v>
      </c>
      <c r="O679" s="19">
        <v>0</v>
      </c>
      <c r="P679" s="19">
        <v>0</v>
      </c>
      <c r="Q679" s="19">
        <v>0</v>
      </c>
      <c r="R679" s="7">
        <v>0</v>
      </c>
      <c r="S679" s="14">
        <v>0</v>
      </c>
      <c r="T679" s="12">
        <v>1</v>
      </c>
      <c r="U679" s="19">
        <v>2</v>
      </c>
      <c r="V679" s="19">
        <v>0</v>
      </c>
      <c r="W679" s="19">
        <v>0.9</v>
      </c>
      <c r="X679" s="19">
        <v>750</v>
      </c>
      <c r="Y679" s="19">
        <v>0</v>
      </c>
      <c r="Z679" s="19">
        <v>0</v>
      </c>
      <c r="AA679" s="19">
        <v>0</v>
      </c>
      <c r="AB679" s="19">
        <v>0</v>
      </c>
      <c r="AC679" s="19">
        <v>0</v>
      </c>
      <c r="AD679" s="19">
        <v>7</v>
      </c>
      <c r="AE679" s="19">
        <v>1</v>
      </c>
      <c r="AF679" s="19">
        <v>3</v>
      </c>
      <c r="AG679" s="7">
        <v>2</v>
      </c>
      <c r="AH679" s="7">
        <v>1</v>
      </c>
      <c r="AI679" s="7">
        <v>0</v>
      </c>
      <c r="AJ679" s="7">
        <v>6</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70">"对目标区域释放法术,在此范围内的目标每秒造成"&amp;W679*100&amp;"%攻击伤害+"&amp;X679&amp;"点固定伤害,持续6秒"</f>
        <v>对目标区域释放法术,在此范围内的目标每秒造成90%攻击伤害+750点固定伤害,持续6秒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4</v>
      </c>
      <c r="F680" s="19">
        <v>61021402</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3</v>
      </c>
      <c r="X680" s="19">
        <v>2100</v>
      </c>
      <c r="Y680" s="12">
        <v>1</v>
      </c>
      <c r="Z680" s="12">
        <v>0</v>
      </c>
      <c r="AA680" s="12">
        <v>0</v>
      </c>
      <c r="AB680" s="12">
        <v>0</v>
      </c>
      <c r="AC680" s="12">
        <v>0</v>
      </c>
      <c r="AD680" s="12">
        <v>18</v>
      </c>
      <c r="AE680" s="12">
        <v>1</v>
      </c>
      <c r="AF680" s="57">
        <v>4</v>
      </c>
      <c r="AG680" s="7">
        <v>2</v>
      </c>
      <c r="AH680" s="7">
        <v>1</v>
      </c>
      <c r="AI680" s="7">
        <v>0</v>
      </c>
      <c r="AJ680" s="7">
        <v>7</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1">"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826</v>
      </c>
      <c r="E681" s="12">
        <v>1</v>
      </c>
      <c r="F681" s="19">
        <v>61023401</v>
      </c>
      <c r="G681" s="19">
        <v>0</v>
      </c>
      <c r="H681" s="14">
        <v>0</v>
      </c>
      <c r="I681" s="19">
        <v>60</v>
      </c>
      <c r="J681" s="12">
        <v>2</v>
      </c>
      <c r="K681" s="12">
        <v>0</v>
      </c>
      <c r="L681" s="19">
        <v>0</v>
      </c>
      <c r="M681" s="19">
        <v>0</v>
      </c>
      <c r="N681" s="19">
        <v>1</v>
      </c>
      <c r="O681" s="19">
        <v>0</v>
      </c>
      <c r="P681" s="19">
        <v>0</v>
      </c>
      <c r="Q681" s="19">
        <v>0</v>
      </c>
      <c r="R681" s="7">
        <v>0</v>
      </c>
      <c r="S681" s="14">
        <v>0</v>
      </c>
      <c r="T681" s="12">
        <v>1</v>
      </c>
      <c r="U681" s="19">
        <v>2</v>
      </c>
      <c r="V681" s="19">
        <v>0</v>
      </c>
      <c r="W681" s="19">
        <v>0.75</v>
      </c>
      <c r="X681" s="19">
        <v>500</v>
      </c>
      <c r="Y681" s="19">
        <v>0</v>
      </c>
      <c r="Z681" s="19">
        <v>0</v>
      </c>
      <c r="AA681" s="19">
        <v>0</v>
      </c>
      <c r="AB681" s="19">
        <v>0</v>
      </c>
      <c r="AC681" s="19">
        <v>0</v>
      </c>
      <c r="AD681" s="19">
        <v>30</v>
      </c>
      <c r="AE681" s="19">
        <v>1</v>
      </c>
      <c r="AF681" s="19">
        <v>3</v>
      </c>
      <c r="AG681" s="7">
        <v>2</v>
      </c>
      <c r="AH681" s="7">
        <v>0</v>
      </c>
      <c r="AI681" s="7">
        <v>0</v>
      </c>
      <c r="AJ681" s="7">
        <v>1.5</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在脚底下立即释放法术,在此范围内的目标每秒造成75%攻击伤害+500点固定伤害,己方伤害提升20%,目标移动速度降低20%,持续20秒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ht="20.100000000000001" customHeight="1">
      <c r="C682" s="7">
        <v>62000001</v>
      </c>
      <c r="D682" s="8" t="s">
        <v>264</v>
      </c>
      <c r="E682" s="7">
        <v>1</v>
      </c>
      <c r="F682" s="7">
        <v>10001</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0</v>
      </c>
      <c r="X682" s="7">
        <v>0</v>
      </c>
      <c r="Y682" s="7">
        <v>0</v>
      </c>
      <c r="Z682" s="7">
        <v>0</v>
      </c>
      <c r="AA682" s="7">
        <v>0</v>
      </c>
      <c r="AB682" s="7">
        <v>1</v>
      </c>
      <c r="AC682" s="7">
        <v>0</v>
      </c>
      <c r="AD682" s="7">
        <v>25</v>
      </c>
      <c r="AE682" s="7">
        <v>0</v>
      </c>
      <c r="AF682" s="7">
        <v>0</v>
      </c>
      <c r="AG682" s="7">
        <v>2</v>
      </c>
      <c r="AH682" s="7">
        <v>1</v>
      </c>
      <c r="AI682" s="7">
        <v>0</v>
      </c>
      <c r="AJ682" s="7">
        <v>0</v>
      </c>
      <c r="AK682" s="7">
        <v>0</v>
      </c>
      <c r="AL682" s="7">
        <v>0</v>
      </c>
      <c r="AM682" s="7">
        <v>0</v>
      </c>
      <c r="AN682" s="7">
        <v>0</v>
      </c>
      <c r="AO682" s="7">
        <v>1000</v>
      </c>
      <c r="AP682" s="7">
        <v>0</v>
      </c>
      <c r="AQ682" s="7">
        <v>0</v>
      </c>
      <c r="AR682" s="7">
        <v>92000003</v>
      </c>
      <c r="AS682" s="7" t="s">
        <v>153</v>
      </c>
      <c r="AT682" s="8" t="s">
        <v>154</v>
      </c>
      <c r="AU682" s="7" t="s">
        <v>793</v>
      </c>
      <c r="AV682" s="7">
        <v>0</v>
      </c>
      <c r="AW682" s="7">
        <v>40000003</v>
      </c>
      <c r="AX682" s="8" t="s">
        <v>155</v>
      </c>
      <c r="AY682" s="8" t="s">
        <v>153</v>
      </c>
      <c r="AZ682" s="7">
        <v>0</v>
      </c>
      <c r="BA682" s="7">
        <v>0</v>
      </c>
      <c r="BB682" s="34" t="s">
        <v>827</v>
      </c>
      <c r="BC682" s="7">
        <v>0</v>
      </c>
      <c r="BD682" s="7">
        <v>0</v>
      </c>
      <c r="BE682" s="7">
        <v>0</v>
      </c>
      <c r="BF682" s="7">
        <v>0</v>
      </c>
      <c r="BG682" s="7">
        <v>0</v>
      </c>
      <c r="BH682" s="7">
        <v>0</v>
      </c>
      <c r="BI682" s="115">
        <v>0</v>
      </c>
      <c r="BJ682" s="7">
        <v>1</v>
      </c>
      <c r="BK682" s="7">
        <v>0</v>
      </c>
      <c r="BL682" s="7">
        <v>0</v>
      </c>
      <c r="BM682" s="7">
        <v>0</v>
      </c>
      <c r="BN682" s="7">
        <v>0</v>
      </c>
      <c r="BO682" s="7">
        <v>0</v>
      </c>
    </row>
    <row r="683" spans="2:67" ht="20.100000000000001" customHeight="1">
      <c r="C683" s="7">
        <v>62000002</v>
      </c>
      <c r="D683" s="8" t="s">
        <v>828</v>
      </c>
      <c r="E683" s="7">
        <v>1</v>
      </c>
      <c r="F683" s="7">
        <v>10002</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3</v>
      </c>
      <c r="X683" s="7">
        <v>0</v>
      </c>
      <c r="Y683" s="7">
        <v>0</v>
      </c>
      <c r="Z683" s="7">
        <v>0</v>
      </c>
      <c r="AA683" s="7">
        <v>0</v>
      </c>
      <c r="AB683" s="7">
        <v>0</v>
      </c>
      <c r="AC683" s="7">
        <v>0</v>
      </c>
      <c r="AD683" s="7">
        <v>7</v>
      </c>
      <c r="AE683" s="7">
        <v>0</v>
      </c>
      <c r="AF683" s="7">
        <v>0</v>
      </c>
      <c r="AG683" s="7">
        <v>7</v>
      </c>
      <c r="AH683" s="7">
        <v>0</v>
      </c>
      <c r="AI683" s="7">
        <v>0</v>
      </c>
      <c r="AJ683" s="7">
        <v>6</v>
      </c>
      <c r="AK683" s="7">
        <v>0</v>
      </c>
      <c r="AL683" s="7">
        <v>0</v>
      </c>
      <c r="AM683" s="7">
        <v>0</v>
      </c>
      <c r="AN683" s="7">
        <v>0.5</v>
      </c>
      <c r="AO683" s="7">
        <v>1000</v>
      </c>
      <c r="AP683" s="7">
        <v>0</v>
      </c>
      <c r="AQ683" s="7">
        <v>0</v>
      </c>
      <c r="AR683" s="7">
        <v>0</v>
      </c>
      <c r="AS683" s="7">
        <v>0</v>
      </c>
      <c r="AT683" s="8" t="s">
        <v>196</v>
      </c>
      <c r="AU683" s="7" t="s">
        <v>753</v>
      </c>
      <c r="AV683" s="7" t="s">
        <v>153</v>
      </c>
      <c r="AW683" s="7" t="s">
        <v>829</v>
      </c>
      <c r="AX683" s="8" t="s">
        <v>155</v>
      </c>
      <c r="AY683" s="7">
        <v>0</v>
      </c>
      <c r="AZ683" s="7">
        <v>0</v>
      </c>
      <c r="BA683" s="7">
        <v>0</v>
      </c>
      <c r="BB683" s="34" t="s">
        <v>830</v>
      </c>
      <c r="BC683" s="7">
        <v>0</v>
      </c>
      <c r="BD683" s="7">
        <v>0</v>
      </c>
      <c r="BE683" s="7">
        <v>0</v>
      </c>
      <c r="BF683" s="7">
        <v>0</v>
      </c>
      <c r="BG683" s="7">
        <v>0</v>
      </c>
      <c r="BH683" s="7">
        <v>0</v>
      </c>
      <c r="BI683" s="115">
        <v>0</v>
      </c>
      <c r="BJ683" s="7">
        <v>0</v>
      </c>
      <c r="BK683" s="7">
        <v>0</v>
      </c>
      <c r="BL683" s="7">
        <v>0</v>
      </c>
      <c r="BM683" s="7">
        <v>0</v>
      </c>
      <c r="BN683" s="7">
        <v>0</v>
      </c>
      <c r="BO683" s="7">
        <v>0</v>
      </c>
    </row>
    <row r="684" spans="2:67" ht="20.100000000000001" customHeight="1">
      <c r="C684" s="64">
        <v>62000003</v>
      </c>
      <c r="D684" s="101" t="s">
        <v>386</v>
      </c>
      <c r="E684" s="64">
        <v>1</v>
      </c>
      <c r="F684" s="64">
        <v>10011</v>
      </c>
      <c r="G684" s="64">
        <v>0</v>
      </c>
      <c r="H684" s="64">
        <v>0</v>
      </c>
      <c r="I684" s="64">
        <v>1</v>
      </c>
      <c r="J684" s="64">
        <v>0</v>
      </c>
      <c r="K684" s="57">
        <v>0</v>
      </c>
      <c r="L684" s="64">
        <v>0</v>
      </c>
      <c r="M684" s="64">
        <v>0</v>
      </c>
      <c r="N684" s="64">
        <v>2</v>
      </c>
      <c r="O684" s="64">
        <v>1</v>
      </c>
      <c r="P684" s="64">
        <v>0.1</v>
      </c>
      <c r="Q684" s="64">
        <v>0</v>
      </c>
      <c r="R684" s="64">
        <v>0</v>
      </c>
      <c r="S684" s="64">
        <v>0</v>
      </c>
      <c r="T684" s="64">
        <v>1</v>
      </c>
      <c r="U684" s="64">
        <v>2</v>
      </c>
      <c r="V684" s="64">
        <v>0</v>
      </c>
      <c r="W684" s="64">
        <v>2.5</v>
      </c>
      <c r="X684" s="64">
        <v>0</v>
      </c>
      <c r="Y684" s="64">
        <v>0</v>
      </c>
      <c r="Z684" s="64">
        <v>0</v>
      </c>
      <c r="AA684" s="64">
        <v>0</v>
      </c>
      <c r="AB684" s="64">
        <v>1</v>
      </c>
      <c r="AC684" s="64">
        <v>0</v>
      </c>
      <c r="AD684" s="64">
        <v>9</v>
      </c>
      <c r="AE684" s="64">
        <v>2</v>
      </c>
      <c r="AF684" s="64" t="s">
        <v>163</v>
      </c>
      <c r="AG684" s="64">
        <v>2</v>
      </c>
      <c r="AH684" s="64">
        <v>2</v>
      </c>
      <c r="AI684" s="7">
        <v>0</v>
      </c>
      <c r="AJ684" s="64">
        <v>1.5</v>
      </c>
      <c r="AK684" s="64">
        <v>0</v>
      </c>
      <c r="AL684" s="64">
        <v>0</v>
      </c>
      <c r="AM684" s="64">
        <v>0</v>
      </c>
      <c r="AN684" s="64">
        <v>1</v>
      </c>
      <c r="AO684" s="64">
        <v>3000</v>
      </c>
      <c r="AP684" s="64">
        <v>0.5</v>
      </c>
      <c r="AQ684" s="64">
        <v>0</v>
      </c>
      <c r="AR684" s="64">
        <v>0</v>
      </c>
      <c r="AS684" s="64" t="s">
        <v>153</v>
      </c>
      <c r="AT684" s="101" t="s">
        <v>213</v>
      </c>
      <c r="AU684" s="64" t="s">
        <v>355</v>
      </c>
      <c r="AV684" s="64">
        <v>10000007</v>
      </c>
      <c r="AW684" s="64">
        <v>21000110</v>
      </c>
      <c r="AX684" s="101" t="s">
        <v>155</v>
      </c>
      <c r="AY684" s="64">
        <v>0</v>
      </c>
      <c r="AZ684" s="64">
        <v>0</v>
      </c>
      <c r="BA684" s="64">
        <v>0</v>
      </c>
      <c r="BB684" s="110" t="s">
        <v>831</v>
      </c>
      <c r="BC684" s="64">
        <v>0</v>
      </c>
      <c r="BD684" s="64">
        <v>0</v>
      </c>
      <c r="BE684" s="64">
        <v>0</v>
      </c>
      <c r="BF684" s="64">
        <v>0</v>
      </c>
      <c r="BG684" s="64">
        <v>0</v>
      </c>
      <c r="BH684" s="64">
        <v>0</v>
      </c>
      <c r="BI684" s="116">
        <v>0</v>
      </c>
      <c r="BJ684" s="7">
        <v>0</v>
      </c>
      <c r="BK684" s="7">
        <v>0</v>
      </c>
      <c r="BL684" s="7">
        <v>0</v>
      </c>
      <c r="BM684" s="7">
        <v>0</v>
      </c>
      <c r="BN684" s="7">
        <v>0</v>
      </c>
      <c r="BO684" s="7">
        <v>0</v>
      </c>
    </row>
    <row r="685" spans="2:67" ht="20.100000000000001" customHeight="1">
      <c r="C685" s="7">
        <v>62000004</v>
      </c>
      <c r="D685" s="8" t="s">
        <v>832</v>
      </c>
      <c r="E685" s="7">
        <v>1</v>
      </c>
      <c r="F685" s="7">
        <v>10013</v>
      </c>
      <c r="G685" s="7">
        <v>0</v>
      </c>
      <c r="H685" s="7">
        <v>0</v>
      </c>
      <c r="I685" s="7">
        <v>1</v>
      </c>
      <c r="J685" s="7">
        <v>0</v>
      </c>
      <c r="K685" s="12">
        <v>0</v>
      </c>
      <c r="L685" s="7">
        <v>0</v>
      </c>
      <c r="M685" s="7">
        <v>0</v>
      </c>
      <c r="N685" s="7">
        <v>1</v>
      </c>
      <c r="O685" s="7">
        <v>0</v>
      </c>
      <c r="P685" s="7">
        <v>0</v>
      </c>
      <c r="Q685" s="7">
        <v>0</v>
      </c>
      <c r="R685" s="7">
        <v>0</v>
      </c>
      <c r="S685" s="7">
        <v>0</v>
      </c>
      <c r="T685" s="7">
        <v>1</v>
      </c>
      <c r="U685" s="7">
        <v>2</v>
      </c>
      <c r="V685" s="7">
        <v>0</v>
      </c>
      <c r="W685" s="7">
        <v>0</v>
      </c>
      <c r="X685" s="7">
        <v>0</v>
      </c>
      <c r="Y685" s="7">
        <v>0</v>
      </c>
      <c r="Z685" s="7">
        <v>0</v>
      </c>
      <c r="AA685" s="7">
        <v>0</v>
      </c>
      <c r="AB685" s="7">
        <v>1</v>
      </c>
      <c r="AC685" s="7">
        <v>0</v>
      </c>
      <c r="AD685" s="7">
        <v>18</v>
      </c>
      <c r="AE685" s="7">
        <v>0</v>
      </c>
      <c r="AF685" s="7">
        <v>0</v>
      </c>
      <c r="AG685" s="7">
        <v>2</v>
      </c>
      <c r="AH685" s="7">
        <v>0</v>
      </c>
      <c r="AI685" s="7">
        <v>0</v>
      </c>
      <c r="AJ685" s="7">
        <v>0</v>
      </c>
      <c r="AK685" s="7">
        <v>0</v>
      </c>
      <c r="AL685" s="7">
        <v>0</v>
      </c>
      <c r="AM685" s="7">
        <v>0</v>
      </c>
      <c r="AN685" s="7">
        <v>0.5</v>
      </c>
      <c r="AO685" s="7">
        <v>1000</v>
      </c>
      <c r="AP685" s="7">
        <v>0.5</v>
      </c>
      <c r="AQ685" s="7">
        <v>0</v>
      </c>
      <c r="AR685" s="141" t="s">
        <v>1738</v>
      </c>
      <c r="AS685" s="7" t="s">
        <v>153</v>
      </c>
      <c r="AT685" s="8" t="s">
        <v>154</v>
      </c>
      <c r="AU685" s="7" t="s">
        <v>833</v>
      </c>
      <c r="AV685" s="7">
        <v>0</v>
      </c>
      <c r="AW685" s="7">
        <v>0</v>
      </c>
      <c r="AX685" s="8" t="s">
        <v>155</v>
      </c>
      <c r="AY685" s="8" t="s">
        <v>153</v>
      </c>
      <c r="AZ685" s="7">
        <v>0</v>
      </c>
      <c r="BA685" s="7">
        <v>0</v>
      </c>
      <c r="BB685" s="34" t="s">
        <v>834</v>
      </c>
      <c r="BC685" s="7">
        <v>0</v>
      </c>
      <c r="BD685" s="7">
        <v>0</v>
      </c>
      <c r="BE685" s="7">
        <v>0</v>
      </c>
      <c r="BF685" s="7">
        <v>0</v>
      </c>
      <c r="BG685" s="7">
        <v>0</v>
      </c>
      <c r="BH685" s="7">
        <v>0</v>
      </c>
      <c r="BI685" s="115">
        <v>0</v>
      </c>
      <c r="BJ685" s="7">
        <v>1</v>
      </c>
      <c r="BK685" s="7">
        <v>0</v>
      </c>
      <c r="BL685" s="7">
        <v>0</v>
      </c>
      <c r="BM685" s="7">
        <v>0</v>
      </c>
      <c r="BN685" s="7">
        <v>0</v>
      </c>
      <c r="BO685" s="7">
        <v>0</v>
      </c>
    </row>
    <row r="686" spans="2:67" ht="20.100000000000001" customHeight="1">
      <c r="C686" s="64">
        <v>62000005</v>
      </c>
      <c r="D686" s="101" t="s">
        <v>835</v>
      </c>
      <c r="E686" s="64">
        <v>1</v>
      </c>
      <c r="F686" s="64">
        <v>10031</v>
      </c>
      <c r="G686" s="64">
        <v>0</v>
      </c>
      <c r="H686" s="64">
        <v>0</v>
      </c>
      <c r="I686" s="64">
        <v>1</v>
      </c>
      <c r="J686" s="64">
        <v>0</v>
      </c>
      <c r="K686" s="57">
        <v>0</v>
      </c>
      <c r="L686" s="64">
        <v>0</v>
      </c>
      <c r="M686" s="64">
        <v>0</v>
      </c>
      <c r="N686" s="64">
        <v>2</v>
      </c>
      <c r="O686" s="64">
        <v>3</v>
      </c>
      <c r="P686" s="64">
        <v>0.15</v>
      </c>
      <c r="Q686" s="64">
        <v>0</v>
      </c>
      <c r="R686" s="64">
        <v>0</v>
      </c>
      <c r="S686" s="64">
        <v>0</v>
      </c>
      <c r="T686" s="64">
        <v>1</v>
      </c>
      <c r="U686" s="64">
        <v>2</v>
      </c>
      <c r="V686" s="64">
        <v>0</v>
      </c>
      <c r="W686" s="64">
        <v>0</v>
      </c>
      <c r="X686" s="64">
        <v>0</v>
      </c>
      <c r="Y686" s="64">
        <v>0</v>
      </c>
      <c r="Z686" s="64">
        <v>0</v>
      </c>
      <c r="AA686" s="64">
        <v>0</v>
      </c>
      <c r="AB686" s="64">
        <v>1</v>
      </c>
      <c r="AC686" s="64">
        <v>0</v>
      </c>
      <c r="AD686" s="64">
        <v>25</v>
      </c>
      <c r="AE686" s="64">
        <v>0</v>
      </c>
      <c r="AF686" s="64">
        <v>0</v>
      </c>
      <c r="AG686" s="64">
        <v>2</v>
      </c>
      <c r="AH686" s="64">
        <v>0</v>
      </c>
      <c r="AI686" s="7">
        <v>0</v>
      </c>
      <c r="AJ686" s="64">
        <v>0</v>
      </c>
      <c r="AK686" s="64">
        <v>0</v>
      </c>
      <c r="AL686" s="64">
        <v>0</v>
      </c>
      <c r="AM686" s="64">
        <v>0</v>
      </c>
      <c r="AN686" s="64">
        <v>0</v>
      </c>
      <c r="AO686" s="64">
        <v>1000</v>
      </c>
      <c r="AP686" s="64">
        <v>0.5</v>
      </c>
      <c r="AQ686" s="64">
        <v>0</v>
      </c>
      <c r="AR686" s="64">
        <v>80001064</v>
      </c>
      <c r="AS686" s="64" t="s">
        <v>153</v>
      </c>
      <c r="AT686" s="101"/>
      <c r="AU686" s="64" t="s">
        <v>246</v>
      </c>
      <c r="AV686" s="64">
        <v>0</v>
      </c>
      <c r="AW686" s="64">
        <v>21010010</v>
      </c>
      <c r="AX686" s="101" t="s">
        <v>155</v>
      </c>
      <c r="AY686" s="101" t="s">
        <v>153</v>
      </c>
      <c r="AZ686" s="64">
        <v>0</v>
      </c>
      <c r="BA686" s="64">
        <v>0</v>
      </c>
      <c r="BB686" s="110" t="s">
        <v>836</v>
      </c>
      <c r="BC686" s="64">
        <v>0</v>
      </c>
      <c r="BD686" s="64">
        <v>0</v>
      </c>
      <c r="BE686" s="64">
        <v>0</v>
      </c>
      <c r="BF686" s="64">
        <v>0</v>
      </c>
      <c r="BG686" s="64">
        <v>0</v>
      </c>
      <c r="BH686" s="64">
        <v>0</v>
      </c>
      <c r="BI686" s="116">
        <v>0</v>
      </c>
      <c r="BJ686" s="7">
        <v>1</v>
      </c>
      <c r="BK686" s="7">
        <v>0</v>
      </c>
      <c r="BL686" s="7">
        <v>0</v>
      </c>
      <c r="BM686" s="7">
        <v>0</v>
      </c>
      <c r="BN686" s="7">
        <v>0</v>
      </c>
      <c r="BO686" s="7">
        <v>0</v>
      </c>
    </row>
    <row r="687" spans="2:67" ht="20.100000000000001" customHeight="1">
      <c r="C687" s="7">
        <v>62000006</v>
      </c>
      <c r="D687" s="8" t="s">
        <v>457</v>
      </c>
      <c r="E687" s="7">
        <v>1</v>
      </c>
      <c r="F687" s="7">
        <v>10032</v>
      </c>
      <c r="G687" s="7">
        <v>0</v>
      </c>
      <c r="H687" s="7">
        <v>0</v>
      </c>
      <c r="I687" s="7">
        <v>1</v>
      </c>
      <c r="J687" s="7">
        <v>0</v>
      </c>
      <c r="K687" s="12">
        <v>0</v>
      </c>
      <c r="L687" s="7">
        <v>0</v>
      </c>
      <c r="M687" s="7">
        <v>0</v>
      </c>
      <c r="N687" s="7">
        <v>1</v>
      </c>
      <c r="O687" s="7">
        <v>0</v>
      </c>
      <c r="P687" s="7">
        <v>0</v>
      </c>
      <c r="Q687" s="7">
        <v>0</v>
      </c>
      <c r="R687" s="7">
        <v>0</v>
      </c>
      <c r="S687" s="7">
        <v>0</v>
      </c>
      <c r="T687" s="7">
        <v>1</v>
      </c>
      <c r="U687" s="7">
        <v>2</v>
      </c>
      <c r="V687" s="7">
        <v>0</v>
      </c>
      <c r="W687" s="7">
        <v>3</v>
      </c>
      <c r="X687" s="7">
        <v>0</v>
      </c>
      <c r="Y687" s="7">
        <v>0</v>
      </c>
      <c r="Z687" s="7">
        <v>0</v>
      </c>
      <c r="AA687" s="7">
        <v>0</v>
      </c>
      <c r="AB687" s="7">
        <v>0</v>
      </c>
      <c r="AC687" s="7">
        <v>0</v>
      </c>
      <c r="AD687" s="7">
        <v>7</v>
      </c>
      <c r="AE687" s="7">
        <v>0</v>
      </c>
      <c r="AF687" s="7">
        <v>0</v>
      </c>
      <c r="AG687" s="7">
        <v>7</v>
      </c>
      <c r="AH687" s="7">
        <v>0</v>
      </c>
      <c r="AI687" s="7">
        <v>0</v>
      </c>
      <c r="AJ687" s="7">
        <v>6</v>
      </c>
      <c r="AK687" s="7">
        <v>0</v>
      </c>
      <c r="AL687" s="7">
        <v>0</v>
      </c>
      <c r="AM687" s="7">
        <v>0</v>
      </c>
      <c r="AN687" s="7">
        <v>0.5</v>
      </c>
      <c r="AO687" s="7">
        <v>1000</v>
      </c>
      <c r="AP687" s="7">
        <v>0</v>
      </c>
      <c r="AQ687" s="7">
        <v>0</v>
      </c>
      <c r="AR687" s="7">
        <v>0</v>
      </c>
      <c r="AS687" s="7" t="s">
        <v>153</v>
      </c>
      <c r="AT687" s="8" t="s">
        <v>196</v>
      </c>
      <c r="AU687" s="7" t="s">
        <v>753</v>
      </c>
      <c r="AV687" s="7" t="s">
        <v>153</v>
      </c>
      <c r="AW687" s="7" t="s">
        <v>829</v>
      </c>
      <c r="AX687" s="8" t="s">
        <v>155</v>
      </c>
      <c r="AY687" s="7">
        <v>0</v>
      </c>
      <c r="AZ687" s="7" t="s">
        <v>837</v>
      </c>
      <c r="BA687" s="7">
        <v>0</v>
      </c>
      <c r="BB687" s="34" t="s">
        <v>838</v>
      </c>
      <c r="BC687" s="7">
        <v>0</v>
      </c>
      <c r="BD687" s="7">
        <v>0</v>
      </c>
      <c r="BE687" s="7">
        <v>0</v>
      </c>
      <c r="BF687" s="7">
        <v>0</v>
      </c>
      <c r="BG687" s="7">
        <v>0</v>
      </c>
      <c r="BH687" s="7">
        <v>0</v>
      </c>
      <c r="BI687" s="115">
        <v>0</v>
      </c>
      <c r="BJ687" s="7">
        <v>0</v>
      </c>
      <c r="BK687" s="7">
        <v>0</v>
      </c>
      <c r="BL687" s="7">
        <v>0</v>
      </c>
      <c r="BM687" s="7">
        <v>0</v>
      </c>
      <c r="BN687" s="7">
        <v>0</v>
      </c>
      <c r="BO687" s="7">
        <v>0</v>
      </c>
    </row>
    <row r="688" spans="2:67" ht="20.100000000000001" customHeight="1">
      <c r="C688" s="102">
        <v>62000007</v>
      </c>
      <c r="D688" s="103" t="s">
        <v>264</v>
      </c>
      <c r="E688" s="102">
        <v>1</v>
      </c>
      <c r="F688" s="102">
        <v>10041</v>
      </c>
      <c r="G688" s="102">
        <v>0</v>
      </c>
      <c r="H688" s="102">
        <v>0</v>
      </c>
      <c r="I688" s="102">
        <v>1</v>
      </c>
      <c r="J688" s="102">
        <v>0</v>
      </c>
      <c r="K688" s="102">
        <v>0</v>
      </c>
      <c r="L688" s="102">
        <v>0</v>
      </c>
      <c r="M688" s="102">
        <v>0</v>
      </c>
      <c r="N688" s="102">
        <v>2</v>
      </c>
      <c r="O688" s="102">
        <v>1</v>
      </c>
      <c r="P688" s="102">
        <v>0.2</v>
      </c>
      <c r="Q688" s="102">
        <v>0</v>
      </c>
      <c r="R688" s="102">
        <v>0</v>
      </c>
      <c r="S688" s="102">
        <v>0</v>
      </c>
      <c r="T688" s="102">
        <v>1</v>
      </c>
      <c r="U688" s="102">
        <v>2</v>
      </c>
      <c r="V688" s="102">
        <v>0</v>
      </c>
      <c r="W688" s="102">
        <v>0</v>
      </c>
      <c r="X688" s="102">
        <v>0</v>
      </c>
      <c r="Y688" s="102">
        <v>0</v>
      </c>
      <c r="Z688" s="102">
        <v>0</v>
      </c>
      <c r="AA688" s="102">
        <v>0</v>
      </c>
      <c r="AB688" s="102">
        <v>1</v>
      </c>
      <c r="AC688" s="102">
        <v>0</v>
      </c>
      <c r="AD688" s="102">
        <v>1</v>
      </c>
      <c r="AE688" s="102">
        <v>0</v>
      </c>
      <c r="AF688" s="102">
        <v>0</v>
      </c>
      <c r="AG688" s="102">
        <v>2</v>
      </c>
      <c r="AH688" s="102">
        <v>0</v>
      </c>
      <c r="AI688" s="102">
        <v>0</v>
      </c>
      <c r="AJ688" s="102">
        <v>0</v>
      </c>
      <c r="AK688" s="102">
        <v>0</v>
      </c>
      <c r="AL688" s="102">
        <v>0</v>
      </c>
      <c r="AM688" s="102">
        <v>0</v>
      </c>
      <c r="AN688" s="102">
        <v>0</v>
      </c>
      <c r="AO688" s="102">
        <v>1000</v>
      </c>
      <c r="AP688" s="102">
        <v>0</v>
      </c>
      <c r="AQ688" s="102">
        <v>0</v>
      </c>
      <c r="AR688" s="102">
        <v>92000005</v>
      </c>
      <c r="AS688" s="102" t="s">
        <v>153</v>
      </c>
      <c r="AT688" s="103" t="s">
        <v>154</v>
      </c>
      <c r="AU688" s="102" t="s">
        <v>793</v>
      </c>
      <c r="AV688" s="102">
        <v>0</v>
      </c>
      <c r="AW688" s="102">
        <v>40000003</v>
      </c>
      <c r="AX688" s="103" t="s">
        <v>155</v>
      </c>
      <c r="AY688" s="102" t="s">
        <v>153</v>
      </c>
      <c r="AZ688" s="102">
        <v>0</v>
      </c>
      <c r="BA688" s="102">
        <v>0</v>
      </c>
      <c r="BB688" s="111" t="s">
        <v>839</v>
      </c>
      <c r="BC688" s="102">
        <v>0</v>
      </c>
      <c r="BD688" s="102">
        <v>0</v>
      </c>
      <c r="BE688" s="102">
        <v>0</v>
      </c>
      <c r="BF688" s="102">
        <v>0</v>
      </c>
      <c r="BG688" s="102">
        <v>0</v>
      </c>
      <c r="BH688" s="102">
        <v>0</v>
      </c>
      <c r="BI688" s="117">
        <v>0</v>
      </c>
      <c r="BJ688" s="102">
        <v>1</v>
      </c>
      <c r="BK688" s="7">
        <v>0</v>
      </c>
      <c r="BL688" s="7">
        <v>0</v>
      </c>
      <c r="BM688" s="7">
        <v>0</v>
      </c>
      <c r="BN688" s="7">
        <v>0</v>
      </c>
      <c r="BO688" s="7">
        <v>0</v>
      </c>
    </row>
    <row r="689" spans="3:67" ht="20.100000000000001" customHeight="1">
      <c r="C689" s="64">
        <v>62000008</v>
      </c>
      <c r="D689" s="101" t="s">
        <v>840</v>
      </c>
      <c r="E689" s="64">
        <v>1</v>
      </c>
      <c r="F689" s="64">
        <v>10042</v>
      </c>
      <c r="G689" s="64">
        <v>0</v>
      </c>
      <c r="H689" s="64">
        <v>0</v>
      </c>
      <c r="I689" s="64">
        <v>1</v>
      </c>
      <c r="J689" s="64">
        <v>0</v>
      </c>
      <c r="K689" s="57">
        <v>0</v>
      </c>
      <c r="L689" s="64">
        <v>0</v>
      </c>
      <c r="M689" s="64">
        <v>0</v>
      </c>
      <c r="N689" s="64">
        <v>2</v>
      </c>
      <c r="O689" s="64">
        <v>2</v>
      </c>
      <c r="P689" s="64">
        <v>0.3</v>
      </c>
      <c r="Q689" s="64">
        <v>0</v>
      </c>
      <c r="R689" s="64">
        <v>0</v>
      </c>
      <c r="S689" s="64">
        <v>0</v>
      </c>
      <c r="T689" s="64">
        <v>1</v>
      </c>
      <c r="U689" s="64">
        <v>2</v>
      </c>
      <c r="V689" s="64">
        <v>0</v>
      </c>
      <c r="W689" s="64">
        <v>0</v>
      </c>
      <c r="X689" s="64">
        <v>0</v>
      </c>
      <c r="Y689" s="64">
        <v>0</v>
      </c>
      <c r="Z689" s="64">
        <v>0</v>
      </c>
      <c r="AA689" s="64">
        <v>0</v>
      </c>
      <c r="AB689" s="64">
        <v>1</v>
      </c>
      <c r="AC689" s="64">
        <v>0</v>
      </c>
      <c r="AD689" s="64">
        <v>30</v>
      </c>
      <c r="AE689" s="64">
        <v>0</v>
      </c>
      <c r="AF689" s="64">
        <v>0</v>
      </c>
      <c r="AG689" s="64">
        <v>2</v>
      </c>
      <c r="AH689" s="64">
        <v>0</v>
      </c>
      <c r="AI689" s="7">
        <v>0</v>
      </c>
      <c r="AJ689" s="64">
        <v>0</v>
      </c>
      <c r="AK689" s="64">
        <v>0</v>
      </c>
      <c r="AL689" s="64">
        <v>0</v>
      </c>
      <c r="AM689" s="64">
        <v>0</v>
      </c>
      <c r="AN689" s="64">
        <v>0</v>
      </c>
      <c r="AO689" s="64">
        <v>1000</v>
      </c>
      <c r="AP689" s="64">
        <v>0.5</v>
      </c>
      <c r="AQ689" s="64">
        <v>0</v>
      </c>
      <c r="AR689" s="142" t="s">
        <v>841</v>
      </c>
      <c r="AS689" s="64" t="s">
        <v>153</v>
      </c>
      <c r="AT689" s="101" t="s">
        <v>154</v>
      </c>
      <c r="AU689" s="64" t="s">
        <v>793</v>
      </c>
      <c r="AV689" s="64">
        <v>0</v>
      </c>
      <c r="AW689" s="68">
        <v>21030020</v>
      </c>
      <c r="AX689" s="101" t="s">
        <v>155</v>
      </c>
      <c r="AY689" s="101" t="s">
        <v>153</v>
      </c>
      <c r="AZ689" s="64">
        <v>0</v>
      </c>
      <c r="BA689" s="64">
        <v>0</v>
      </c>
      <c r="BB689" s="110" t="s">
        <v>842</v>
      </c>
      <c r="BC689" s="64">
        <v>0</v>
      </c>
      <c r="BD689" s="64">
        <v>0</v>
      </c>
      <c r="BE689" s="64">
        <v>0</v>
      </c>
      <c r="BF689" s="64">
        <v>0</v>
      </c>
      <c r="BG689" s="64">
        <v>0</v>
      </c>
      <c r="BH689" s="64">
        <v>0</v>
      </c>
      <c r="BI689" s="116">
        <v>0</v>
      </c>
      <c r="BJ689" s="7">
        <v>1</v>
      </c>
      <c r="BK689" s="7">
        <v>0</v>
      </c>
      <c r="BL689" s="7">
        <v>0</v>
      </c>
      <c r="BM689" s="7">
        <v>0</v>
      </c>
      <c r="BN689" s="7">
        <v>0</v>
      </c>
      <c r="BO689" s="7">
        <v>0</v>
      </c>
    </row>
    <row r="690" spans="3:67" ht="20.100000000000001" customHeight="1">
      <c r="C690" s="7">
        <v>62000009</v>
      </c>
      <c r="D690" s="8" t="s">
        <v>843</v>
      </c>
      <c r="E690" s="7">
        <v>1</v>
      </c>
      <c r="F690" s="7">
        <v>10051</v>
      </c>
      <c r="G690" s="7">
        <v>0</v>
      </c>
      <c r="H690" s="7">
        <v>0</v>
      </c>
      <c r="I690" s="7">
        <v>1</v>
      </c>
      <c r="J690" s="7">
        <v>0</v>
      </c>
      <c r="K690" s="12">
        <v>0</v>
      </c>
      <c r="L690" s="7">
        <v>0</v>
      </c>
      <c r="M690" s="7">
        <v>0</v>
      </c>
      <c r="N690" s="7">
        <v>2</v>
      </c>
      <c r="O690" s="7">
        <v>2</v>
      </c>
      <c r="P690" s="7">
        <v>0.15</v>
      </c>
      <c r="Q690" s="7">
        <v>0</v>
      </c>
      <c r="R690" s="7">
        <v>0</v>
      </c>
      <c r="S690" s="7">
        <v>0</v>
      </c>
      <c r="T690" s="7">
        <v>1</v>
      </c>
      <c r="U690" s="7">
        <v>2</v>
      </c>
      <c r="V690" s="7">
        <v>0</v>
      </c>
      <c r="W690" s="7">
        <v>0</v>
      </c>
      <c r="X690" s="7">
        <v>0</v>
      </c>
      <c r="Y690" s="7">
        <v>0</v>
      </c>
      <c r="Z690" s="7">
        <v>0</v>
      </c>
      <c r="AA690" s="7">
        <v>0</v>
      </c>
      <c r="AB690" s="7">
        <v>0</v>
      </c>
      <c r="AC690" s="7">
        <v>0</v>
      </c>
      <c r="AD690" s="7">
        <v>90</v>
      </c>
      <c r="AE690" s="7">
        <v>0</v>
      </c>
      <c r="AF690" s="7">
        <v>0</v>
      </c>
      <c r="AG690" s="7">
        <v>2</v>
      </c>
      <c r="AH690" s="7">
        <v>0</v>
      </c>
      <c r="AI690" s="7">
        <v>0</v>
      </c>
      <c r="AJ690" s="7">
        <v>0</v>
      </c>
      <c r="AK690" s="7">
        <v>0</v>
      </c>
      <c r="AL690" s="7">
        <v>0</v>
      </c>
      <c r="AM690" s="7">
        <v>0</v>
      </c>
      <c r="AN690" s="7">
        <v>0</v>
      </c>
      <c r="AO690" s="7">
        <v>1000</v>
      </c>
      <c r="AP690" s="7">
        <v>0</v>
      </c>
      <c r="AQ690" s="7">
        <v>0</v>
      </c>
      <c r="AR690" s="141" t="s">
        <v>844</v>
      </c>
      <c r="AS690" s="7" t="s">
        <v>153</v>
      </c>
      <c r="AT690" s="8" t="s">
        <v>154</v>
      </c>
      <c r="AU690" s="7" t="s">
        <v>246</v>
      </c>
      <c r="AV690" s="7">
        <v>0</v>
      </c>
      <c r="AW690" s="7">
        <v>22000040</v>
      </c>
      <c r="AX690" s="8" t="s">
        <v>155</v>
      </c>
      <c r="AY690" s="8" t="s">
        <v>153</v>
      </c>
      <c r="AZ690" s="7">
        <v>0</v>
      </c>
      <c r="BA690" s="7">
        <v>0</v>
      </c>
      <c r="BB690" s="34" t="s">
        <v>845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7">
        <v>62000010</v>
      </c>
      <c r="D691" s="8" t="s">
        <v>846</v>
      </c>
      <c r="E691" s="7">
        <v>1</v>
      </c>
      <c r="F691" s="7">
        <v>10052</v>
      </c>
      <c r="G691" s="7">
        <v>0</v>
      </c>
      <c r="H691" s="7">
        <v>0</v>
      </c>
      <c r="I691" s="7">
        <v>1</v>
      </c>
      <c r="J691" s="7">
        <v>0</v>
      </c>
      <c r="K691" s="12">
        <v>0</v>
      </c>
      <c r="L691" s="7">
        <v>0</v>
      </c>
      <c r="M691" s="7">
        <v>0</v>
      </c>
      <c r="N691" s="7">
        <v>1</v>
      </c>
      <c r="O691" s="7">
        <v>0</v>
      </c>
      <c r="P691" s="7">
        <v>0</v>
      </c>
      <c r="Q691" s="7">
        <v>0</v>
      </c>
      <c r="R691" s="7">
        <v>0</v>
      </c>
      <c r="S691" s="7">
        <v>0</v>
      </c>
      <c r="T691" s="7">
        <v>1</v>
      </c>
      <c r="U691" s="7">
        <v>2</v>
      </c>
      <c r="V691" s="7">
        <v>0</v>
      </c>
      <c r="W691" s="7">
        <v>1.2</v>
      </c>
      <c r="X691" s="7">
        <v>0</v>
      </c>
      <c r="Y691" s="7">
        <v>0</v>
      </c>
      <c r="Z691" s="7">
        <v>0</v>
      </c>
      <c r="AA691" s="7">
        <v>0</v>
      </c>
      <c r="AB691" s="7">
        <v>0</v>
      </c>
      <c r="AC691" s="7">
        <v>0</v>
      </c>
      <c r="AD691" s="7">
        <v>24</v>
      </c>
      <c r="AE691" s="7">
        <v>1</v>
      </c>
      <c r="AF691" s="7">
        <v>3</v>
      </c>
      <c r="AG691" s="7">
        <v>2</v>
      </c>
      <c r="AH691" s="7">
        <v>1</v>
      </c>
      <c r="AI691" s="7">
        <v>0</v>
      </c>
      <c r="AJ691" s="7">
        <v>4</v>
      </c>
      <c r="AK691" s="7">
        <v>0</v>
      </c>
      <c r="AL691" s="7">
        <v>0</v>
      </c>
      <c r="AM691" s="7">
        <v>0</v>
      </c>
      <c r="AN691" s="7">
        <v>0.5</v>
      </c>
      <c r="AO691" s="7">
        <v>6000</v>
      </c>
      <c r="AP691" s="7">
        <v>0.5</v>
      </c>
      <c r="AQ691" s="7">
        <v>0</v>
      </c>
      <c r="AR691" s="7">
        <v>0</v>
      </c>
      <c r="AS691" s="7" t="s">
        <v>153</v>
      </c>
      <c r="AT691" s="8" t="s">
        <v>726</v>
      </c>
      <c r="AU691" s="7" t="s">
        <v>355</v>
      </c>
      <c r="AV691" s="7">
        <v>10001006</v>
      </c>
      <c r="AW691" s="7">
        <v>22000020</v>
      </c>
      <c r="AX691" s="8" t="s">
        <v>229</v>
      </c>
      <c r="AY691" s="8" t="s">
        <v>259</v>
      </c>
      <c r="AZ691" s="7">
        <v>0</v>
      </c>
      <c r="BA691" s="7">
        <v>0</v>
      </c>
      <c r="BB691" s="34" t="s">
        <v>847</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62000011</v>
      </c>
      <c r="D692" s="8" t="s">
        <v>848</v>
      </c>
      <c r="E692" s="7">
        <v>1</v>
      </c>
      <c r="F692" s="7">
        <v>10061</v>
      </c>
      <c r="G692" s="7">
        <v>0</v>
      </c>
      <c r="H692" s="7">
        <v>0</v>
      </c>
      <c r="I692" s="7">
        <v>1</v>
      </c>
      <c r="J692" s="7">
        <v>0</v>
      </c>
      <c r="K692" s="12">
        <v>0</v>
      </c>
      <c r="L692" s="7">
        <v>0</v>
      </c>
      <c r="M692" s="7">
        <v>0</v>
      </c>
      <c r="N692" s="7">
        <v>2</v>
      </c>
      <c r="O692" s="7">
        <v>5</v>
      </c>
      <c r="P692" s="7">
        <v>1</v>
      </c>
      <c r="Q692" s="7">
        <v>0</v>
      </c>
      <c r="R692" s="7">
        <v>0</v>
      </c>
      <c r="S692" s="7">
        <v>0</v>
      </c>
      <c r="T692" s="7">
        <v>1</v>
      </c>
      <c r="U692" s="7">
        <v>2</v>
      </c>
      <c r="V692" s="7">
        <v>0</v>
      </c>
      <c r="W692" s="7">
        <v>1</v>
      </c>
      <c r="X692" s="7">
        <v>0</v>
      </c>
      <c r="Y692" s="7">
        <v>0</v>
      </c>
      <c r="Z692" s="7">
        <v>0</v>
      </c>
      <c r="AA692" s="7">
        <v>0</v>
      </c>
      <c r="AB692" s="7">
        <v>1</v>
      </c>
      <c r="AC692" s="7">
        <v>0</v>
      </c>
      <c r="AD692" s="7">
        <v>1</v>
      </c>
      <c r="AE692" s="7">
        <v>0</v>
      </c>
      <c r="AF692" s="7">
        <v>0</v>
      </c>
      <c r="AG692" s="7">
        <v>7</v>
      </c>
      <c r="AH692" s="7">
        <v>0</v>
      </c>
      <c r="AI692" s="7">
        <v>0</v>
      </c>
      <c r="AJ692" s="7">
        <v>3</v>
      </c>
      <c r="AK692" s="7">
        <v>0</v>
      </c>
      <c r="AL692" s="7">
        <v>0</v>
      </c>
      <c r="AM692" s="7">
        <v>0</v>
      </c>
      <c r="AN692" s="7">
        <v>0</v>
      </c>
      <c r="AO692" s="7">
        <v>3000</v>
      </c>
      <c r="AP692" s="7">
        <v>0.5</v>
      </c>
      <c r="AQ692" s="7">
        <v>0</v>
      </c>
      <c r="AR692" s="7">
        <v>0</v>
      </c>
      <c r="AS692" s="7">
        <v>0</v>
      </c>
      <c r="AT692" s="8" t="s">
        <v>154</v>
      </c>
      <c r="AU692" s="7">
        <v>0</v>
      </c>
      <c r="AV692" s="7">
        <v>0</v>
      </c>
      <c r="AW692" s="7">
        <v>0</v>
      </c>
      <c r="AX692" s="8" t="s">
        <v>155</v>
      </c>
      <c r="AY692" s="8">
        <v>0</v>
      </c>
      <c r="AZ692" s="7">
        <v>0</v>
      </c>
      <c r="BA692" s="7">
        <v>0</v>
      </c>
      <c r="BB692" s="34" t="s">
        <v>849</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62000012</v>
      </c>
      <c r="D693" s="8" t="s">
        <v>850</v>
      </c>
      <c r="E693" s="7">
        <v>1</v>
      </c>
      <c r="F693" s="7">
        <v>20063</v>
      </c>
      <c r="G693" s="7">
        <v>0</v>
      </c>
      <c r="H693" s="7">
        <v>0</v>
      </c>
      <c r="I693" s="7">
        <v>1</v>
      </c>
      <c r="J693" s="7">
        <v>0</v>
      </c>
      <c r="K693" s="12">
        <v>0</v>
      </c>
      <c r="L693" s="7">
        <v>0</v>
      </c>
      <c r="M693" s="7">
        <v>0</v>
      </c>
      <c r="N693" s="7">
        <v>2</v>
      </c>
      <c r="O693" s="7">
        <v>3</v>
      </c>
      <c r="P693" s="7">
        <v>0.2</v>
      </c>
      <c r="Q693" s="7">
        <v>0</v>
      </c>
      <c r="R693" s="7">
        <v>0</v>
      </c>
      <c r="S693" s="7">
        <v>0</v>
      </c>
      <c r="T693" s="7">
        <v>1</v>
      </c>
      <c r="U693" s="7">
        <v>2</v>
      </c>
      <c r="V693" s="7">
        <v>0</v>
      </c>
      <c r="W693" s="7">
        <v>0</v>
      </c>
      <c r="X693" s="7">
        <v>0</v>
      </c>
      <c r="Y693" s="7">
        <v>0</v>
      </c>
      <c r="Z693" s="7">
        <v>0</v>
      </c>
      <c r="AA693" s="7">
        <v>0</v>
      </c>
      <c r="AB693" s="7">
        <v>1</v>
      </c>
      <c r="AC693" s="7">
        <v>0</v>
      </c>
      <c r="AD693" s="7">
        <v>10</v>
      </c>
      <c r="AE693" s="7">
        <v>0</v>
      </c>
      <c r="AF693" s="7">
        <v>0</v>
      </c>
      <c r="AG693" s="7">
        <v>7</v>
      </c>
      <c r="AH693" s="7">
        <v>0</v>
      </c>
      <c r="AI693" s="7">
        <v>0</v>
      </c>
      <c r="AJ693" s="7">
        <v>3</v>
      </c>
      <c r="AK693" s="7">
        <v>0</v>
      </c>
      <c r="AL693" s="7">
        <v>0</v>
      </c>
      <c r="AM693" s="7">
        <v>0</v>
      </c>
      <c r="AN693" s="7">
        <v>0</v>
      </c>
      <c r="AO693" s="7">
        <v>3000</v>
      </c>
      <c r="AP693" s="7">
        <v>0.5</v>
      </c>
      <c r="AQ693" s="7">
        <v>0</v>
      </c>
      <c r="AR693" s="7">
        <v>0</v>
      </c>
      <c r="AS693" s="7">
        <v>90000008</v>
      </c>
      <c r="AT693" s="8" t="s">
        <v>154</v>
      </c>
      <c r="AU693" s="7">
        <v>0</v>
      </c>
      <c r="AV693" s="7">
        <v>0</v>
      </c>
      <c r="AW693" s="7">
        <v>0</v>
      </c>
      <c r="AX693" s="8" t="s">
        <v>155</v>
      </c>
      <c r="AY693" s="8">
        <v>0</v>
      </c>
      <c r="AZ693" s="7">
        <v>0</v>
      </c>
      <c r="BA693" s="7">
        <v>0</v>
      </c>
      <c r="BB693" s="34" t="s">
        <v>851</v>
      </c>
      <c r="BC693" s="7">
        <v>0</v>
      </c>
      <c r="BD693" s="7">
        <v>0</v>
      </c>
      <c r="BE693" s="7">
        <v>0</v>
      </c>
      <c r="BF693" s="7">
        <v>0</v>
      </c>
      <c r="BG693" s="7">
        <v>0</v>
      </c>
      <c r="BH693" s="7">
        <v>0</v>
      </c>
      <c r="BI693" s="115">
        <v>0</v>
      </c>
      <c r="BJ693" s="7">
        <v>0</v>
      </c>
      <c r="BK693" s="7">
        <v>0</v>
      </c>
      <c r="BL693" s="7">
        <v>0</v>
      </c>
      <c r="BM693" s="7">
        <v>0</v>
      </c>
      <c r="BN693" s="7">
        <v>0</v>
      </c>
      <c r="BO693" s="7">
        <v>0</v>
      </c>
    </row>
    <row r="694" spans="3:67" ht="20.25" customHeight="1">
      <c r="C694" s="19">
        <v>62000101</v>
      </c>
      <c r="D694" s="20" t="s">
        <v>852</v>
      </c>
      <c r="E694" s="19">
        <v>1</v>
      </c>
      <c r="F694" s="19">
        <v>62000101</v>
      </c>
      <c r="G694" s="19">
        <v>0</v>
      </c>
      <c r="H694" s="14">
        <v>0</v>
      </c>
      <c r="I694" s="19">
        <v>1</v>
      </c>
      <c r="J694" s="19">
        <v>0</v>
      </c>
      <c r="K694" s="12">
        <v>0</v>
      </c>
      <c r="L694" s="19">
        <v>0</v>
      </c>
      <c r="M694" s="19">
        <v>0</v>
      </c>
      <c r="N694" s="19">
        <v>1</v>
      </c>
      <c r="O694" s="19">
        <v>0</v>
      </c>
      <c r="P694" s="19">
        <v>0</v>
      </c>
      <c r="Q694" s="19">
        <v>0</v>
      </c>
      <c r="R694" s="7">
        <v>0</v>
      </c>
      <c r="S694" s="14">
        <v>0</v>
      </c>
      <c r="T694" s="12">
        <v>1</v>
      </c>
      <c r="U694" s="19">
        <v>1</v>
      </c>
      <c r="V694" s="19">
        <v>0</v>
      </c>
      <c r="W694" s="19">
        <v>3</v>
      </c>
      <c r="X694" s="19">
        <v>0</v>
      </c>
      <c r="Y694" s="19">
        <v>0</v>
      </c>
      <c r="Z694" s="19">
        <v>0</v>
      </c>
      <c r="AA694" s="19">
        <v>0</v>
      </c>
      <c r="AB694" s="19">
        <v>0</v>
      </c>
      <c r="AC694" s="19">
        <v>0</v>
      </c>
      <c r="AD694" s="19">
        <v>12</v>
      </c>
      <c r="AE694" s="19">
        <v>0</v>
      </c>
      <c r="AF694" s="19">
        <v>3</v>
      </c>
      <c r="AG694" s="7">
        <v>7</v>
      </c>
      <c r="AH694" s="7">
        <v>0</v>
      </c>
      <c r="AI694" s="7">
        <v>0</v>
      </c>
      <c r="AJ694" s="7">
        <v>10</v>
      </c>
      <c r="AK694" s="19">
        <v>0</v>
      </c>
      <c r="AL694" s="19">
        <v>0</v>
      </c>
      <c r="AM694" s="19">
        <v>0</v>
      </c>
      <c r="AN694" s="19">
        <v>0</v>
      </c>
      <c r="AO694" s="19">
        <v>3000</v>
      </c>
      <c r="AP694" s="19">
        <v>0.5</v>
      </c>
      <c r="AQ694" s="19">
        <v>20</v>
      </c>
      <c r="AR694" s="7">
        <v>0</v>
      </c>
      <c r="AS694" s="19" t="s">
        <v>153</v>
      </c>
      <c r="AT694" s="13" t="s">
        <v>187</v>
      </c>
      <c r="AU694" s="19" t="s">
        <v>753</v>
      </c>
      <c r="AV694" s="19">
        <v>10000011</v>
      </c>
      <c r="AW694" s="19">
        <v>20001010</v>
      </c>
      <c r="AX694" s="20" t="s">
        <v>194</v>
      </c>
      <c r="AY694" s="20" t="s">
        <v>153</v>
      </c>
      <c r="AZ694" s="14">
        <v>0</v>
      </c>
      <c r="BA694" s="14">
        <v>0</v>
      </c>
      <c r="BB694" s="38" t="s">
        <v>853</v>
      </c>
      <c r="BC694" s="19">
        <v>0</v>
      </c>
      <c r="BD694" s="12">
        <v>0</v>
      </c>
      <c r="BE694" s="19">
        <v>0</v>
      </c>
      <c r="BF694" s="19">
        <v>0</v>
      </c>
      <c r="BG694" s="19">
        <v>0</v>
      </c>
      <c r="BH694" s="19">
        <v>0</v>
      </c>
      <c r="BI694" s="10">
        <v>0</v>
      </c>
      <c r="BJ694" s="7">
        <v>0</v>
      </c>
      <c r="BK694" s="7">
        <v>0</v>
      </c>
      <c r="BL694" s="7">
        <v>0</v>
      </c>
      <c r="BM694" s="7">
        <v>0</v>
      </c>
      <c r="BN694" s="7">
        <v>0</v>
      </c>
      <c r="BO694" s="7">
        <v>0</v>
      </c>
    </row>
    <row r="695" spans="3:67" ht="20.25" customHeight="1">
      <c r="C695" s="68">
        <v>62000102</v>
      </c>
      <c r="D695" s="84" t="s">
        <v>754</v>
      </c>
      <c r="E695" s="68">
        <v>1</v>
      </c>
      <c r="F695" s="68">
        <v>62011201</v>
      </c>
      <c r="G695" s="68">
        <v>0</v>
      </c>
      <c r="H695" s="75">
        <v>0</v>
      </c>
      <c r="I695" s="68">
        <v>1</v>
      </c>
      <c r="J695" s="68">
        <v>0</v>
      </c>
      <c r="K695" s="57">
        <v>0</v>
      </c>
      <c r="L695" s="68">
        <v>0</v>
      </c>
      <c r="M695" s="68">
        <v>0</v>
      </c>
      <c r="N695" s="68">
        <v>2</v>
      </c>
      <c r="O695" s="68">
        <v>1</v>
      </c>
      <c r="P695" s="68">
        <v>0.05</v>
      </c>
      <c r="Q695" s="68">
        <v>0</v>
      </c>
      <c r="R695" s="64">
        <v>0</v>
      </c>
      <c r="S695" s="75">
        <v>0</v>
      </c>
      <c r="T695" s="57">
        <v>1</v>
      </c>
      <c r="U695" s="68">
        <v>2</v>
      </c>
      <c r="V695" s="68">
        <v>0</v>
      </c>
      <c r="W695" s="68">
        <v>1.8</v>
      </c>
      <c r="X695" s="68">
        <v>700</v>
      </c>
      <c r="Y695" s="68">
        <v>0</v>
      </c>
      <c r="Z695" s="68">
        <v>0</v>
      </c>
      <c r="AA695" s="68">
        <v>0</v>
      </c>
      <c r="AB695" s="68">
        <v>1</v>
      </c>
      <c r="AC695" s="68">
        <v>0</v>
      </c>
      <c r="AD695" s="68">
        <v>10</v>
      </c>
      <c r="AE695" s="68">
        <v>1</v>
      </c>
      <c r="AF695" s="68">
        <v>1</v>
      </c>
      <c r="AG695" s="64">
        <v>2</v>
      </c>
      <c r="AH695" s="64">
        <v>2</v>
      </c>
      <c r="AI695" s="7">
        <v>0</v>
      </c>
      <c r="AJ695" s="64">
        <v>4</v>
      </c>
      <c r="AK695" s="68">
        <v>0</v>
      </c>
      <c r="AL695" s="68">
        <v>0</v>
      </c>
      <c r="AM695" s="68">
        <v>0</v>
      </c>
      <c r="AN695" s="68">
        <v>0.5</v>
      </c>
      <c r="AO695" s="68">
        <v>30000</v>
      </c>
      <c r="AP695" s="68">
        <v>0.5</v>
      </c>
      <c r="AQ695" s="68">
        <v>10</v>
      </c>
      <c r="AR695" s="64">
        <v>0</v>
      </c>
      <c r="AS695" s="68">
        <v>92002001</v>
      </c>
      <c r="AT695" s="56" t="s">
        <v>154</v>
      </c>
      <c r="AU695" s="68" t="s">
        <v>355</v>
      </c>
      <c r="AV695" s="68">
        <v>10003002</v>
      </c>
      <c r="AW695" s="68">
        <v>21100020</v>
      </c>
      <c r="AX695" s="84" t="s">
        <v>379</v>
      </c>
      <c r="AY695" s="84">
        <v>0</v>
      </c>
      <c r="AZ695" s="75">
        <v>0</v>
      </c>
      <c r="BA695" s="75">
        <v>0</v>
      </c>
      <c r="BB695" s="76" t="str">
        <f t="shared" ref="BB695" si="72">"立即对目标范围内的怪物造成"&amp;W695*100&amp;"%攻击伤害+"&amp;X695&amp;"点固定伤害"&amp;",并使目标移动速度降低50%,持续3秒"</f>
        <v>立即对目标范围内的怪物造成180%攻击伤害+700点固定伤害,并使目标移动速度降低50%,持续3秒</v>
      </c>
      <c r="BC695" s="68">
        <v>0</v>
      </c>
      <c r="BD695" s="57">
        <v>0</v>
      </c>
      <c r="BE695" s="68">
        <v>0</v>
      </c>
      <c r="BF695" s="68">
        <v>0</v>
      </c>
      <c r="BG695" s="68">
        <v>0</v>
      </c>
      <c r="BH695" s="68">
        <v>0</v>
      </c>
      <c r="BI695" s="87">
        <v>0</v>
      </c>
      <c r="BJ695" s="7">
        <v>0</v>
      </c>
      <c r="BK695" s="7">
        <v>0</v>
      </c>
      <c r="BL695" s="7">
        <v>0</v>
      </c>
      <c r="BM695" s="7">
        <v>0</v>
      </c>
      <c r="BN695" s="7">
        <v>0</v>
      </c>
      <c r="BO695" s="7">
        <v>0</v>
      </c>
    </row>
    <row r="696" spans="3:67" ht="20.25" customHeight="1">
      <c r="C696" s="19">
        <v>62000103</v>
      </c>
      <c r="D696" s="20" t="s">
        <v>854</v>
      </c>
      <c r="E696" s="19">
        <v>1</v>
      </c>
      <c r="F696" s="19">
        <v>62000103</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3.25</v>
      </c>
      <c r="X696" s="19">
        <v>0</v>
      </c>
      <c r="Y696" s="19">
        <v>0</v>
      </c>
      <c r="Z696" s="19">
        <v>0</v>
      </c>
      <c r="AA696" s="19">
        <v>0</v>
      </c>
      <c r="AB696" s="19">
        <v>0</v>
      </c>
      <c r="AC696" s="19">
        <v>0</v>
      </c>
      <c r="AD696" s="19">
        <v>20</v>
      </c>
      <c r="AE696" s="19">
        <v>1</v>
      </c>
      <c r="AF696" s="19">
        <v>4</v>
      </c>
      <c r="AG696" s="7">
        <v>2</v>
      </c>
      <c r="AH696" s="7">
        <v>1</v>
      </c>
      <c r="AI696" s="7">
        <v>0</v>
      </c>
      <c r="AJ696" s="7">
        <v>6</v>
      </c>
      <c r="AK696" s="19">
        <v>0</v>
      </c>
      <c r="AL696" s="19">
        <v>1</v>
      </c>
      <c r="AM696" s="19">
        <v>0</v>
      </c>
      <c r="AN696" s="19">
        <v>0.5</v>
      </c>
      <c r="AO696" s="19">
        <v>30000</v>
      </c>
      <c r="AP696" s="19">
        <v>0</v>
      </c>
      <c r="AQ696" s="19">
        <v>0</v>
      </c>
      <c r="AR696" s="7">
        <v>0</v>
      </c>
      <c r="AS696" s="19">
        <v>93000205</v>
      </c>
      <c r="AT696" s="13" t="s">
        <v>154</v>
      </c>
      <c r="AU696" s="19" t="s">
        <v>355</v>
      </c>
      <c r="AV696" s="19">
        <v>10003002</v>
      </c>
      <c r="AW696" s="19">
        <v>20001020</v>
      </c>
      <c r="AX696" s="20" t="s">
        <v>155</v>
      </c>
      <c r="AY696" s="20">
        <v>0</v>
      </c>
      <c r="AZ696" s="14">
        <v>0</v>
      </c>
      <c r="BA696" s="14">
        <v>0</v>
      </c>
      <c r="BB696" s="38" t="s">
        <v>855</v>
      </c>
      <c r="BC696" s="19">
        <v>0</v>
      </c>
      <c r="BD696" s="12">
        <v>0</v>
      </c>
      <c r="BE696" s="19">
        <v>0</v>
      </c>
      <c r="BF696" s="19">
        <v>0</v>
      </c>
      <c r="BG696" s="19">
        <v>0</v>
      </c>
      <c r="BH696" s="19">
        <v>0</v>
      </c>
      <c r="BI696" s="10">
        <v>0</v>
      </c>
      <c r="BJ696" s="7">
        <v>0</v>
      </c>
      <c r="BK696" s="7">
        <v>0</v>
      </c>
      <c r="BL696" s="7">
        <v>0</v>
      </c>
      <c r="BM696" s="7">
        <v>0</v>
      </c>
      <c r="BN696" s="7">
        <v>0</v>
      </c>
      <c r="BO696" s="7">
        <v>0</v>
      </c>
    </row>
    <row r="697" spans="3:67" ht="20.25" customHeight="1">
      <c r="C697" s="68">
        <v>62000104</v>
      </c>
      <c r="D697" s="84" t="s">
        <v>672</v>
      </c>
      <c r="E697" s="68">
        <v>1</v>
      </c>
      <c r="F697" s="68">
        <v>62012201</v>
      </c>
      <c r="G697" s="68">
        <v>0</v>
      </c>
      <c r="H697" s="75">
        <v>0</v>
      </c>
      <c r="I697" s="68">
        <v>1</v>
      </c>
      <c r="J697" s="68">
        <v>0</v>
      </c>
      <c r="K697" s="57">
        <v>0</v>
      </c>
      <c r="L697" s="68">
        <v>0</v>
      </c>
      <c r="M697" s="68">
        <v>0</v>
      </c>
      <c r="N697" s="68">
        <v>2</v>
      </c>
      <c r="O697" s="68">
        <v>3</v>
      </c>
      <c r="P697" s="68">
        <v>0.15</v>
      </c>
      <c r="Q697" s="68">
        <v>0</v>
      </c>
      <c r="R697" s="64">
        <v>0</v>
      </c>
      <c r="S697" s="75">
        <v>0</v>
      </c>
      <c r="T697" s="57">
        <v>1</v>
      </c>
      <c r="U697" s="68">
        <v>2</v>
      </c>
      <c r="V697" s="68">
        <v>0</v>
      </c>
      <c r="W697" s="68">
        <v>1.8</v>
      </c>
      <c r="X697" s="68">
        <v>700</v>
      </c>
      <c r="Y697" s="68">
        <v>0</v>
      </c>
      <c r="Z697" s="68">
        <v>0</v>
      </c>
      <c r="AA697" s="68">
        <v>0</v>
      </c>
      <c r="AB697" s="68">
        <v>1</v>
      </c>
      <c r="AC697" s="68">
        <v>0</v>
      </c>
      <c r="AD697" s="68">
        <v>15</v>
      </c>
      <c r="AE697" s="68">
        <v>1</v>
      </c>
      <c r="AF697" s="68">
        <v>3.5</v>
      </c>
      <c r="AG697" s="64">
        <v>0</v>
      </c>
      <c r="AH697" s="64">
        <v>0</v>
      </c>
      <c r="AI697" s="7">
        <v>0</v>
      </c>
      <c r="AJ697" s="64">
        <v>4</v>
      </c>
      <c r="AK697" s="68">
        <v>0</v>
      </c>
      <c r="AL697" s="68">
        <v>0</v>
      </c>
      <c r="AM697" s="68">
        <v>0</v>
      </c>
      <c r="AN697" s="68">
        <v>0</v>
      </c>
      <c r="AO697" s="68">
        <v>3000</v>
      </c>
      <c r="AP697" s="68">
        <v>0</v>
      </c>
      <c r="AQ697" s="68">
        <v>0</v>
      </c>
      <c r="AR697" s="64">
        <v>0</v>
      </c>
      <c r="AS697" s="68">
        <v>92005001</v>
      </c>
      <c r="AT697" s="56" t="s">
        <v>154</v>
      </c>
      <c r="AU697" s="68" t="s">
        <v>348</v>
      </c>
      <c r="AV697" s="68">
        <v>10000009</v>
      </c>
      <c r="AW697" s="68">
        <v>21100050</v>
      </c>
      <c r="AX697" s="84" t="s">
        <v>155</v>
      </c>
      <c r="AY697" s="84">
        <v>0</v>
      </c>
      <c r="AZ697" s="75">
        <v>0</v>
      </c>
      <c r="BA697" s="75">
        <v>0</v>
      </c>
      <c r="BB697" s="88" t="str">
        <f>"受到伤害有一定概率立即对自身范围内的怪物造成"&amp;W697*100&amp;"%攻击伤害+"&amp;X697&amp;",并击退周围附近敌方目标"</f>
        <v>受到伤害有一定概率立即对自身范围内的怪物造成180%攻击伤害+700,并击退周围附近敌方目标</v>
      </c>
      <c r="BC697" s="68">
        <v>0</v>
      </c>
      <c r="BD697" s="57">
        <v>0</v>
      </c>
      <c r="BE697" s="68">
        <v>0</v>
      </c>
      <c r="BF697" s="68">
        <v>0</v>
      </c>
      <c r="BG697" s="68">
        <v>0</v>
      </c>
      <c r="BH697" s="68">
        <v>0</v>
      </c>
      <c r="BI697" s="87">
        <v>0</v>
      </c>
      <c r="BJ697" s="7">
        <v>1</v>
      </c>
      <c r="BK697" s="7">
        <v>0</v>
      </c>
      <c r="BL697" s="7">
        <v>0</v>
      </c>
      <c r="BM697" s="7">
        <v>0</v>
      </c>
      <c r="BN697" s="7">
        <v>0</v>
      </c>
      <c r="BO697" s="7">
        <v>0</v>
      </c>
    </row>
    <row r="698" spans="3:67" ht="20.25" customHeight="1">
      <c r="C698" s="68">
        <v>62000105</v>
      </c>
      <c r="D698" s="84" t="s">
        <v>856</v>
      </c>
      <c r="E698" s="68">
        <v>1</v>
      </c>
      <c r="F698" s="68">
        <v>62000105</v>
      </c>
      <c r="G698" s="68">
        <v>0</v>
      </c>
      <c r="H698" s="75">
        <v>0</v>
      </c>
      <c r="I698" s="68">
        <v>1</v>
      </c>
      <c r="J698" s="68">
        <v>0</v>
      </c>
      <c r="K698" s="57">
        <v>0</v>
      </c>
      <c r="L698" s="68">
        <v>0</v>
      </c>
      <c r="M698" s="68">
        <v>0</v>
      </c>
      <c r="N698" s="68">
        <v>2</v>
      </c>
      <c r="O698" s="68">
        <v>1</v>
      </c>
      <c r="P698" s="68">
        <v>0.1</v>
      </c>
      <c r="Q698" s="68">
        <v>0</v>
      </c>
      <c r="R698" s="64">
        <v>0</v>
      </c>
      <c r="S698" s="75">
        <v>0</v>
      </c>
      <c r="T698" s="57">
        <v>1</v>
      </c>
      <c r="U698" s="68">
        <v>2</v>
      </c>
      <c r="V698" s="68">
        <v>0</v>
      </c>
      <c r="W698" s="68">
        <v>0</v>
      </c>
      <c r="X698" s="68">
        <v>0</v>
      </c>
      <c r="Y698" s="68">
        <v>0</v>
      </c>
      <c r="Z698" s="68">
        <v>0</v>
      </c>
      <c r="AA698" s="68">
        <v>0</v>
      </c>
      <c r="AB698" s="68">
        <v>1</v>
      </c>
      <c r="AC698" s="68">
        <v>0</v>
      </c>
      <c r="AD698" s="68">
        <v>12</v>
      </c>
      <c r="AE698" s="68">
        <v>0</v>
      </c>
      <c r="AF698" s="68">
        <v>0</v>
      </c>
      <c r="AG698" s="64">
        <v>2</v>
      </c>
      <c r="AH698" s="64">
        <v>1</v>
      </c>
      <c r="AI698" s="7">
        <v>0</v>
      </c>
      <c r="AJ698" s="64">
        <v>0</v>
      </c>
      <c r="AK698" s="68">
        <v>0</v>
      </c>
      <c r="AL698" s="68">
        <v>0</v>
      </c>
      <c r="AM698" s="68">
        <v>0</v>
      </c>
      <c r="AN698" s="68">
        <v>0</v>
      </c>
      <c r="AO698" s="68">
        <v>1000</v>
      </c>
      <c r="AP698" s="68">
        <v>0</v>
      </c>
      <c r="AQ698" s="68">
        <v>0</v>
      </c>
      <c r="AR698" s="64">
        <v>92000009</v>
      </c>
      <c r="AS698" s="68" t="s">
        <v>153</v>
      </c>
      <c r="AT698" s="56" t="s">
        <v>154</v>
      </c>
      <c r="AU698" s="68" t="s">
        <v>793</v>
      </c>
      <c r="AV698" s="68">
        <v>0</v>
      </c>
      <c r="AW698" s="68">
        <v>0</v>
      </c>
      <c r="AX698" s="84" t="s">
        <v>155</v>
      </c>
      <c r="AY698" s="84" t="s">
        <v>153</v>
      </c>
      <c r="AZ698" s="75">
        <v>0</v>
      </c>
      <c r="BA698" s="75">
        <v>0</v>
      </c>
      <c r="BB698" s="76" t="s">
        <v>857</v>
      </c>
      <c r="BC698" s="68">
        <v>0</v>
      </c>
      <c r="BD698" s="57">
        <v>0</v>
      </c>
      <c r="BE698" s="68">
        <v>0</v>
      </c>
      <c r="BF698" s="68">
        <v>0</v>
      </c>
      <c r="BG698" s="68">
        <v>0</v>
      </c>
      <c r="BH698" s="68">
        <v>0</v>
      </c>
      <c r="BI698" s="87">
        <v>0</v>
      </c>
      <c r="BJ698" s="7">
        <v>0</v>
      </c>
      <c r="BK698" s="7">
        <v>0</v>
      </c>
      <c r="BL698" s="7">
        <v>0</v>
      </c>
      <c r="BM698" s="7">
        <v>0</v>
      </c>
      <c r="BN698" s="7">
        <v>0</v>
      </c>
      <c r="BO698" s="7">
        <v>0</v>
      </c>
    </row>
    <row r="699" spans="3:67" ht="20.25" customHeight="1">
      <c r="C699" s="68">
        <v>62000106</v>
      </c>
      <c r="D699" s="84" t="s">
        <v>858</v>
      </c>
      <c r="E699" s="68">
        <v>1</v>
      </c>
      <c r="F699" s="68">
        <v>62000106</v>
      </c>
      <c r="G699" s="68">
        <v>0</v>
      </c>
      <c r="H699" s="75">
        <v>0</v>
      </c>
      <c r="I699" s="68">
        <v>1</v>
      </c>
      <c r="J699" s="68">
        <v>0</v>
      </c>
      <c r="K699" s="57">
        <v>0</v>
      </c>
      <c r="L699" s="68">
        <v>0</v>
      </c>
      <c r="M699" s="68">
        <v>0</v>
      </c>
      <c r="N699" s="68">
        <v>2</v>
      </c>
      <c r="O699" s="68">
        <v>2</v>
      </c>
      <c r="P699" s="68">
        <v>0.3</v>
      </c>
      <c r="Q699" s="68">
        <v>0</v>
      </c>
      <c r="R699" s="64">
        <v>0</v>
      </c>
      <c r="S699" s="75">
        <v>0</v>
      </c>
      <c r="T699" s="57">
        <v>1</v>
      </c>
      <c r="U699" s="68">
        <v>2</v>
      </c>
      <c r="V699" s="68">
        <v>0</v>
      </c>
      <c r="W699" s="68">
        <v>0</v>
      </c>
      <c r="X699" s="68">
        <v>0</v>
      </c>
      <c r="Y699" s="68">
        <v>0</v>
      </c>
      <c r="Z699" s="68">
        <v>0</v>
      </c>
      <c r="AA699" s="68">
        <v>0</v>
      </c>
      <c r="AB699" s="68">
        <v>1</v>
      </c>
      <c r="AC699" s="68">
        <v>0</v>
      </c>
      <c r="AD699" s="68">
        <v>45</v>
      </c>
      <c r="AE699" s="68">
        <v>0</v>
      </c>
      <c r="AF699" s="68">
        <v>0</v>
      </c>
      <c r="AG699" s="64">
        <v>2</v>
      </c>
      <c r="AH699" s="64">
        <v>1</v>
      </c>
      <c r="AI699" s="7">
        <v>0</v>
      </c>
      <c r="AJ699" s="64">
        <v>0</v>
      </c>
      <c r="AK699" s="68">
        <v>0</v>
      </c>
      <c r="AL699" s="68">
        <v>0</v>
      </c>
      <c r="AM699" s="68">
        <v>0</v>
      </c>
      <c r="AN699" s="68">
        <v>0</v>
      </c>
      <c r="AO699" s="68">
        <v>1000</v>
      </c>
      <c r="AP699" s="68">
        <v>0</v>
      </c>
      <c r="AQ699" s="68">
        <v>0</v>
      </c>
      <c r="AR699" s="64">
        <v>92000010</v>
      </c>
      <c r="AS699" s="68" t="s">
        <v>153</v>
      </c>
      <c r="AT699" s="56" t="s">
        <v>154</v>
      </c>
      <c r="AU699" s="68" t="s">
        <v>793</v>
      </c>
      <c r="AV699" s="68">
        <v>0</v>
      </c>
      <c r="AW699" s="68">
        <v>0</v>
      </c>
      <c r="AX699" s="84" t="s">
        <v>155</v>
      </c>
      <c r="AY699" s="84" t="s">
        <v>153</v>
      </c>
      <c r="AZ699" s="75">
        <v>0</v>
      </c>
      <c r="BA699" s="75">
        <v>0</v>
      </c>
      <c r="BB699" s="86" t="s">
        <v>859</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19">
        <v>62000107</v>
      </c>
      <c r="D700" s="20" t="s">
        <v>860</v>
      </c>
      <c r="E700" s="19">
        <v>1</v>
      </c>
      <c r="F700" s="19">
        <v>62000107</v>
      </c>
      <c r="G700" s="19">
        <v>0</v>
      </c>
      <c r="H700" s="14">
        <v>0</v>
      </c>
      <c r="I700" s="19">
        <v>1</v>
      </c>
      <c r="J700" s="19">
        <v>0</v>
      </c>
      <c r="K700" s="12">
        <v>0</v>
      </c>
      <c r="L700" s="19">
        <v>0</v>
      </c>
      <c r="M700" s="19">
        <v>0</v>
      </c>
      <c r="N700" s="19">
        <v>1</v>
      </c>
      <c r="O700" s="19">
        <v>0</v>
      </c>
      <c r="P700" s="19">
        <v>0</v>
      </c>
      <c r="Q700" s="19">
        <v>0</v>
      </c>
      <c r="R700" s="7">
        <v>0</v>
      </c>
      <c r="S700" s="14">
        <v>0</v>
      </c>
      <c r="T700" s="12">
        <v>1</v>
      </c>
      <c r="U700" s="19">
        <v>2</v>
      </c>
      <c r="V700" s="19">
        <v>0</v>
      </c>
      <c r="W700" s="19">
        <v>2.5</v>
      </c>
      <c r="X700" s="19">
        <v>0</v>
      </c>
      <c r="Y700" s="19">
        <v>0</v>
      </c>
      <c r="Z700" s="19">
        <v>0</v>
      </c>
      <c r="AA700" s="19">
        <v>0</v>
      </c>
      <c r="AB700" s="19">
        <v>0</v>
      </c>
      <c r="AC700" s="19">
        <v>0</v>
      </c>
      <c r="AD700" s="19">
        <v>18</v>
      </c>
      <c r="AE700" s="19">
        <v>1</v>
      </c>
      <c r="AF700" s="19">
        <v>3.5</v>
      </c>
      <c r="AG700" s="7">
        <v>0</v>
      </c>
      <c r="AH700" s="7">
        <v>0</v>
      </c>
      <c r="AI700" s="7">
        <v>0</v>
      </c>
      <c r="AJ700" s="7">
        <v>4</v>
      </c>
      <c r="AK700" s="19">
        <v>0</v>
      </c>
      <c r="AL700" s="19">
        <v>0</v>
      </c>
      <c r="AM700" s="19">
        <v>0</v>
      </c>
      <c r="AN700" s="19">
        <v>0.5</v>
      </c>
      <c r="AO700" s="19">
        <v>3000</v>
      </c>
      <c r="AP700" s="19">
        <v>0</v>
      </c>
      <c r="AQ700" s="19">
        <v>0</v>
      </c>
      <c r="AR700" s="7">
        <v>92000018</v>
      </c>
      <c r="AS700" s="19" t="s">
        <v>861</v>
      </c>
      <c r="AT700" s="13" t="s">
        <v>154</v>
      </c>
      <c r="AU700" s="19" t="s">
        <v>348</v>
      </c>
      <c r="AV700" s="19">
        <v>10000009</v>
      </c>
      <c r="AW700" s="19">
        <v>20001030</v>
      </c>
      <c r="AX700" s="20" t="s">
        <v>155</v>
      </c>
      <c r="AY700" s="20">
        <v>0</v>
      </c>
      <c r="AZ700" s="14">
        <v>0</v>
      </c>
      <c r="BA700" s="14">
        <v>0</v>
      </c>
      <c r="BB700" s="38" t="s">
        <v>862</v>
      </c>
      <c r="BC700" s="19">
        <v>0</v>
      </c>
      <c r="BD700" s="12">
        <v>0</v>
      </c>
      <c r="BE700" s="19">
        <v>0</v>
      </c>
      <c r="BF700" s="19">
        <v>0</v>
      </c>
      <c r="BG700" s="19">
        <v>0</v>
      </c>
      <c r="BH700" s="19">
        <v>0</v>
      </c>
      <c r="BI700" s="10">
        <v>0</v>
      </c>
      <c r="BJ700" s="7">
        <v>0</v>
      </c>
      <c r="BK700" s="7">
        <v>0</v>
      </c>
      <c r="BL700" s="7">
        <v>0</v>
      </c>
      <c r="BM700" s="7">
        <v>0</v>
      </c>
      <c r="BN700" s="7">
        <v>0</v>
      </c>
      <c r="BO700" s="7">
        <v>0</v>
      </c>
    </row>
    <row r="701" spans="3:67" ht="20.25" customHeight="1">
      <c r="C701" s="104">
        <v>62000108</v>
      </c>
      <c r="D701" s="105" t="s">
        <v>863</v>
      </c>
      <c r="E701" s="104">
        <v>1</v>
      </c>
      <c r="F701" s="104">
        <v>62000108</v>
      </c>
      <c r="G701" s="104">
        <v>0</v>
      </c>
      <c r="H701" s="106">
        <v>0</v>
      </c>
      <c r="I701" s="104">
        <v>1</v>
      </c>
      <c r="J701" s="104">
        <v>0</v>
      </c>
      <c r="K701" s="107">
        <v>0</v>
      </c>
      <c r="L701" s="104">
        <v>0</v>
      </c>
      <c r="M701" s="104">
        <v>0</v>
      </c>
      <c r="N701" s="104">
        <v>2</v>
      </c>
      <c r="O701" s="104">
        <v>4</v>
      </c>
      <c r="P701" s="104">
        <v>1</v>
      </c>
      <c r="Q701" s="104">
        <v>0</v>
      </c>
      <c r="R701" s="108">
        <v>0</v>
      </c>
      <c r="S701" s="106">
        <v>0</v>
      </c>
      <c r="T701" s="107">
        <v>1</v>
      </c>
      <c r="U701" s="104">
        <v>2</v>
      </c>
      <c r="V701" s="104">
        <v>0</v>
      </c>
      <c r="W701" s="104">
        <v>0</v>
      </c>
      <c r="X701" s="104">
        <v>0</v>
      </c>
      <c r="Y701" s="104">
        <v>0</v>
      </c>
      <c r="Z701" s="104">
        <v>0</v>
      </c>
      <c r="AA701" s="104">
        <v>0</v>
      </c>
      <c r="AB701" s="104">
        <v>1</v>
      </c>
      <c r="AC701" s="104">
        <v>0</v>
      </c>
      <c r="AD701" s="104">
        <v>1</v>
      </c>
      <c r="AE701" s="104">
        <v>0</v>
      </c>
      <c r="AF701" s="104">
        <v>0</v>
      </c>
      <c r="AG701" s="108">
        <v>8</v>
      </c>
      <c r="AH701" s="108">
        <v>0</v>
      </c>
      <c r="AI701" s="108">
        <v>0</v>
      </c>
      <c r="AJ701" s="108">
        <v>0</v>
      </c>
      <c r="AK701" s="104">
        <v>0</v>
      </c>
      <c r="AL701" s="104">
        <v>0</v>
      </c>
      <c r="AM701" s="104">
        <v>0</v>
      </c>
      <c r="AN701" s="104">
        <v>0</v>
      </c>
      <c r="AO701" s="104">
        <v>1000</v>
      </c>
      <c r="AP701" s="104">
        <v>0</v>
      </c>
      <c r="AQ701" s="104">
        <v>0</v>
      </c>
      <c r="AR701" s="108">
        <v>92000005</v>
      </c>
      <c r="AS701" s="104" t="s">
        <v>153</v>
      </c>
      <c r="AT701" s="109" t="s">
        <v>154</v>
      </c>
      <c r="AU701" s="104" t="s">
        <v>793</v>
      </c>
      <c r="AV701" s="104">
        <v>0</v>
      </c>
      <c r="AW701" s="104">
        <v>40000003</v>
      </c>
      <c r="AX701" s="105" t="s">
        <v>155</v>
      </c>
      <c r="AY701" s="105" t="s">
        <v>153</v>
      </c>
      <c r="AZ701" s="106">
        <v>0</v>
      </c>
      <c r="BA701" s="106">
        <v>0</v>
      </c>
      <c r="BB701" s="112" t="s">
        <v>864</v>
      </c>
      <c r="BC701" s="104">
        <v>0</v>
      </c>
      <c r="BD701" s="107">
        <v>0</v>
      </c>
      <c r="BE701" s="104">
        <v>0</v>
      </c>
      <c r="BF701" s="104">
        <v>0</v>
      </c>
      <c r="BG701" s="104">
        <v>0</v>
      </c>
      <c r="BH701" s="104">
        <v>0</v>
      </c>
      <c r="BI701" s="118">
        <v>0</v>
      </c>
      <c r="BJ701" s="108">
        <v>1</v>
      </c>
      <c r="BK701" s="7">
        <v>0</v>
      </c>
      <c r="BL701" s="7">
        <v>0</v>
      </c>
      <c r="BM701" s="7">
        <v>0</v>
      </c>
      <c r="BN701" s="7">
        <v>0</v>
      </c>
      <c r="BO701" s="7">
        <v>0</v>
      </c>
    </row>
    <row r="702" spans="3:67" ht="19.5" customHeight="1">
      <c r="C702" s="19">
        <v>62000109</v>
      </c>
      <c r="D702" s="20" t="s">
        <v>865</v>
      </c>
      <c r="E702" s="12">
        <v>1</v>
      </c>
      <c r="F702" s="19">
        <v>62000109</v>
      </c>
      <c r="G702" s="19">
        <v>0</v>
      </c>
      <c r="H702" s="14">
        <v>0</v>
      </c>
      <c r="I702" s="19">
        <v>1</v>
      </c>
      <c r="J702" s="19">
        <v>0</v>
      </c>
      <c r="K702" s="12">
        <v>0</v>
      </c>
      <c r="L702" s="19">
        <v>0</v>
      </c>
      <c r="M702" s="19">
        <v>0</v>
      </c>
      <c r="N702" s="19">
        <v>1</v>
      </c>
      <c r="O702" s="19">
        <v>0</v>
      </c>
      <c r="P702" s="19">
        <v>0</v>
      </c>
      <c r="Q702" s="19">
        <v>0</v>
      </c>
      <c r="R702" s="7">
        <v>0</v>
      </c>
      <c r="S702" s="14">
        <v>0</v>
      </c>
      <c r="T702" s="12">
        <v>1</v>
      </c>
      <c r="U702" s="19">
        <v>2</v>
      </c>
      <c r="V702" s="19">
        <v>0</v>
      </c>
      <c r="W702" s="19">
        <v>3</v>
      </c>
      <c r="X702" s="19">
        <v>2500</v>
      </c>
      <c r="Y702" s="19">
        <v>0</v>
      </c>
      <c r="Z702" s="19">
        <v>0</v>
      </c>
      <c r="AA702" s="19">
        <v>0</v>
      </c>
      <c r="AB702" s="19">
        <v>0</v>
      </c>
      <c r="AC702" s="19">
        <v>0</v>
      </c>
      <c r="AD702" s="19">
        <v>12</v>
      </c>
      <c r="AE702" s="19">
        <v>1</v>
      </c>
      <c r="AF702" s="19">
        <v>3</v>
      </c>
      <c r="AG702" s="7">
        <v>2</v>
      </c>
      <c r="AH702" s="7">
        <v>2</v>
      </c>
      <c r="AI702" s="7">
        <v>0</v>
      </c>
      <c r="AJ702" s="7">
        <v>4</v>
      </c>
      <c r="AK702" s="19">
        <v>0</v>
      </c>
      <c r="AL702" s="19">
        <v>0</v>
      </c>
      <c r="AM702" s="19">
        <v>0</v>
      </c>
      <c r="AN702" s="19">
        <v>0.2</v>
      </c>
      <c r="AO702" s="19">
        <v>3000</v>
      </c>
      <c r="AP702" s="19">
        <v>0.2</v>
      </c>
      <c r="AQ702" s="19">
        <v>10</v>
      </c>
      <c r="AR702" s="7">
        <v>0</v>
      </c>
      <c r="AS702" s="19">
        <v>92000013</v>
      </c>
      <c r="AT702" s="20" t="s">
        <v>154</v>
      </c>
      <c r="AU702" s="19" t="s">
        <v>355</v>
      </c>
      <c r="AV702" s="19">
        <v>10003002</v>
      </c>
      <c r="AW702" s="19">
        <v>20001040</v>
      </c>
      <c r="AX702" s="20" t="s">
        <v>379</v>
      </c>
      <c r="AY702" s="20">
        <v>0</v>
      </c>
      <c r="AZ702" s="14">
        <v>0</v>
      </c>
      <c r="BA702" s="14">
        <v>0</v>
      </c>
      <c r="BB702" s="96" t="s">
        <v>866</v>
      </c>
      <c r="BC702" s="19">
        <v>0</v>
      </c>
      <c r="BD702" s="12">
        <v>0</v>
      </c>
      <c r="BE702" s="19">
        <v>0</v>
      </c>
      <c r="BF702" s="19">
        <v>0</v>
      </c>
      <c r="BG702" s="19">
        <v>0</v>
      </c>
      <c r="BH702" s="19">
        <v>0</v>
      </c>
      <c r="BI702" s="10">
        <v>0</v>
      </c>
      <c r="BJ702" s="7">
        <v>0</v>
      </c>
      <c r="BK702" s="7">
        <v>0</v>
      </c>
      <c r="BL702" s="7">
        <v>0</v>
      </c>
      <c r="BM702" s="7">
        <v>0</v>
      </c>
      <c r="BN702" s="7">
        <v>0</v>
      </c>
      <c r="BO702" s="7">
        <v>0</v>
      </c>
    </row>
    <row r="703" spans="3:67" ht="19.5" customHeight="1">
      <c r="C703" s="68">
        <v>63001001</v>
      </c>
      <c r="D703" s="84" t="s">
        <v>867</v>
      </c>
      <c r="E703" s="57">
        <v>1</v>
      </c>
      <c r="F703" s="68">
        <v>63001001</v>
      </c>
      <c r="G703" s="68">
        <v>0</v>
      </c>
      <c r="H703" s="75">
        <v>0</v>
      </c>
      <c r="I703" s="68">
        <v>1</v>
      </c>
      <c r="J703" s="68">
        <v>0</v>
      </c>
      <c r="K703" s="57">
        <v>0</v>
      </c>
      <c r="L703" s="68">
        <v>0</v>
      </c>
      <c r="M703" s="68">
        <v>0</v>
      </c>
      <c r="N703" s="68">
        <v>2</v>
      </c>
      <c r="O703" s="68">
        <v>12</v>
      </c>
      <c r="P703" s="68">
        <v>1</v>
      </c>
      <c r="Q703" s="68">
        <v>0</v>
      </c>
      <c r="R703" s="64">
        <v>0</v>
      </c>
      <c r="S703" s="75">
        <v>0</v>
      </c>
      <c r="T703" s="57">
        <v>1</v>
      </c>
      <c r="U703" s="68">
        <v>2</v>
      </c>
      <c r="V703" s="68">
        <v>0</v>
      </c>
      <c r="W703" s="68">
        <v>0</v>
      </c>
      <c r="X703" s="68">
        <v>0</v>
      </c>
      <c r="Y703" s="68">
        <v>0</v>
      </c>
      <c r="Z703" s="68">
        <v>0</v>
      </c>
      <c r="AA703" s="68">
        <v>0</v>
      </c>
      <c r="AB703" s="68">
        <v>1</v>
      </c>
      <c r="AC703" s="68">
        <v>0</v>
      </c>
      <c r="AD703" s="68">
        <v>60</v>
      </c>
      <c r="AE703" s="68">
        <v>1</v>
      </c>
      <c r="AF703" s="68" t="s">
        <v>391</v>
      </c>
      <c r="AG703" s="64">
        <v>0</v>
      </c>
      <c r="AH703" s="64">
        <v>0</v>
      </c>
      <c r="AI703" s="7">
        <v>0</v>
      </c>
      <c r="AJ703" s="64">
        <v>0</v>
      </c>
      <c r="AK703" s="68">
        <v>0</v>
      </c>
      <c r="AL703" s="68">
        <v>0</v>
      </c>
      <c r="AM703" s="68">
        <v>0</v>
      </c>
      <c r="AN703" s="68">
        <v>0</v>
      </c>
      <c r="AO703" s="68">
        <v>50000</v>
      </c>
      <c r="AP703" s="68">
        <v>0</v>
      </c>
      <c r="AQ703" s="68">
        <v>0</v>
      </c>
      <c r="AR703" s="64">
        <v>0</v>
      </c>
      <c r="AS703" s="68">
        <v>90501001</v>
      </c>
      <c r="AT703" s="84" t="s">
        <v>153</v>
      </c>
      <c r="AU703" s="68">
        <v>0</v>
      </c>
      <c r="AV703" s="68">
        <v>0</v>
      </c>
      <c r="AW703" s="68">
        <v>0</v>
      </c>
      <c r="AX703" s="13" t="s">
        <v>868</v>
      </c>
      <c r="AY703" s="84">
        <v>0</v>
      </c>
      <c r="AZ703" s="75">
        <v>0</v>
      </c>
      <c r="BA703" s="75">
        <v>0</v>
      </c>
      <c r="BB703" s="113" t="s">
        <v>869</v>
      </c>
      <c r="BC703" s="68">
        <v>0</v>
      </c>
      <c r="BD703" s="57">
        <v>0</v>
      </c>
      <c r="BE703" s="68">
        <v>0</v>
      </c>
      <c r="BF703" s="68">
        <v>0</v>
      </c>
      <c r="BG703" s="68">
        <v>0</v>
      </c>
      <c r="BH703" s="68">
        <v>0</v>
      </c>
      <c r="BI703" s="87">
        <v>0</v>
      </c>
      <c r="BJ703" s="7">
        <v>1</v>
      </c>
      <c r="BK703" s="7">
        <v>0</v>
      </c>
      <c r="BL703" s="7">
        <v>0</v>
      </c>
      <c r="BM703" s="7">
        <v>0</v>
      </c>
      <c r="BN703" s="7">
        <v>0</v>
      </c>
      <c r="BO703" s="7">
        <v>0</v>
      </c>
    </row>
    <row r="704" spans="3:67" ht="20.100000000000001" customHeight="1">
      <c r="C704" s="12">
        <v>63001002</v>
      </c>
      <c r="D704" s="13" t="s">
        <v>870</v>
      </c>
      <c r="E704" s="12">
        <v>1</v>
      </c>
      <c r="F704" s="12">
        <v>63001002</v>
      </c>
      <c r="G704" s="19">
        <v>0</v>
      </c>
      <c r="H704" s="14">
        <v>0</v>
      </c>
      <c r="I704" s="19">
        <v>1</v>
      </c>
      <c r="J704" s="19">
        <v>0</v>
      </c>
      <c r="K704" s="12">
        <v>0</v>
      </c>
      <c r="L704" s="12">
        <v>0</v>
      </c>
      <c r="M704" s="12">
        <v>0</v>
      </c>
      <c r="N704" s="12">
        <v>5</v>
      </c>
      <c r="O704" s="12">
        <v>0</v>
      </c>
      <c r="P704" s="12">
        <v>0</v>
      </c>
      <c r="Q704" s="12">
        <v>0</v>
      </c>
      <c r="R704" s="7">
        <v>0</v>
      </c>
      <c r="S704" s="12">
        <v>0</v>
      </c>
      <c r="T704" s="12">
        <v>1</v>
      </c>
      <c r="U704" s="12">
        <v>2</v>
      </c>
      <c r="V704" s="12">
        <v>0</v>
      </c>
      <c r="W704" s="19">
        <v>0</v>
      </c>
      <c r="X704" s="19">
        <v>0</v>
      </c>
      <c r="Y704" s="12">
        <v>0</v>
      </c>
      <c r="Z704" s="12">
        <v>0</v>
      </c>
      <c r="AA704" s="12">
        <v>0</v>
      </c>
      <c r="AB704" s="12">
        <v>1</v>
      </c>
      <c r="AC704" s="12">
        <v>0</v>
      </c>
      <c r="AD704" s="12">
        <v>0</v>
      </c>
      <c r="AE704" s="12">
        <v>2</v>
      </c>
      <c r="AF704" s="12" t="s">
        <v>163</v>
      </c>
      <c r="AG704" s="7">
        <v>2</v>
      </c>
      <c r="AH704" s="7">
        <v>2</v>
      </c>
      <c r="AI704" s="7">
        <v>0</v>
      </c>
      <c r="AJ704" s="7">
        <v>1.5</v>
      </c>
      <c r="AK704" s="12">
        <v>0</v>
      </c>
      <c r="AL704" s="12">
        <v>0</v>
      </c>
      <c r="AM704" s="12">
        <v>0</v>
      </c>
      <c r="AN704" s="12">
        <v>0</v>
      </c>
      <c r="AO704" s="12">
        <v>3000</v>
      </c>
      <c r="AP704" s="12">
        <v>0</v>
      </c>
      <c r="AQ704" s="12">
        <v>0</v>
      </c>
      <c r="AR704" s="7">
        <v>0</v>
      </c>
      <c r="AS704" s="12" t="s">
        <v>153</v>
      </c>
      <c r="AT704" s="13" t="s">
        <v>153</v>
      </c>
      <c r="AU704" s="12">
        <v>0</v>
      </c>
      <c r="AV704" s="19">
        <v>0</v>
      </c>
      <c r="AW704" s="19">
        <v>0</v>
      </c>
      <c r="AX704" s="13" t="s">
        <v>155</v>
      </c>
      <c r="AY704" s="12" t="s">
        <v>871</v>
      </c>
      <c r="AZ704" s="14">
        <v>0</v>
      </c>
      <c r="BA704" s="14">
        <v>0</v>
      </c>
      <c r="BB704" s="38" t="s">
        <v>872</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63001003</v>
      </c>
      <c r="D705" s="13" t="s">
        <v>873</v>
      </c>
      <c r="E705" s="12">
        <v>1</v>
      </c>
      <c r="F705" s="12">
        <v>63003001</v>
      </c>
      <c r="G705" s="12">
        <v>0</v>
      </c>
      <c r="H705" s="14">
        <v>0</v>
      </c>
      <c r="I705" s="19">
        <v>1</v>
      </c>
      <c r="J705" s="19">
        <v>0</v>
      </c>
      <c r="K705" s="12">
        <v>0</v>
      </c>
      <c r="L705" s="12">
        <v>0</v>
      </c>
      <c r="M705" s="12">
        <v>0</v>
      </c>
      <c r="N705" s="12">
        <v>2</v>
      </c>
      <c r="O705" s="12">
        <v>0</v>
      </c>
      <c r="P705" s="12">
        <v>0</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0</v>
      </c>
      <c r="AS705" s="12" t="s">
        <v>153</v>
      </c>
      <c r="AT705" s="13" t="s">
        <v>153</v>
      </c>
      <c r="AU705" s="12">
        <v>0</v>
      </c>
      <c r="AV705" s="19">
        <v>0</v>
      </c>
      <c r="AW705" s="19">
        <v>0</v>
      </c>
      <c r="AX705" s="13" t="s">
        <v>153</v>
      </c>
      <c r="AY705" s="12">
        <v>0</v>
      </c>
      <c r="AZ705" s="14"/>
      <c r="BA705" s="14"/>
      <c r="BB705" s="38" t="s">
        <v>874</v>
      </c>
      <c r="BC705" s="12">
        <v>0</v>
      </c>
      <c r="BD705" s="12">
        <v>0</v>
      </c>
      <c r="BE705" s="12">
        <v>0</v>
      </c>
      <c r="BF705" s="12">
        <v>0</v>
      </c>
      <c r="BG705" s="12">
        <v>0</v>
      </c>
      <c r="BH705" s="12">
        <v>0</v>
      </c>
      <c r="BI705" s="10">
        <v>0</v>
      </c>
      <c r="BJ705" s="7">
        <v>0</v>
      </c>
      <c r="BK705" s="7">
        <v>0</v>
      </c>
      <c r="BL705" s="7">
        <v>0</v>
      </c>
      <c r="BM705" s="7">
        <v>0</v>
      </c>
      <c r="BN705" s="7">
        <v>0</v>
      </c>
      <c r="BO705" s="7">
        <v>0</v>
      </c>
    </row>
    <row r="706" spans="3:67" ht="19.5" customHeight="1">
      <c r="C706" s="12">
        <v>63001004</v>
      </c>
      <c r="D706" s="91" t="s">
        <v>875</v>
      </c>
      <c r="E706" s="90">
        <v>1</v>
      </c>
      <c r="F706" s="90">
        <v>63001004</v>
      </c>
      <c r="G706" s="90">
        <v>0</v>
      </c>
      <c r="H706" s="90">
        <v>0</v>
      </c>
      <c r="I706" s="19">
        <v>1</v>
      </c>
      <c r="J706" s="19">
        <v>0</v>
      </c>
      <c r="K706" s="12">
        <v>0</v>
      </c>
      <c r="L706" s="90">
        <v>0</v>
      </c>
      <c r="M706" s="90">
        <v>0</v>
      </c>
      <c r="N706" s="90">
        <v>2</v>
      </c>
      <c r="O706" s="90">
        <v>1</v>
      </c>
      <c r="P706" s="90">
        <v>0.05</v>
      </c>
      <c r="Q706" s="90">
        <v>0</v>
      </c>
      <c r="R706" s="7">
        <v>0</v>
      </c>
      <c r="S706" s="90">
        <v>0</v>
      </c>
      <c r="T706" s="90">
        <v>1</v>
      </c>
      <c r="U706" s="90">
        <v>2</v>
      </c>
      <c r="V706" s="90">
        <v>0</v>
      </c>
      <c r="W706" s="90">
        <v>0</v>
      </c>
      <c r="X706" s="90">
        <v>0</v>
      </c>
      <c r="Y706" s="90">
        <v>0</v>
      </c>
      <c r="Z706" s="90">
        <v>0</v>
      </c>
      <c r="AA706" s="90">
        <v>0</v>
      </c>
      <c r="AB706" s="12">
        <v>1</v>
      </c>
      <c r="AC706" s="90">
        <v>0</v>
      </c>
      <c r="AD706" s="90">
        <v>15</v>
      </c>
      <c r="AE706" s="90">
        <v>2</v>
      </c>
      <c r="AF706" s="90" t="s">
        <v>163</v>
      </c>
      <c r="AG706" s="90">
        <v>2</v>
      </c>
      <c r="AH706" s="90">
        <v>3</v>
      </c>
      <c r="AI706" s="7">
        <v>0</v>
      </c>
      <c r="AJ706" s="90">
        <v>1.5</v>
      </c>
      <c r="AK706" s="90">
        <v>0</v>
      </c>
      <c r="AL706" s="90">
        <v>0</v>
      </c>
      <c r="AM706" s="90">
        <v>0</v>
      </c>
      <c r="AN706" s="90">
        <v>0</v>
      </c>
      <c r="AO706" s="90">
        <v>3000</v>
      </c>
      <c r="AP706" s="90">
        <v>0.5</v>
      </c>
      <c r="AQ706" s="90">
        <v>0</v>
      </c>
      <c r="AR706" s="90">
        <v>0</v>
      </c>
      <c r="AS706" s="90">
        <v>0</v>
      </c>
      <c r="AT706" s="91"/>
      <c r="AU706" s="90">
        <v>0</v>
      </c>
      <c r="AV706" s="90">
        <v>0</v>
      </c>
      <c r="AW706" s="90">
        <v>0</v>
      </c>
      <c r="AX706" s="91" t="s">
        <v>155</v>
      </c>
      <c r="AY706" s="91">
        <v>0</v>
      </c>
      <c r="AZ706" s="90">
        <v>0</v>
      </c>
      <c r="BA706" s="90">
        <v>0</v>
      </c>
      <c r="BB706" s="94" t="str">
        <f>"普通攻击有5%概率向目标施放元素爆冰技能"</f>
        <v>普通攻击有5%概率向目标施放元素爆冰技能</v>
      </c>
      <c r="BC706" s="90">
        <v>0</v>
      </c>
      <c r="BD706" s="12">
        <v>0</v>
      </c>
      <c r="BE706" s="90">
        <v>0</v>
      </c>
      <c r="BF706" s="90">
        <v>0</v>
      </c>
      <c r="BG706" s="90">
        <v>0</v>
      </c>
      <c r="BH706" s="90">
        <v>0</v>
      </c>
      <c r="BI706" s="146" t="s">
        <v>876</v>
      </c>
      <c r="BJ706" s="7">
        <v>0</v>
      </c>
      <c r="BK706" s="7">
        <v>0</v>
      </c>
      <c r="BL706" s="7">
        <v>0</v>
      </c>
      <c r="BM706" s="7">
        <v>0</v>
      </c>
      <c r="BN706" s="7">
        <v>0</v>
      </c>
      <c r="BO706" s="7">
        <v>0</v>
      </c>
    </row>
    <row r="707" spans="3:67" ht="20.100000000000001" customHeight="1">
      <c r="C707" s="26">
        <v>63001005</v>
      </c>
      <c r="D707" s="43" t="s">
        <v>877</v>
      </c>
      <c r="E707" s="26">
        <v>1</v>
      </c>
      <c r="F707" s="26">
        <v>63001005</v>
      </c>
      <c r="G707" s="26">
        <v>0</v>
      </c>
      <c r="H707" s="26">
        <v>0</v>
      </c>
      <c r="I707" s="26">
        <v>1</v>
      </c>
      <c r="J707" s="26">
        <v>0</v>
      </c>
      <c r="K707" s="26">
        <v>0</v>
      </c>
      <c r="L707" s="26">
        <v>0</v>
      </c>
      <c r="M707" s="26">
        <v>0</v>
      </c>
      <c r="N707" s="26">
        <v>5</v>
      </c>
      <c r="O707" s="26">
        <v>0</v>
      </c>
      <c r="P707" s="26">
        <v>0</v>
      </c>
      <c r="Q707" s="26">
        <v>0</v>
      </c>
      <c r="R707" s="26">
        <v>0</v>
      </c>
      <c r="S707" s="26">
        <v>0</v>
      </c>
      <c r="T707" s="26">
        <v>1</v>
      </c>
      <c r="U707" s="26">
        <v>2</v>
      </c>
      <c r="V707" s="26">
        <v>0</v>
      </c>
      <c r="W707" s="26">
        <v>0</v>
      </c>
      <c r="X707" s="26">
        <v>0</v>
      </c>
      <c r="Y707" s="26">
        <v>0</v>
      </c>
      <c r="Z707" s="26">
        <v>0</v>
      </c>
      <c r="AA707" s="26">
        <v>0</v>
      </c>
      <c r="AB707" s="26">
        <v>1</v>
      </c>
      <c r="AC707" s="26">
        <v>0</v>
      </c>
      <c r="AD707" s="26">
        <v>0</v>
      </c>
      <c r="AE707" s="26">
        <v>2</v>
      </c>
      <c r="AF707" s="26" t="s">
        <v>163</v>
      </c>
      <c r="AG707" s="26">
        <v>2</v>
      </c>
      <c r="AH707" s="26">
        <v>2</v>
      </c>
      <c r="AI707" s="26">
        <v>0</v>
      </c>
      <c r="AJ707" s="26">
        <v>1.5</v>
      </c>
      <c r="AK707" s="26">
        <v>0</v>
      </c>
      <c r="AL707" s="26">
        <v>0</v>
      </c>
      <c r="AM707" s="26">
        <v>0</v>
      </c>
      <c r="AN707" s="26">
        <v>0</v>
      </c>
      <c r="AO707" s="26">
        <v>3000</v>
      </c>
      <c r="AP707" s="26">
        <v>0</v>
      </c>
      <c r="AQ707" s="26">
        <v>0</v>
      </c>
      <c r="AR707" s="26">
        <v>0</v>
      </c>
      <c r="AS707" s="26" t="s">
        <v>153</v>
      </c>
      <c r="AT707" s="43" t="s">
        <v>153</v>
      </c>
      <c r="AU707" s="26">
        <v>0</v>
      </c>
      <c r="AV707" s="26">
        <v>0</v>
      </c>
      <c r="AW707" s="26">
        <v>0</v>
      </c>
      <c r="AX707" s="43" t="s">
        <v>155</v>
      </c>
      <c r="AY707" s="26" t="s">
        <v>878</v>
      </c>
      <c r="AZ707" s="26">
        <v>0</v>
      </c>
      <c r="BA707" s="26">
        <v>0</v>
      </c>
      <c r="BB707" s="114" t="s">
        <v>879</v>
      </c>
      <c r="BC707" s="26">
        <v>0</v>
      </c>
      <c r="BD707" s="26">
        <v>0</v>
      </c>
      <c r="BE707" s="26">
        <v>0</v>
      </c>
      <c r="BF707" s="26">
        <v>0</v>
      </c>
      <c r="BG707" s="26">
        <v>0</v>
      </c>
      <c r="BH707" s="26">
        <v>0</v>
      </c>
      <c r="BI707" s="17">
        <v>0</v>
      </c>
      <c r="BJ707" s="26">
        <v>0</v>
      </c>
      <c r="BK707" s="26">
        <v>0</v>
      </c>
      <c r="BL707" s="26">
        <v>0</v>
      </c>
      <c r="BM707" s="26">
        <v>0</v>
      </c>
      <c r="BN707" s="26">
        <v>0</v>
      </c>
      <c r="BO707" s="26">
        <v>0</v>
      </c>
    </row>
    <row r="708" spans="3:67" ht="20.100000000000001" customHeight="1">
      <c r="C708" s="12">
        <v>63002001</v>
      </c>
      <c r="D708" s="13" t="s">
        <v>880</v>
      </c>
      <c r="E708" s="12">
        <v>1</v>
      </c>
      <c r="F708" s="12">
        <v>63002001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t="s">
        <v>391</v>
      </c>
      <c r="AG708" s="7">
        <v>0</v>
      </c>
      <c r="AH708" s="7">
        <v>0</v>
      </c>
      <c r="AI708" s="7">
        <v>0</v>
      </c>
      <c r="AJ708" s="7">
        <v>0</v>
      </c>
      <c r="AK708" s="12">
        <v>0</v>
      </c>
      <c r="AL708" s="12">
        <v>0</v>
      </c>
      <c r="AM708" s="12">
        <v>0</v>
      </c>
      <c r="AN708" s="12">
        <v>0</v>
      </c>
      <c r="AO708" s="12">
        <v>50000</v>
      </c>
      <c r="AP708" s="12">
        <v>0</v>
      </c>
      <c r="AQ708" s="12">
        <v>0</v>
      </c>
      <c r="AR708" s="7">
        <v>0</v>
      </c>
      <c r="AS708" s="12">
        <v>90502001</v>
      </c>
      <c r="AT708" s="13" t="s">
        <v>153</v>
      </c>
      <c r="AU708" s="12">
        <v>0</v>
      </c>
      <c r="AV708" s="19">
        <v>0</v>
      </c>
      <c r="AW708" s="19">
        <v>0</v>
      </c>
      <c r="AX708" s="13" t="s">
        <v>868</v>
      </c>
      <c r="AY708" s="12">
        <v>0</v>
      </c>
      <c r="AZ708" s="14">
        <v>0</v>
      </c>
      <c r="BA708" s="14">
        <v>0</v>
      </c>
      <c r="BB708" s="38" t="s">
        <v>881</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63002002</v>
      </c>
      <c r="D709" s="13" t="s">
        <v>873</v>
      </c>
      <c r="E709" s="12">
        <v>1</v>
      </c>
      <c r="F709" s="12">
        <v>63002002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874</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63002003</v>
      </c>
      <c r="D710" s="13" t="s">
        <v>882</v>
      </c>
      <c r="E710" s="12">
        <v>1</v>
      </c>
      <c r="F710" s="12">
        <v>63002003</v>
      </c>
      <c r="G710" s="12">
        <v>0</v>
      </c>
      <c r="H710" s="14">
        <v>0</v>
      </c>
      <c r="I710" s="19">
        <v>1</v>
      </c>
      <c r="J710" s="19">
        <v>0</v>
      </c>
      <c r="K710" s="12">
        <v>0</v>
      </c>
      <c r="L710" s="12">
        <v>0</v>
      </c>
      <c r="M710" s="12">
        <v>0</v>
      </c>
      <c r="N710" s="12">
        <v>5</v>
      </c>
      <c r="O710" s="12">
        <v>8</v>
      </c>
      <c r="P710" s="12">
        <v>1</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883</v>
      </c>
      <c r="AZ710" s="14"/>
      <c r="BA710" s="14"/>
      <c r="BB710" s="38" t="s">
        <v>884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90">
        <v>63002004</v>
      </c>
      <c r="D711" s="91" t="s">
        <v>885</v>
      </c>
      <c r="E711" s="90">
        <v>1</v>
      </c>
      <c r="F711" s="90">
        <v>63001004</v>
      </c>
      <c r="G711" s="90">
        <v>0</v>
      </c>
      <c r="H711" s="90">
        <v>0</v>
      </c>
      <c r="I711" s="90">
        <v>1</v>
      </c>
      <c r="J711" s="90">
        <v>0</v>
      </c>
      <c r="K711" s="90">
        <v>0</v>
      </c>
      <c r="L711" s="90">
        <v>0</v>
      </c>
      <c r="M711" s="90">
        <v>0</v>
      </c>
      <c r="N711" s="90">
        <v>2</v>
      </c>
      <c r="O711" s="90">
        <v>1</v>
      </c>
      <c r="P711" s="90">
        <v>0.25</v>
      </c>
      <c r="Q711" s="90">
        <v>0</v>
      </c>
      <c r="R711" s="90">
        <v>0</v>
      </c>
      <c r="S711" s="90">
        <v>0</v>
      </c>
      <c r="T711" s="90">
        <v>1</v>
      </c>
      <c r="U711" s="90">
        <v>2</v>
      </c>
      <c r="V711" s="90">
        <v>0</v>
      </c>
      <c r="W711" s="90">
        <v>0</v>
      </c>
      <c r="X711" s="90">
        <v>0</v>
      </c>
      <c r="Y711" s="90">
        <v>0</v>
      </c>
      <c r="Z711" s="90">
        <v>0</v>
      </c>
      <c r="AA711" s="90">
        <v>0</v>
      </c>
      <c r="AB711" s="12">
        <v>1</v>
      </c>
      <c r="AC711" s="90">
        <v>0</v>
      </c>
      <c r="AD711" s="90">
        <v>5</v>
      </c>
      <c r="AE711" s="90">
        <v>0</v>
      </c>
      <c r="AF711" s="90">
        <v>0</v>
      </c>
      <c r="AG711" s="90">
        <v>7</v>
      </c>
      <c r="AH711" s="90">
        <v>0</v>
      </c>
      <c r="AI711" s="90">
        <v>0</v>
      </c>
      <c r="AJ711" s="90">
        <v>3</v>
      </c>
      <c r="AK711" s="90">
        <v>0</v>
      </c>
      <c r="AL711" s="90">
        <v>0</v>
      </c>
      <c r="AM711" s="90">
        <v>0</v>
      </c>
      <c r="AN711" s="90">
        <v>0</v>
      </c>
      <c r="AO711" s="90">
        <v>3000</v>
      </c>
      <c r="AP711" s="90">
        <v>0.5</v>
      </c>
      <c r="AQ711" s="90">
        <v>0</v>
      </c>
      <c r="AR711" s="90">
        <v>0</v>
      </c>
      <c r="AS711" s="90">
        <v>90000007</v>
      </c>
      <c r="AT711" s="91"/>
      <c r="AU711" s="90">
        <v>0</v>
      </c>
      <c r="AV711" s="90">
        <v>0</v>
      </c>
      <c r="AW711" s="90">
        <v>0</v>
      </c>
      <c r="AX711" s="91" t="s">
        <v>155</v>
      </c>
      <c r="AY711" s="91">
        <v>0</v>
      </c>
      <c r="AZ711" s="90">
        <v>0</v>
      </c>
      <c r="BA711" s="90">
        <v>0</v>
      </c>
      <c r="BB711" s="94" t="s">
        <v>886</v>
      </c>
      <c r="BC711" s="90">
        <v>0</v>
      </c>
      <c r="BD711" s="90">
        <v>0</v>
      </c>
      <c r="BE711" s="90">
        <v>0</v>
      </c>
      <c r="BF711" s="90">
        <v>0</v>
      </c>
      <c r="BG711" s="90">
        <v>0</v>
      </c>
      <c r="BH711" s="90">
        <v>0</v>
      </c>
      <c r="BI711" s="95">
        <v>0</v>
      </c>
      <c r="BJ711" s="90">
        <v>0</v>
      </c>
      <c r="BK711" s="7">
        <v>0</v>
      </c>
      <c r="BL711" s="7">
        <v>0</v>
      </c>
      <c r="BM711" s="7">
        <v>0</v>
      </c>
      <c r="BN711" s="7">
        <v>0</v>
      </c>
      <c r="BO711" s="7">
        <v>0</v>
      </c>
    </row>
    <row r="712" spans="3:67" ht="20.100000000000001" customHeight="1">
      <c r="C712" s="12">
        <v>63002005</v>
      </c>
      <c r="D712" s="13" t="s">
        <v>887</v>
      </c>
      <c r="E712" s="12">
        <v>1</v>
      </c>
      <c r="F712" s="12">
        <v>61012101</v>
      </c>
      <c r="G712" s="12">
        <v>0</v>
      </c>
      <c r="H712" s="14">
        <v>0</v>
      </c>
      <c r="I712" s="12">
        <v>1</v>
      </c>
      <c r="J712" s="12">
        <v>0</v>
      </c>
      <c r="K712" s="12">
        <v>0</v>
      </c>
      <c r="L712" s="12">
        <v>0</v>
      </c>
      <c r="M712" s="12">
        <v>0</v>
      </c>
      <c r="N712" s="12">
        <v>2</v>
      </c>
      <c r="O712" s="12">
        <v>1</v>
      </c>
      <c r="P712" s="12">
        <v>0.3</v>
      </c>
      <c r="Q712" s="12">
        <v>0</v>
      </c>
      <c r="R712" s="7">
        <v>0</v>
      </c>
      <c r="S712" s="12">
        <v>0</v>
      </c>
      <c r="T712" s="12">
        <v>1</v>
      </c>
      <c r="U712" s="12">
        <v>1</v>
      </c>
      <c r="V712" s="12">
        <v>0</v>
      </c>
      <c r="W712" s="12">
        <v>2</v>
      </c>
      <c r="X712" s="12">
        <v>500</v>
      </c>
      <c r="Y712" s="12">
        <v>0</v>
      </c>
      <c r="Z712" s="12">
        <v>0</v>
      </c>
      <c r="AA712" s="12">
        <v>0</v>
      </c>
      <c r="AB712" s="12">
        <v>1</v>
      </c>
      <c r="AC712" s="12">
        <v>0</v>
      </c>
      <c r="AD712" s="12">
        <v>3</v>
      </c>
      <c r="AE712" s="12">
        <v>2</v>
      </c>
      <c r="AF712" s="12" t="s">
        <v>680</v>
      </c>
      <c r="AG712" s="7">
        <v>2</v>
      </c>
      <c r="AH712" s="7">
        <v>0</v>
      </c>
      <c r="AI712" s="7">
        <v>0</v>
      </c>
      <c r="AJ712" s="7">
        <v>1.5</v>
      </c>
      <c r="AK712" s="12">
        <v>0</v>
      </c>
      <c r="AL712" s="12">
        <v>0</v>
      </c>
      <c r="AM712" s="12">
        <v>0</v>
      </c>
      <c r="AN712" s="12">
        <v>0</v>
      </c>
      <c r="AO712" s="12">
        <v>3000</v>
      </c>
      <c r="AP712" s="12">
        <v>0</v>
      </c>
      <c r="AQ712" s="12">
        <v>0</v>
      </c>
      <c r="AR712" s="7">
        <v>0</v>
      </c>
      <c r="AS712" s="12">
        <v>0</v>
      </c>
      <c r="AT712" s="13" t="s">
        <v>213</v>
      </c>
      <c r="AU712" s="12" t="s">
        <v>681</v>
      </c>
      <c r="AV712" s="19">
        <v>10001007</v>
      </c>
      <c r="AW712" s="19">
        <v>21000010</v>
      </c>
      <c r="AX712" s="13" t="s">
        <v>155</v>
      </c>
      <c r="AY712" s="12">
        <v>0</v>
      </c>
      <c r="AZ712" s="14">
        <v>0</v>
      </c>
      <c r="BA712" s="14">
        <v>0</v>
      </c>
      <c r="BB712" s="89" t="str">
        <f>"每次攻击有30%概率立即对目标范围内的怪物造成"&amp;W712*100&amp;"%攻击伤害+"&amp;X712&amp;"点固定伤害"</f>
        <v>每次攻击有30%概率立即对目标范围内的怪物造成200%攻击伤害+500点固定伤害</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63003001</v>
      </c>
      <c r="D713" s="13" t="s">
        <v>888</v>
      </c>
      <c r="E713" s="12">
        <v>1</v>
      </c>
      <c r="F713" s="12">
        <v>63003001</v>
      </c>
      <c r="G713" s="12">
        <v>0</v>
      </c>
      <c r="H713" s="14">
        <v>0</v>
      </c>
      <c r="I713" s="19">
        <v>1</v>
      </c>
      <c r="J713" s="19">
        <v>0</v>
      </c>
      <c r="K713" s="12">
        <v>0</v>
      </c>
      <c r="L713" s="12">
        <v>0</v>
      </c>
      <c r="M713" s="12">
        <v>0</v>
      </c>
      <c r="N713" s="12">
        <v>2</v>
      </c>
      <c r="O713" s="12">
        <v>12</v>
      </c>
      <c r="P713" s="12">
        <v>1</v>
      </c>
      <c r="Q713" s="12">
        <v>0</v>
      </c>
      <c r="R713" s="7">
        <v>0</v>
      </c>
      <c r="S713" s="12">
        <v>0</v>
      </c>
      <c r="T713" s="12">
        <v>1</v>
      </c>
      <c r="U713" s="12">
        <v>2</v>
      </c>
      <c r="V713" s="12">
        <v>0</v>
      </c>
      <c r="W713" s="19">
        <v>0</v>
      </c>
      <c r="X713" s="19">
        <v>0</v>
      </c>
      <c r="Y713" s="12">
        <v>0</v>
      </c>
      <c r="Z713" s="12">
        <v>0</v>
      </c>
      <c r="AA713" s="12">
        <v>0</v>
      </c>
      <c r="AB713" s="12">
        <v>1</v>
      </c>
      <c r="AC713" s="12">
        <v>0</v>
      </c>
      <c r="AD713" s="12">
        <v>60</v>
      </c>
      <c r="AE713" s="12">
        <v>1</v>
      </c>
      <c r="AF713" s="12">
        <v>10</v>
      </c>
      <c r="AG713" s="7">
        <v>0</v>
      </c>
      <c r="AH713" s="7">
        <v>0</v>
      </c>
      <c r="AI713" s="7">
        <v>0</v>
      </c>
      <c r="AJ713" s="7">
        <v>0</v>
      </c>
      <c r="AK713" s="12">
        <v>0</v>
      </c>
      <c r="AL713" s="12">
        <v>0</v>
      </c>
      <c r="AM713" s="12">
        <v>0</v>
      </c>
      <c r="AN713" s="12">
        <v>0</v>
      </c>
      <c r="AO713" s="12">
        <v>50000</v>
      </c>
      <c r="AP713" s="12">
        <v>0</v>
      </c>
      <c r="AQ713" s="12">
        <v>0</v>
      </c>
      <c r="AR713" s="7">
        <v>90503001</v>
      </c>
      <c r="AS713" s="12">
        <v>90503001</v>
      </c>
      <c r="AT713" s="13" t="s">
        <v>153</v>
      </c>
      <c r="AU713" s="12">
        <v>0</v>
      </c>
      <c r="AV713" s="19">
        <v>0</v>
      </c>
      <c r="AW713" s="19">
        <v>0</v>
      </c>
      <c r="AX713" s="13" t="s">
        <v>868</v>
      </c>
      <c r="AY713" s="12">
        <v>0</v>
      </c>
      <c r="AZ713" s="14">
        <v>0</v>
      </c>
      <c r="BA713" s="14">
        <v>0</v>
      </c>
      <c r="BB713" s="38" t="s">
        <v>889</v>
      </c>
      <c r="BC713" s="12">
        <v>0</v>
      </c>
      <c r="BD713" s="12">
        <v>0</v>
      </c>
      <c r="BE713" s="12">
        <v>0</v>
      </c>
      <c r="BF713" s="12">
        <v>0</v>
      </c>
      <c r="BG713" s="12">
        <v>0</v>
      </c>
      <c r="BH713" s="12">
        <v>0</v>
      </c>
      <c r="BI713" s="10">
        <v>0</v>
      </c>
      <c r="BJ713" s="7">
        <v>1</v>
      </c>
      <c r="BK713" s="7">
        <v>0</v>
      </c>
      <c r="BL713" s="7">
        <v>0</v>
      </c>
      <c r="BM713" s="7">
        <v>0</v>
      </c>
      <c r="BN713" s="7">
        <v>0</v>
      </c>
      <c r="BO713" s="7">
        <v>0</v>
      </c>
    </row>
    <row r="714" spans="3:67" ht="20.100000000000001" customHeight="1">
      <c r="C714" s="12">
        <v>63003002</v>
      </c>
      <c r="D714" s="13" t="s">
        <v>890</v>
      </c>
      <c r="E714" s="12">
        <v>1</v>
      </c>
      <c r="F714" s="12">
        <v>63003002</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891</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63003003</v>
      </c>
      <c r="D715" s="13" t="s">
        <v>892</v>
      </c>
      <c r="E715" s="12">
        <v>1</v>
      </c>
      <c r="F715" s="12">
        <v>63003003</v>
      </c>
      <c r="G715" s="12">
        <v>0</v>
      </c>
      <c r="H715" s="14">
        <v>0</v>
      </c>
      <c r="I715" s="19">
        <v>1</v>
      </c>
      <c r="J715" s="19">
        <v>0</v>
      </c>
      <c r="K715" s="12">
        <v>0</v>
      </c>
      <c r="L715" s="12">
        <v>0</v>
      </c>
      <c r="M715" s="12">
        <v>0</v>
      </c>
      <c r="N715" s="12">
        <v>5</v>
      </c>
      <c r="O715" s="12">
        <v>8</v>
      </c>
      <c r="P715" s="12">
        <v>2</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90000006</v>
      </c>
      <c r="AS715" s="12" t="s">
        <v>153</v>
      </c>
      <c r="AT715" s="13" t="s">
        <v>153</v>
      </c>
      <c r="AU715" s="12">
        <v>0</v>
      </c>
      <c r="AV715" s="19">
        <v>0</v>
      </c>
      <c r="AW715" s="19">
        <v>0</v>
      </c>
      <c r="AX715" s="13" t="s">
        <v>153</v>
      </c>
      <c r="AY715" s="12" t="s">
        <v>893</v>
      </c>
      <c r="AZ715" s="14"/>
      <c r="BA715" s="14"/>
      <c r="BB715" s="38" t="s">
        <v>894</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63003004</v>
      </c>
      <c r="D716" s="91" t="s">
        <v>895</v>
      </c>
      <c r="E716" s="90">
        <v>1</v>
      </c>
      <c r="F716" s="90">
        <v>63001004</v>
      </c>
      <c r="G716" s="90">
        <v>0</v>
      </c>
      <c r="H716" s="90">
        <v>0</v>
      </c>
      <c r="I716" s="19">
        <v>1</v>
      </c>
      <c r="J716" s="19">
        <v>0</v>
      </c>
      <c r="K716" s="12">
        <v>0</v>
      </c>
      <c r="L716" s="90">
        <v>0</v>
      </c>
      <c r="M716" s="90">
        <v>0</v>
      </c>
      <c r="N716" s="90">
        <v>2</v>
      </c>
      <c r="O716" s="90">
        <v>5</v>
      </c>
      <c r="P716" s="90">
        <v>0.1</v>
      </c>
      <c r="Q716" s="90">
        <v>0</v>
      </c>
      <c r="R716" s="7">
        <v>0</v>
      </c>
      <c r="S716" s="90">
        <v>0</v>
      </c>
      <c r="T716" s="90">
        <v>1</v>
      </c>
      <c r="U716" s="90">
        <v>2</v>
      </c>
      <c r="V716" s="90">
        <v>0</v>
      </c>
      <c r="W716" s="90">
        <v>0</v>
      </c>
      <c r="X716" s="90">
        <v>0</v>
      </c>
      <c r="Y716" s="90">
        <v>0</v>
      </c>
      <c r="Z716" s="90">
        <v>0</v>
      </c>
      <c r="AA716" s="90">
        <v>0</v>
      </c>
      <c r="AB716" s="12">
        <v>1</v>
      </c>
      <c r="AC716" s="90">
        <v>0</v>
      </c>
      <c r="AD716" s="90">
        <v>3</v>
      </c>
      <c r="AE716" s="90">
        <v>1</v>
      </c>
      <c r="AF716" s="90">
        <v>1</v>
      </c>
      <c r="AG716" s="90">
        <v>2</v>
      </c>
      <c r="AH716" s="90">
        <v>0</v>
      </c>
      <c r="AI716" s="7">
        <v>0</v>
      </c>
      <c r="AJ716" s="90">
        <v>2</v>
      </c>
      <c r="AK716" s="90">
        <v>0</v>
      </c>
      <c r="AL716" s="90">
        <v>0</v>
      </c>
      <c r="AM716" s="90">
        <v>0</v>
      </c>
      <c r="AN716" s="12">
        <v>0</v>
      </c>
      <c r="AO716" s="90">
        <v>10000</v>
      </c>
      <c r="AP716" s="90">
        <v>0.5</v>
      </c>
      <c r="AQ716" s="90">
        <v>0</v>
      </c>
      <c r="AR716" s="90">
        <v>0</v>
      </c>
      <c r="AS716" s="90" t="s">
        <v>153</v>
      </c>
      <c r="AT716" s="91" t="s">
        <v>154</v>
      </c>
      <c r="AU716" s="90">
        <v>0</v>
      </c>
      <c r="AV716" s="90">
        <v>0</v>
      </c>
      <c r="AW716" s="90">
        <v>0</v>
      </c>
      <c r="AX716" s="91" t="s">
        <v>155</v>
      </c>
      <c r="AY716" s="91" t="s">
        <v>153</v>
      </c>
      <c r="AZ716" s="90">
        <v>0</v>
      </c>
      <c r="BA716" s="90">
        <v>0</v>
      </c>
      <c r="BB716" s="94" t="s">
        <v>896</v>
      </c>
      <c r="BC716" s="90">
        <v>0</v>
      </c>
      <c r="BD716" s="12">
        <v>0</v>
      </c>
      <c r="BE716" s="90">
        <v>0</v>
      </c>
      <c r="BF716" s="90">
        <v>0</v>
      </c>
      <c r="BG716" s="90">
        <v>0</v>
      </c>
      <c r="BH716" s="90">
        <v>0</v>
      </c>
      <c r="BI716" s="147" t="s">
        <v>897</v>
      </c>
      <c r="BJ716" s="7">
        <v>1</v>
      </c>
      <c r="BK716" s="7">
        <v>0</v>
      </c>
      <c r="BL716" s="7">
        <v>0</v>
      </c>
      <c r="BM716" s="7">
        <v>0</v>
      </c>
      <c r="BN716" s="7">
        <v>0</v>
      </c>
      <c r="BO716" s="7">
        <v>0</v>
      </c>
    </row>
    <row r="717" spans="3:67" ht="20.100000000000001" customHeight="1">
      <c r="C717" s="12">
        <v>63101001</v>
      </c>
      <c r="D717" s="13" t="s">
        <v>898</v>
      </c>
      <c r="E717" s="12">
        <v>1</v>
      </c>
      <c r="F717" s="12">
        <v>63001001</v>
      </c>
      <c r="G717" s="12">
        <v>0</v>
      </c>
      <c r="H717" s="14">
        <v>0</v>
      </c>
      <c r="I717" s="19">
        <v>1</v>
      </c>
      <c r="J717" s="19">
        <v>0</v>
      </c>
      <c r="K717" s="12">
        <v>0</v>
      </c>
      <c r="L717" s="12">
        <v>0</v>
      </c>
      <c r="M717" s="12">
        <v>0</v>
      </c>
      <c r="N717" s="12">
        <v>2</v>
      </c>
      <c r="O717" s="12">
        <v>12</v>
      </c>
      <c r="P717" s="12">
        <v>1</v>
      </c>
      <c r="Q717" s="12">
        <v>0</v>
      </c>
      <c r="R717" s="7">
        <v>0</v>
      </c>
      <c r="S717" s="12">
        <v>0</v>
      </c>
      <c r="T717" s="12">
        <v>1</v>
      </c>
      <c r="U717" s="12">
        <v>2</v>
      </c>
      <c r="V717" s="12">
        <v>0</v>
      </c>
      <c r="W717" s="19">
        <v>0</v>
      </c>
      <c r="X717" s="19">
        <v>0</v>
      </c>
      <c r="Y717" s="12">
        <v>0</v>
      </c>
      <c r="Z717" s="12">
        <v>0</v>
      </c>
      <c r="AA717" s="12">
        <v>0</v>
      </c>
      <c r="AB717" s="12">
        <v>1</v>
      </c>
      <c r="AC717" s="12">
        <v>0</v>
      </c>
      <c r="AD717" s="12">
        <v>60</v>
      </c>
      <c r="AE717" s="12">
        <v>1</v>
      </c>
      <c r="AF717" s="12">
        <v>10</v>
      </c>
      <c r="AG717" s="7">
        <v>0</v>
      </c>
      <c r="AH717" s="7">
        <v>0</v>
      </c>
      <c r="AI717" s="7">
        <v>0</v>
      </c>
      <c r="AJ717" s="7">
        <v>0</v>
      </c>
      <c r="AK717" s="12">
        <v>0</v>
      </c>
      <c r="AL717" s="12">
        <v>0</v>
      </c>
      <c r="AM717" s="12">
        <v>0</v>
      </c>
      <c r="AN717" s="12">
        <v>0</v>
      </c>
      <c r="AO717" s="12">
        <v>50000</v>
      </c>
      <c r="AP717" s="12">
        <v>0</v>
      </c>
      <c r="AQ717" s="12">
        <v>0</v>
      </c>
      <c r="AR717" s="7">
        <v>0</v>
      </c>
      <c r="AS717" s="12">
        <v>90511003</v>
      </c>
      <c r="AT717" s="13" t="s">
        <v>153</v>
      </c>
      <c r="AU717" s="12">
        <v>0</v>
      </c>
      <c r="AV717" s="19">
        <v>0</v>
      </c>
      <c r="AW717" s="19">
        <v>0</v>
      </c>
      <c r="AX717" s="13" t="s">
        <v>868</v>
      </c>
      <c r="AY717" s="12">
        <v>0</v>
      </c>
      <c r="AZ717" s="14">
        <v>0</v>
      </c>
      <c r="BA717" s="14">
        <v>0</v>
      </c>
      <c r="BB717" s="38" t="s">
        <v>899</v>
      </c>
      <c r="BC717" s="12">
        <v>0</v>
      </c>
      <c r="BD717" s="12">
        <v>0</v>
      </c>
      <c r="BE717" s="12">
        <v>0</v>
      </c>
      <c r="BF717" s="12">
        <v>0</v>
      </c>
      <c r="BG717" s="12">
        <v>0</v>
      </c>
      <c r="BH717" s="12">
        <v>0</v>
      </c>
      <c r="BI717" s="10">
        <v>0</v>
      </c>
      <c r="BJ717" s="7">
        <v>1</v>
      </c>
      <c r="BK717" s="7">
        <v>0</v>
      </c>
      <c r="BL717" s="7">
        <v>0</v>
      </c>
      <c r="BM717" s="7">
        <v>0</v>
      </c>
      <c r="BN717" s="7">
        <v>0</v>
      </c>
      <c r="BO717" s="7">
        <v>0</v>
      </c>
    </row>
    <row r="718" spans="3:67" ht="20.100000000000001" customHeight="1">
      <c r="C718" s="12">
        <v>63101002</v>
      </c>
      <c r="D718" s="13" t="s">
        <v>900</v>
      </c>
      <c r="E718" s="12">
        <v>1</v>
      </c>
      <c r="F718" s="12">
        <v>63002003</v>
      </c>
      <c r="G718" s="12">
        <v>0</v>
      </c>
      <c r="H718" s="14">
        <v>0</v>
      </c>
      <c r="I718" s="19">
        <v>1</v>
      </c>
      <c r="J718" s="19">
        <v>0</v>
      </c>
      <c r="K718" s="12">
        <v>0</v>
      </c>
      <c r="L718" s="12">
        <v>0</v>
      </c>
      <c r="M718" s="12">
        <v>0</v>
      </c>
      <c r="N718" s="12">
        <v>5</v>
      </c>
      <c r="O718" s="12">
        <v>8</v>
      </c>
      <c r="P718" s="12">
        <v>3</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901</v>
      </c>
      <c r="AZ718" s="14"/>
      <c r="BA718" s="14"/>
      <c r="BB718" s="38" t="s">
        <v>902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63101003</v>
      </c>
      <c r="D719" s="13" t="s">
        <v>903</v>
      </c>
      <c r="E719" s="12">
        <v>1</v>
      </c>
      <c r="F719" s="12">
        <v>63001003</v>
      </c>
      <c r="G719" s="12">
        <v>0</v>
      </c>
      <c r="H719" s="14">
        <v>0</v>
      </c>
      <c r="I719" s="19">
        <v>1</v>
      </c>
      <c r="J719" s="19">
        <v>0</v>
      </c>
      <c r="K719" s="12">
        <v>0</v>
      </c>
      <c r="L719" s="12">
        <v>0</v>
      </c>
      <c r="M719" s="12">
        <v>0</v>
      </c>
      <c r="N719" s="12">
        <v>2</v>
      </c>
      <c r="O719" s="12">
        <v>0</v>
      </c>
      <c r="P719" s="12">
        <v>0</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0</v>
      </c>
      <c r="AS719" s="12" t="s">
        <v>153</v>
      </c>
      <c r="AT719" s="13" t="s">
        <v>153</v>
      </c>
      <c r="AU719" s="12">
        <v>0</v>
      </c>
      <c r="AV719" s="19">
        <v>0</v>
      </c>
      <c r="AW719" s="19">
        <v>0</v>
      </c>
      <c r="AX719" s="13" t="s">
        <v>153</v>
      </c>
      <c r="AY719" s="12">
        <v>0</v>
      </c>
      <c r="AZ719" s="14"/>
      <c r="BA719" s="14"/>
      <c r="BB719" s="38" t="s">
        <v>904</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63101004</v>
      </c>
      <c r="D720" s="91" t="s">
        <v>905</v>
      </c>
      <c r="E720" s="90">
        <v>1</v>
      </c>
      <c r="F720" s="90">
        <v>63001004</v>
      </c>
      <c r="G720" s="90">
        <v>0</v>
      </c>
      <c r="H720" s="90">
        <v>0</v>
      </c>
      <c r="I720" s="19">
        <v>1</v>
      </c>
      <c r="J720" s="19">
        <v>0</v>
      </c>
      <c r="K720" s="12">
        <v>0</v>
      </c>
      <c r="L720" s="90">
        <v>0</v>
      </c>
      <c r="M720" s="90">
        <v>0</v>
      </c>
      <c r="N720" s="90">
        <v>2</v>
      </c>
      <c r="O720" s="90">
        <v>1</v>
      </c>
      <c r="P720" s="90">
        <v>0.05</v>
      </c>
      <c r="Q720" s="90">
        <v>0</v>
      </c>
      <c r="R720" s="7">
        <v>0</v>
      </c>
      <c r="S720" s="90">
        <v>0</v>
      </c>
      <c r="T720" s="90">
        <v>1</v>
      </c>
      <c r="U720" s="90">
        <v>2</v>
      </c>
      <c r="V720" s="90">
        <v>0</v>
      </c>
      <c r="W720" s="90">
        <v>0</v>
      </c>
      <c r="X720" s="90">
        <v>0</v>
      </c>
      <c r="Y720" s="90">
        <v>0</v>
      </c>
      <c r="Z720" s="90">
        <v>0</v>
      </c>
      <c r="AA720" s="90">
        <v>0</v>
      </c>
      <c r="AB720" s="12">
        <v>1</v>
      </c>
      <c r="AC720" s="90">
        <v>0</v>
      </c>
      <c r="AD720" s="90">
        <v>15</v>
      </c>
      <c r="AE720" s="90">
        <v>1</v>
      </c>
      <c r="AF720" s="90">
        <v>1</v>
      </c>
      <c r="AG720" s="90">
        <v>2</v>
      </c>
      <c r="AH720" s="90">
        <v>0</v>
      </c>
      <c r="AI720" s="7">
        <v>0</v>
      </c>
      <c r="AJ720" s="90">
        <v>2</v>
      </c>
      <c r="AK720" s="90">
        <v>0</v>
      </c>
      <c r="AL720" s="90">
        <v>0</v>
      </c>
      <c r="AM720" s="90">
        <v>0</v>
      </c>
      <c r="AN720" s="12">
        <v>0</v>
      </c>
      <c r="AO720" s="90">
        <v>10000</v>
      </c>
      <c r="AP720" s="90">
        <v>0.5</v>
      </c>
      <c r="AQ720" s="90">
        <v>0</v>
      </c>
      <c r="AR720" s="90">
        <v>0</v>
      </c>
      <c r="AS720" s="90" t="s">
        <v>153</v>
      </c>
      <c r="AT720" s="91"/>
      <c r="AU720" s="90">
        <v>0</v>
      </c>
      <c r="AV720" s="90">
        <v>0</v>
      </c>
      <c r="AW720" s="90">
        <v>0</v>
      </c>
      <c r="AX720" s="91" t="s">
        <v>155</v>
      </c>
      <c r="AY720" s="91" t="s">
        <v>153</v>
      </c>
      <c r="AZ720" s="90">
        <v>0</v>
      </c>
      <c r="BA720" s="90">
        <v>0</v>
      </c>
      <c r="BB720" s="94" t="s">
        <v>906</v>
      </c>
      <c r="BC720" s="90">
        <v>0</v>
      </c>
      <c r="BD720" s="12">
        <v>0</v>
      </c>
      <c r="BE720" s="90">
        <v>0</v>
      </c>
      <c r="BF720" s="90">
        <v>0</v>
      </c>
      <c r="BG720" s="90">
        <v>0</v>
      </c>
      <c r="BH720" s="90">
        <v>0</v>
      </c>
      <c r="BI720" s="147" t="s">
        <v>907</v>
      </c>
      <c r="BJ720" s="7">
        <v>0</v>
      </c>
      <c r="BK720" s="7">
        <v>0</v>
      </c>
      <c r="BL720" s="7">
        <v>0</v>
      </c>
      <c r="BM720" s="7">
        <v>0</v>
      </c>
      <c r="BN720" s="7">
        <v>0</v>
      </c>
      <c r="BO720" s="7">
        <v>0</v>
      </c>
    </row>
    <row r="721" spans="3:67" ht="20.100000000000001" customHeight="1">
      <c r="C721" s="12">
        <v>63102001</v>
      </c>
      <c r="D721" s="13" t="s">
        <v>908</v>
      </c>
      <c r="E721" s="12">
        <v>1</v>
      </c>
      <c r="F721" s="12">
        <v>63002001</v>
      </c>
      <c r="G721" s="12">
        <v>0</v>
      </c>
      <c r="H721" s="14">
        <v>0</v>
      </c>
      <c r="I721" s="19">
        <v>1</v>
      </c>
      <c r="J721" s="19">
        <v>0</v>
      </c>
      <c r="K721" s="12">
        <v>0</v>
      </c>
      <c r="L721" s="12">
        <v>0</v>
      </c>
      <c r="M721" s="12">
        <v>0</v>
      </c>
      <c r="N721" s="12">
        <v>2</v>
      </c>
      <c r="O721" s="12">
        <v>12</v>
      </c>
      <c r="P721" s="12">
        <v>1</v>
      </c>
      <c r="Q721" s="12">
        <v>0</v>
      </c>
      <c r="R721" s="7">
        <v>0</v>
      </c>
      <c r="S721" s="12">
        <v>0</v>
      </c>
      <c r="T721" s="12">
        <v>1</v>
      </c>
      <c r="U721" s="12">
        <v>2</v>
      </c>
      <c r="V721" s="12">
        <v>0</v>
      </c>
      <c r="W721" s="19">
        <v>0</v>
      </c>
      <c r="X721" s="19">
        <v>0</v>
      </c>
      <c r="Y721" s="12">
        <v>0</v>
      </c>
      <c r="Z721" s="12">
        <v>0</v>
      </c>
      <c r="AA721" s="12">
        <v>0</v>
      </c>
      <c r="AB721" s="12">
        <v>1</v>
      </c>
      <c r="AC721" s="12">
        <v>0</v>
      </c>
      <c r="AD721" s="12">
        <v>60</v>
      </c>
      <c r="AE721" s="12">
        <v>1</v>
      </c>
      <c r="AF721" s="12">
        <v>10</v>
      </c>
      <c r="AG721" s="7">
        <v>0</v>
      </c>
      <c r="AH721" s="7">
        <v>0</v>
      </c>
      <c r="AI721" s="7">
        <v>0</v>
      </c>
      <c r="AJ721" s="7">
        <v>0</v>
      </c>
      <c r="AK721" s="12">
        <v>0</v>
      </c>
      <c r="AL721" s="12">
        <v>0</v>
      </c>
      <c r="AM721" s="12">
        <v>0</v>
      </c>
      <c r="AN721" s="12">
        <v>0</v>
      </c>
      <c r="AO721" s="12">
        <v>50000</v>
      </c>
      <c r="AP721" s="12">
        <v>0</v>
      </c>
      <c r="AQ721" s="12">
        <v>0</v>
      </c>
      <c r="AR721" s="7">
        <v>0</v>
      </c>
      <c r="AS721" s="12">
        <v>90512001</v>
      </c>
      <c r="AT721" s="13" t="s">
        <v>153</v>
      </c>
      <c r="AU721" s="12">
        <v>0</v>
      </c>
      <c r="AV721" s="19">
        <v>0</v>
      </c>
      <c r="AW721" s="19">
        <v>0</v>
      </c>
      <c r="AX721" s="13" t="s">
        <v>868</v>
      </c>
      <c r="AY721" s="12">
        <v>0</v>
      </c>
      <c r="AZ721" s="14">
        <v>0</v>
      </c>
      <c r="BA721" s="14">
        <v>0</v>
      </c>
      <c r="BB721" s="38" t="s">
        <v>909</v>
      </c>
      <c r="BC721" s="12">
        <v>0</v>
      </c>
      <c r="BD721" s="12">
        <v>0</v>
      </c>
      <c r="BE721" s="12">
        <v>0</v>
      </c>
      <c r="BF721" s="12">
        <v>0</v>
      </c>
      <c r="BG721" s="12">
        <v>0</v>
      </c>
      <c r="BH721" s="12">
        <v>0</v>
      </c>
      <c r="BI721" s="10">
        <v>0</v>
      </c>
      <c r="BJ721" s="7">
        <v>1</v>
      </c>
      <c r="BK721" s="7">
        <v>0</v>
      </c>
      <c r="BL721" s="7">
        <v>0</v>
      </c>
      <c r="BM721" s="7">
        <v>0</v>
      </c>
      <c r="BN721" s="7">
        <v>0</v>
      </c>
      <c r="BO721" s="7">
        <v>0</v>
      </c>
    </row>
    <row r="722" spans="3:67" ht="20.100000000000001" customHeight="1">
      <c r="C722" s="12">
        <v>63102002</v>
      </c>
      <c r="D722" s="13" t="s">
        <v>903</v>
      </c>
      <c r="E722" s="12">
        <v>1</v>
      </c>
      <c r="F722" s="12">
        <v>63001003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c r="BA722" s="14"/>
      <c r="BB722" s="38" t="s">
        <v>904</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63102003</v>
      </c>
      <c r="D723" s="13" t="s">
        <v>910</v>
      </c>
      <c r="E723" s="12">
        <v>1</v>
      </c>
      <c r="F723" s="12">
        <v>63002003</v>
      </c>
      <c r="G723" s="12">
        <v>0</v>
      </c>
      <c r="H723" s="14">
        <v>0</v>
      </c>
      <c r="I723" s="19">
        <v>1</v>
      </c>
      <c r="J723" s="19">
        <v>0</v>
      </c>
      <c r="K723" s="12">
        <v>0</v>
      </c>
      <c r="L723" s="12">
        <v>0</v>
      </c>
      <c r="M723" s="12">
        <v>0</v>
      </c>
      <c r="N723" s="12">
        <v>5</v>
      </c>
      <c r="O723" s="12">
        <v>8</v>
      </c>
      <c r="P723" s="12">
        <v>4</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90000006</v>
      </c>
      <c r="AS723" s="12" t="s">
        <v>153</v>
      </c>
      <c r="AT723" s="13" t="s">
        <v>153</v>
      </c>
      <c r="AU723" s="12">
        <v>0</v>
      </c>
      <c r="AV723" s="19">
        <v>0</v>
      </c>
      <c r="AW723" s="19">
        <v>0</v>
      </c>
      <c r="AX723" s="13" t="s">
        <v>153</v>
      </c>
      <c r="AY723" s="12" t="s">
        <v>911</v>
      </c>
      <c r="AZ723" s="14"/>
      <c r="BA723" s="14"/>
      <c r="BB723" s="38" t="s">
        <v>912</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63102004</v>
      </c>
      <c r="D724" s="91" t="s">
        <v>913</v>
      </c>
      <c r="E724" s="90">
        <v>1</v>
      </c>
      <c r="F724" s="90">
        <v>63001004</v>
      </c>
      <c r="G724" s="90">
        <v>0</v>
      </c>
      <c r="H724" s="90">
        <v>0</v>
      </c>
      <c r="I724" s="19">
        <v>1</v>
      </c>
      <c r="J724" s="19">
        <v>0</v>
      </c>
      <c r="K724" s="12">
        <v>0</v>
      </c>
      <c r="L724" s="90">
        <v>0</v>
      </c>
      <c r="M724" s="90">
        <v>0</v>
      </c>
      <c r="N724" s="90">
        <v>2</v>
      </c>
      <c r="O724" s="90">
        <v>4</v>
      </c>
      <c r="P724" s="90">
        <v>0.2</v>
      </c>
      <c r="Q724" s="90">
        <v>0</v>
      </c>
      <c r="R724" s="7">
        <v>0</v>
      </c>
      <c r="S724" s="90">
        <v>0</v>
      </c>
      <c r="T724" s="90">
        <v>1</v>
      </c>
      <c r="U724" s="90">
        <v>2</v>
      </c>
      <c r="V724" s="90">
        <v>0</v>
      </c>
      <c r="W724" s="90">
        <v>0</v>
      </c>
      <c r="X724" s="90">
        <v>0</v>
      </c>
      <c r="Y724" s="90">
        <v>0</v>
      </c>
      <c r="Z724" s="90">
        <v>0</v>
      </c>
      <c r="AA724" s="90">
        <v>0</v>
      </c>
      <c r="AB724" s="12">
        <v>1</v>
      </c>
      <c r="AC724" s="90">
        <v>0</v>
      </c>
      <c r="AD724" s="90">
        <v>3</v>
      </c>
      <c r="AE724" s="90">
        <v>1</v>
      </c>
      <c r="AF724" s="90">
        <v>1</v>
      </c>
      <c r="AG724" s="90">
        <v>2</v>
      </c>
      <c r="AH724" s="90">
        <v>0</v>
      </c>
      <c r="AI724" s="7">
        <v>0</v>
      </c>
      <c r="AJ724" s="90">
        <v>2</v>
      </c>
      <c r="AK724" s="90">
        <v>0</v>
      </c>
      <c r="AL724" s="90">
        <v>0</v>
      </c>
      <c r="AM724" s="90">
        <v>0</v>
      </c>
      <c r="AN724" s="12">
        <v>0</v>
      </c>
      <c r="AO724" s="90">
        <v>1000</v>
      </c>
      <c r="AP724" s="90">
        <v>0.5</v>
      </c>
      <c r="AQ724" s="90">
        <v>0</v>
      </c>
      <c r="AR724" s="90">
        <v>0</v>
      </c>
      <c r="AS724" s="90" t="s">
        <v>153</v>
      </c>
      <c r="AT724" s="91" t="s">
        <v>154</v>
      </c>
      <c r="AU724" s="90">
        <v>0</v>
      </c>
      <c r="AV724" s="90">
        <v>0</v>
      </c>
      <c r="AW724" s="90">
        <v>0</v>
      </c>
      <c r="AX724" s="91" t="s">
        <v>155</v>
      </c>
      <c r="AY724" s="91" t="s">
        <v>153</v>
      </c>
      <c r="AZ724" s="90">
        <v>0</v>
      </c>
      <c r="BA724" s="90">
        <v>0</v>
      </c>
      <c r="BB724" s="94" t="s">
        <v>914</v>
      </c>
      <c r="BC724" s="90">
        <v>0</v>
      </c>
      <c r="BD724" s="12">
        <v>0</v>
      </c>
      <c r="BE724" s="90">
        <v>0</v>
      </c>
      <c r="BF724" s="90">
        <v>0</v>
      </c>
      <c r="BG724" s="90">
        <v>0</v>
      </c>
      <c r="BH724" s="90">
        <v>0</v>
      </c>
      <c r="BI724" s="147" t="s">
        <v>915</v>
      </c>
      <c r="BJ724" s="7">
        <v>0</v>
      </c>
      <c r="BK724" s="7">
        <v>0</v>
      </c>
      <c r="BL724" s="7">
        <v>0</v>
      </c>
      <c r="BM724" s="7">
        <v>0</v>
      </c>
      <c r="BN724" s="7">
        <v>0</v>
      </c>
      <c r="BO724" s="7">
        <v>0</v>
      </c>
    </row>
    <row r="725" spans="3:67" ht="20.100000000000001" customHeight="1">
      <c r="C725" s="12">
        <v>63103001</v>
      </c>
      <c r="D725" s="13" t="s">
        <v>916</v>
      </c>
      <c r="E725" s="90">
        <v>1</v>
      </c>
      <c r="F725" s="90">
        <v>63001004</v>
      </c>
      <c r="G725" s="90">
        <v>0</v>
      </c>
      <c r="H725" s="90">
        <v>0</v>
      </c>
      <c r="I725" s="90">
        <v>1</v>
      </c>
      <c r="J725" s="90">
        <v>0</v>
      </c>
      <c r="K725" s="90">
        <v>0</v>
      </c>
      <c r="L725" s="90">
        <v>0</v>
      </c>
      <c r="M725" s="90">
        <v>0</v>
      </c>
      <c r="N725" s="90">
        <v>2</v>
      </c>
      <c r="O725" s="90">
        <v>10</v>
      </c>
      <c r="P725" s="90">
        <v>1</v>
      </c>
      <c r="Q725" s="90">
        <v>0</v>
      </c>
      <c r="R725" s="90">
        <v>0</v>
      </c>
      <c r="S725" s="90">
        <v>0</v>
      </c>
      <c r="T725" s="90">
        <v>1</v>
      </c>
      <c r="U725" s="90">
        <v>2</v>
      </c>
      <c r="V725" s="90">
        <v>0</v>
      </c>
      <c r="W725" s="90">
        <v>0</v>
      </c>
      <c r="X725" s="90">
        <v>0</v>
      </c>
      <c r="Y725" s="90">
        <v>0</v>
      </c>
      <c r="Z725" s="90">
        <v>0</v>
      </c>
      <c r="AA725" s="90">
        <v>0</v>
      </c>
      <c r="AB725" s="12">
        <v>1</v>
      </c>
      <c r="AC725" s="90">
        <v>0</v>
      </c>
      <c r="AD725" s="90">
        <v>30</v>
      </c>
      <c r="AE725" s="90">
        <v>0</v>
      </c>
      <c r="AF725" s="90">
        <v>0</v>
      </c>
      <c r="AG725" s="90">
        <v>7</v>
      </c>
      <c r="AH725" s="90">
        <v>0</v>
      </c>
      <c r="AI725" s="90">
        <v>0</v>
      </c>
      <c r="AJ725" s="90">
        <v>3</v>
      </c>
      <c r="AK725" s="90">
        <v>0</v>
      </c>
      <c r="AL725" s="90">
        <v>0</v>
      </c>
      <c r="AM725" s="90">
        <v>0</v>
      </c>
      <c r="AN725" s="90">
        <v>0</v>
      </c>
      <c r="AO725" s="90">
        <v>2000</v>
      </c>
      <c r="AP725" s="90">
        <v>0</v>
      </c>
      <c r="AQ725" s="90">
        <v>0</v>
      </c>
      <c r="AR725" s="90">
        <v>0</v>
      </c>
      <c r="AS725" s="90">
        <v>90513001</v>
      </c>
      <c r="AT725" s="91" t="s">
        <v>153</v>
      </c>
      <c r="AU725" s="90">
        <v>0</v>
      </c>
      <c r="AV725" s="90">
        <v>0</v>
      </c>
      <c r="AW725" s="90">
        <v>0</v>
      </c>
      <c r="AX725" s="91" t="s">
        <v>155</v>
      </c>
      <c r="AY725" s="91">
        <v>0</v>
      </c>
      <c r="AZ725" s="90">
        <v>0</v>
      </c>
      <c r="BA725" s="90">
        <v>0</v>
      </c>
      <c r="BB725" s="38" t="s">
        <v>917</v>
      </c>
      <c r="BC725" s="90">
        <v>0</v>
      </c>
      <c r="BD725" s="90">
        <v>0</v>
      </c>
      <c r="BE725" s="90">
        <v>0</v>
      </c>
      <c r="BF725" s="90">
        <v>0</v>
      </c>
      <c r="BG725" s="90">
        <v>0</v>
      </c>
      <c r="BH725" s="90">
        <v>0</v>
      </c>
      <c r="BI725" s="95">
        <v>0</v>
      </c>
      <c r="BJ725" s="90">
        <v>0</v>
      </c>
      <c r="BK725" s="7">
        <v>0</v>
      </c>
      <c r="BL725" s="7">
        <v>0</v>
      </c>
      <c r="BM725" s="7">
        <v>0</v>
      </c>
      <c r="BN725" s="7">
        <v>0</v>
      </c>
      <c r="BO725" s="7">
        <v>0</v>
      </c>
    </row>
    <row r="726" spans="3:67" ht="20.100000000000001" customHeight="1">
      <c r="C726" s="12">
        <v>63103002</v>
      </c>
      <c r="D726" s="13" t="s">
        <v>890</v>
      </c>
      <c r="E726" s="12">
        <v>1</v>
      </c>
      <c r="F726" s="12">
        <v>63003002</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153</v>
      </c>
      <c r="AG726" s="7">
        <v>0</v>
      </c>
      <c r="AH726" s="7">
        <v>0</v>
      </c>
      <c r="AI726" s="7">
        <v>0</v>
      </c>
      <c r="AJ726" s="7">
        <v>0</v>
      </c>
      <c r="AK726" s="12">
        <v>0</v>
      </c>
      <c r="AL726" s="12">
        <v>0</v>
      </c>
      <c r="AM726" s="12">
        <v>0</v>
      </c>
      <c r="AN726" s="12">
        <v>0</v>
      </c>
      <c r="AO726" s="12">
        <v>0</v>
      </c>
      <c r="AP726" s="12">
        <v>0</v>
      </c>
      <c r="AQ726" s="12">
        <v>0</v>
      </c>
      <c r="AR726" s="7">
        <v>0</v>
      </c>
      <c r="AS726" s="12" t="s">
        <v>153</v>
      </c>
      <c r="AT726" s="13" t="s">
        <v>153</v>
      </c>
      <c r="AU726" s="12">
        <v>0</v>
      </c>
      <c r="AV726" s="19">
        <v>0</v>
      </c>
      <c r="AW726" s="19">
        <v>0</v>
      </c>
      <c r="AX726" s="13" t="s">
        <v>153</v>
      </c>
      <c r="AY726" s="12">
        <v>0</v>
      </c>
      <c r="AZ726" s="14">
        <v>0</v>
      </c>
      <c r="BA726" s="14">
        <v>0</v>
      </c>
      <c r="BB726" s="38" t="s">
        <v>891</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63103003</v>
      </c>
      <c r="D727" s="13" t="s">
        <v>918</v>
      </c>
      <c r="E727" s="12">
        <v>1</v>
      </c>
      <c r="F727" s="12">
        <v>63003003</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919</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63103004</v>
      </c>
      <c r="D728" s="91" t="s">
        <v>920</v>
      </c>
      <c r="E728" s="90">
        <v>1</v>
      </c>
      <c r="F728" s="90">
        <v>63001004</v>
      </c>
      <c r="G728" s="90">
        <v>0</v>
      </c>
      <c r="H728" s="90">
        <v>0</v>
      </c>
      <c r="I728" s="19">
        <v>1</v>
      </c>
      <c r="J728" s="19">
        <v>0</v>
      </c>
      <c r="K728" s="12">
        <v>0</v>
      </c>
      <c r="L728" s="90">
        <v>0</v>
      </c>
      <c r="M728" s="90">
        <v>0</v>
      </c>
      <c r="N728" s="90">
        <v>2</v>
      </c>
      <c r="O728" s="90">
        <v>10</v>
      </c>
      <c r="P728" s="90">
        <v>0.1</v>
      </c>
      <c r="Q728" s="90">
        <v>0</v>
      </c>
      <c r="R728" s="7">
        <v>0</v>
      </c>
      <c r="S728" s="90">
        <v>0</v>
      </c>
      <c r="T728" s="90">
        <v>1</v>
      </c>
      <c r="U728" s="90">
        <v>2</v>
      </c>
      <c r="V728" s="90">
        <v>0</v>
      </c>
      <c r="W728" s="90">
        <v>0</v>
      </c>
      <c r="X728" s="90">
        <v>0</v>
      </c>
      <c r="Y728" s="90">
        <v>0</v>
      </c>
      <c r="Z728" s="90">
        <v>0</v>
      </c>
      <c r="AA728" s="90">
        <v>0</v>
      </c>
      <c r="AB728" s="12">
        <v>1</v>
      </c>
      <c r="AC728" s="90">
        <v>0</v>
      </c>
      <c r="AD728" s="90">
        <v>15</v>
      </c>
      <c r="AE728" s="90">
        <v>1</v>
      </c>
      <c r="AF728" s="90">
        <v>1</v>
      </c>
      <c r="AG728" s="90">
        <v>2</v>
      </c>
      <c r="AH728" s="90">
        <v>0</v>
      </c>
      <c r="AI728" s="7">
        <v>0</v>
      </c>
      <c r="AJ728" s="90">
        <v>2</v>
      </c>
      <c r="AK728" s="90">
        <v>0</v>
      </c>
      <c r="AL728" s="90">
        <v>0</v>
      </c>
      <c r="AM728" s="90">
        <v>0</v>
      </c>
      <c r="AN728" s="12">
        <v>0</v>
      </c>
      <c r="AO728" s="90">
        <v>10000</v>
      </c>
      <c r="AP728" s="90">
        <v>0</v>
      </c>
      <c r="AQ728" s="90">
        <v>0</v>
      </c>
      <c r="AR728" s="90">
        <v>0</v>
      </c>
      <c r="AS728" s="90" t="s">
        <v>153</v>
      </c>
      <c r="AT728" s="91" t="s">
        <v>154</v>
      </c>
      <c r="AU728" s="90">
        <v>0</v>
      </c>
      <c r="AV728" s="90">
        <v>0</v>
      </c>
      <c r="AW728" s="90">
        <v>0</v>
      </c>
      <c r="AX728" s="91" t="s">
        <v>155</v>
      </c>
      <c r="AY728" s="91" t="s">
        <v>153</v>
      </c>
      <c r="AZ728" s="90">
        <v>0</v>
      </c>
      <c r="BA728" s="90">
        <v>0</v>
      </c>
      <c r="BB728" s="94" t="s">
        <v>921</v>
      </c>
      <c r="BC728" s="90">
        <v>0</v>
      </c>
      <c r="BD728" s="12">
        <v>0</v>
      </c>
      <c r="BE728" s="90">
        <v>0</v>
      </c>
      <c r="BF728" s="90">
        <v>0</v>
      </c>
      <c r="BG728" s="90">
        <v>0</v>
      </c>
      <c r="BH728" s="90">
        <v>0</v>
      </c>
      <c r="BI728" s="147" t="s">
        <v>922</v>
      </c>
      <c r="BJ728" s="7">
        <v>1</v>
      </c>
      <c r="BK728" s="7">
        <v>0</v>
      </c>
      <c r="BL728" s="7">
        <v>0</v>
      </c>
      <c r="BM728" s="7">
        <v>0</v>
      </c>
      <c r="BN728" s="7">
        <v>0</v>
      </c>
      <c r="BO728" s="7">
        <v>0</v>
      </c>
    </row>
    <row r="729" spans="3:67" s="1" customFormat="1" ht="20.100000000000001" customHeight="1">
      <c r="C729" s="26">
        <v>63103098</v>
      </c>
      <c r="D729" s="43" t="s">
        <v>923</v>
      </c>
      <c r="E729" s="26">
        <v>1</v>
      </c>
      <c r="F729" s="26">
        <v>63001004</v>
      </c>
      <c r="G729" s="26">
        <v>0</v>
      </c>
      <c r="H729" s="26">
        <v>0</v>
      </c>
      <c r="I729" s="26">
        <v>1</v>
      </c>
      <c r="J729" s="26">
        <v>0</v>
      </c>
      <c r="K729" s="26">
        <v>0</v>
      </c>
      <c r="L729" s="26">
        <v>0</v>
      </c>
      <c r="M729" s="26">
        <v>0</v>
      </c>
      <c r="N729" s="26">
        <v>2</v>
      </c>
      <c r="O729" s="26">
        <v>3</v>
      </c>
      <c r="P729" s="26">
        <v>0.1</v>
      </c>
      <c r="Q729" s="26">
        <v>0</v>
      </c>
      <c r="R729" s="26">
        <v>0</v>
      </c>
      <c r="S729" s="26">
        <v>0</v>
      </c>
      <c r="T729" s="26">
        <v>1</v>
      </c>
      <c r="U729" s="26">
        <v>2</v>
      </c>
      <c r="V729" s="26">
        <v>0</v>
      </c>
      <c r="W729" s="26">
        <v>0</v>
      </c>
      <c r="X729" s="26">
        <v>0</v>
      </c>
      <c r="Y729" s="26">
        <v>0</v>
      </c>
      <c r="Z729" s="26">
        <v>0</v>
      </c>
      <c r="AA729" s="26">
        <v>0</v>
      </c>
      <c r="AB729" s="26">
        <v>1</v>
      </c>
      <c r="AC729" s="26">
        <v>0</v>
      </c>
      <c r="AD729" s="26">
        <v>15</v>
      </c>
      <c r="AE729" s="26">
        <v>1</v>
      </c>
      <c r="AF729" s="26">
        <v>1</v>
      </c>
      <c r="AG729" s="26">
        <v>2</v>
      </c>
      <c r="AH729" s="26">
        <v>0</v>
      </c>
      <c r="AI729" s="26">
        <v>0</v>
      </c>
      <c r="AJ729" s="26">
        <v>2</v>
      </c>
      <c r="AK729" s="26">
        <v>0</v>
      </c>
      <c r="AL729" s="26">
        <v>0</v>
      </c>
      <c r="AM729" s="26">
        <v>0</v>
      </c>
      <c r="AN729" s="26">
        <v>0</v>
      </c>
      <c r="AO729" s="26">
        <v>10000</v>
      </c>
      <c r="AP729" s="26">
        <v>0</v>
      </c>
      <c r="AQ729" s="26">
        <v>0</v>
      </c>
      <c r="AR729" s="26">
        <v>0</v>
      </c>
      <c r="AS729" s="26" t="s">
        <v>153</v>
      </c>
      <c r="AT729" s="43" t="s">
        <v>154</v>
      </c>
      <c r="AU729" s="26">
        <v>0</v>
      </c>
      <c r="AV729" s="26">
        <v>0</v>
      </c>
      <c r="AW729" s="26">
        <v>0</v>
      </c>
      <c r="AX729" s="43" t="s">
        <v>155</v>
      </c>
      <c r="AY729" s="43" t="s">
        <v>153</v>
      </c>
      <c r="AZ729" s="26">
        <v>0</v>
      </c>
      <c r="BA729" s="26">
        <v>0</v>
      </c>
      <c r="BB729" s="99" t="s">
        <v>924</v>
      </c>
      <c r="BC729" s="26">
        <v>0</v>
      </c>
      <c r="BD729" s="26">
        <v>0</v>
      </c>
      <c r="BE729" s="26">
        <v>0</v>
      </c>
      <c r="BF729" s="26">
        <v>0</v>
      </c>
      <c r="BG729" s="26">
        <v>0</v>
      </c>
      <c r="BH729" s="26">
        <v>0</v>
      </c>
      <c r="BI729" s="148" t="s">
        <v>925</v>
      </c>
      <c r="BJ729" s="26">
        <v>1</v>
      </c>
      <c r="BK729" s="26">
        <v>0</v>
      </c>
      <c r="BL729" s="26">
        <v>0</v>
      </c>
      <c r="BM729" s="26">
        <v>0</v>
      </c>
      <c r="BN729" s="26">
        <v>0</v>
      </c>
      <c r="BO729" s="26">
        <v>0</v>
      </c>
    </row>
    <row r="730" spans="3:67" ht="20.100000000000001" customHeight="1">
      <c r="C730" s="26">
        <v>63103099</v>
      </c>
      <c r="D730" s="43" t="s">
        <v>926</v>
      </c>
      <c r="E730" s="26">
        <v>1</v>
      </c>
      <c r="F730" s="26">
        <v>63003001</v>
      </c>
      <c r="G730" s="26">
        <v>0</v>
      </c>
      <c r="H730" s="26">
        <v>0</v>
      </c>
      <c r="I730" s="26">
        <v>1</v>
      </c>
      <c r="J730" s="26">
        <v>0</v>
      </c>
      <c r="K730" s="26">
        <v>0</v>
      </c>
      <c r="L730" s="26">
        <v>0</v>
      </c>
      <c r="M730" s="26">
        <v>0</v>
      </c>
      <c r="N730" s="26">
        <v>2</v>
      </c>
      <c r="O730" s="26">
        <v>2</v>
      </c>
      <c r="P730" s="26">
        <v>1</v>
      </c>
      <c r="Q730" s="26">
        <v>0</v>
      </c>
      <c r="R730" s="26">
        <v>0</v>
      </c>
      <c r="S730" s="26">
        <v>0</v>
      </c>
      <c r="T730" s="26">
        <v>1</v>
      </c>
      <c r="U730" s="26">
        <v>2</v>
      </c>
      <c r="V730" s="26">
        <v>0</v>
      </c>
      <c r="W730" s="26">
        <v>0</v>
      </c>
      <c r="X730" s="26">
        <v>0</v>
      </c>
      <c r="Y730" s="26">
        <v>0</v>
      </c>
      <c r="Z730" s="26">
        <v>0</v>
      </c>
      <c r="AA730" s="26">
        <v>0</v>
      </c>
      <c r="AB730" s="26">
        <v>1</v>
      </c>
      <c r="AC730" s="26">
        <v>0</v>
      </c>
      <c r="AD730" s="26">
        <v>60</v>
      </c>
      <c r="AE730" s="26">
        <v>1</v>
      </c>
      <c r="AF730" s="26">
        <v>10</v>
      </c>
      <c r="AG730" s="26">
        <v>0</v>
      </c>
      <c r="AH730" s="26">
        <v>0</v>
      </c>
      <c r="AI730" s="26">
        <v>0</v>
      </c>
      <c r="AJ730" s="26">
        <v>0</v>
      </c>
      <c r="AK730" s="26">
        <v>0</v>
      </c>
      <c r="AL730" s="26">
        <v>0</v>
      </c>
      <c r="AM730" s="26">
        <v>0</v>
      </c>
      <c r="AN730" s="26">
        <v>0</v>
      </c>
      <c r="AO730" s="26">
        <v>50000</v>
      </c>
      <c r="AP730" s="26">
        <v>0</v>
      </c>
      <c r="AQ730" s="26">
        <v>0</v>
      </c>
      <c r="AR730" s="26">
        <v>0</v>
      </c>
      <c r="AS730" s="26">
        <v>90513001</v>
      </c>
      <c r="AT730" s="43" t="s">
        <v>153</v>
      </c>
      <c r="AU730" s="26">
        <v>0</v>
      </c>
      <c r="AV730" s="26">
        <v>0</v>
      </c>
      <c r="AW730" s="26">
        <v>0</v>
      </c>
      <c r="AX730" s="43" t="s">
        <v>927</v>
      </c>
      <c r="AY730" s="26">
        <v>0</v>
      </c>
      <c r="AZ730" s="26">
        <v>0</v>
      </c>
      <c r="BA730" s="26">
        <v>0</v>
      </c>
      <c r="BB730" s="114" t="s">
        <v>928</v>
      </c>
      <c r="BC730" s="26">
        <v>0</v>
      </c>
      <c r="BD730" s="26">
        <v>0</v>
      </c>
      <c r="BE730" s="26">
        <v>0</v>
      </c>
      <c r="BF730" s="26">
        <v>0</v>
      </c>
      <c r="BG730" s="26">
        <v>0</v>
      </c>
      <c r="BH730" s="26">
        <v>0</v>
      </c>
      <c r="BI730" s="17">
        <v>0</v>
      </c>
      <c r="BJ730" s="26">
        <v>1</v>
      </c>
      <c r="BK730" s="26">
        <v>0</v>
      </c>
      <c r="BL730" s="26">
        <v>0</v>
      </c>
      <c r="BM730" s="26">
        <v>0</v>
      </c>
      <c r="BN730" s="26">
        <v>0</v>
      </c>
      <c r="BO730" s="26">
        <v>0</v>
      </c>
    </row>
    <row r="731" spans="3:67" ht="20.100000000000001" customHeight="1">
      <c r="C731" s="19">
        <v>64000001</v>
      </c>
      <c r="D731" s="20" t="s">
        <v>296</v>
      </c>
      <c r="E731" s="19">
        <v>1</v>
      </c>
      <c r="F731" s="19">
        <v>10041</v>
      </c>
      <c r="G731" s="19">
        <v>0</v>
      </c>
      <c r="H731" s="14">
        <v>0</v>
      </c>
      <c r="I731" s="19">
        <v>1</v>
      </c>
      <c r="J731" s="19">
        <v>0</v>
      </c>
      <c r="K731" s="12">
        <v>0</v>
      </c>
      <c r="L731" s="19">
        <v>0</v>
      </c>
      <c r="M731" s="19">
        <v>0</v>
      </c>
      <c r="N731" s="19">
        <v>2</v>
      </c>
      <c r="O731" s="19">
        <v>1</v>
      </c>
      <c r="P731" s="19">
        <v>0.5</v>
      </c>
      <c r="Q731" s="19">
        <v>0</v>
      </c>
      <c r="R731" s="7">
        <v>0</v>
      </c>
      <c r="S731" s="14">
        <v>0</v>
      </c>
      <c r="T731" s="12">
        <v>1</v>
      </c>
      <c r="U731" s="19">
        <v>2</v>
      </c>
      <c r="V731" s="19">
        <v>0</v>
      </c>
      <c r="W731" s="19">
        <v>0</v>
      </c>
      <c r="X731" s="19">
        <v>0</v>
      </c>
      <c r="Y731" s="19">
        <v>0</v>
      </c>
      <c r="Z731" s="19">
        <v>0</v>
      </c>
      <c r="AA731" s="19">
        <v>0</v>
      </c>
      <c r="AB731" s="12">
        <v>1</v>
      </c>
      <c r="AC731" s="19">
        <v>0</v>
      </c>
      <c r="AD731" s="19">
        <v>18</v>
      </c>
      <c r="AE731" s="19">
        <v>0</v>
      </c>
      <c r="AF731" s="19">
        <v>0</v>
      </c>
      <c r="AG731" s="7">
        <v>2</v>
      </c>
      <c r="AH731" s="7">
        <v>0</v>
      </c>
      <c r="AI731" s="7">
        <v>0</v>
      </c>
      <c r="AJ731" s="7">
        <v>0</v>
      </c>
      <c r="AK731" s="19">
        <v>0</v>
      </c>
      <c r="AL731" s="19">
        <v>0</v>
      </c>
      <c r="AM731" s="19">
        <v>0</v>
      </c>
      <c r="AN731" s="12">
        <v>0</v>
      </c>
      <c r="AO731" s="19">
        <v>1000</v>
      </c>
      <c r="AP731" s="19">
        <v>0</v>
      </c>
      <c r="AQ731" s="19">
        <v>0</v>
      </c>
      <c r="AR731" s="7">
        <v>90600010</v>
      </c>
      <c r="AS731" s="19" t="s">
        <v>153</v>
      </c>
      <c r="AT731" s="20" t="s">
        <v>154</v>
      </c>
      <c r="AU731" s="19" t="s">
        <v>793</v>
      </c>
      <c r="AV731" s="19">
        <v>0</v>
      </c>
      <c r="AW731" s="19">
        <v>40000003</v>
      </c>
      <c r="AX731" s="20" t="s">
        <v>155</v>
      </c>
      <c r="AY731" s="20" t="s">
        <v>153</v>
      </c>
      <c r="AZ731" s="14">
        <v>0</v>
      </c>
      <c r="BA731" s="14">
        <v>0</v>
      </c>
      <c r="BB731" s="70" t="s">
        <v>929</v>
      </c>
      <c r="BC731" s="19">
        <v>0</v>
      </c>
      <c r="BD731" s="12">
        <v>0</v>
      </c>
      <c r="BE731" s="19">
        <v>0</v>
      </c>
      <c r="BF731" s="19">
        <v>0</v>
      </c>
      <c r="BG731" s="19">
        <v>0</v>
      </c>
      <c r="BH731" s="19">
        <v>0</v>
      </c>
      <c r="BI731" s="10">
        <v>0</v>
      </c>
      <c r="BJ731" s="7">
        <v>0</v>
      </c>
      <c r="BK731" s="7">
        <v>0</v>
      </c>
      <c r="BL731" s="7">
        <v>0</v>
      </c>
      <c r="BM731" s="7">
        <v>0</v>
      </c>
      <c r="BN731" s="7">
        <v>0</v>
      </c>
      <c r="BO731" s="7">
        <v>0</v>
      </c>
    </row>
    <row r="732" spans="3:67" ht="20.100000000000001" customHeight="1">
      <c r="C732" s="19">
        <v>64000002</v>
      </c>
      <c r="D732" s="20" t="s">
        <v>828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2">
        <v>0</v>
      </c>
      <c r="AO732" s="19">
        <v>1000</v>
      </c>
      <c r="AP732" s="19">
        <v>0</v>
      </c>
      <c r="AQ732" s="19">
        <v>0</v>
      </c>
      <c r="AR732" s="7">
        <v>90600020</v>
      </c>
      <c r="AS732" s="19" t="s">
        <v>153</v>
      </c>
      <c r="AT732" s="20" t="s">
        <v>154</v>
      </c>
      <c r="AU732" s="19" t="s">
        <v>793</v>
      </c>
      <c r="AV732" s="19">
        <v>0</v>
      </c>
      <c r="AW732" s="19">
        <v>0</v>
      </c>
      <c r="AX732" s="20" t="s">
        <v>155</v>
      </c>
      <c r="AY732" s="20" t="s">
        <v>153</v>
      </c>
      <c r="AZ732" s="14">
        <v>0</v>
      </c>
      <c r="BA732" s="14">
        <v>0</v>
      </c>
      <c r="BB732" s="70" t="s">
        <v>930</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64000003</v>
      </c>
      <c r="D733" s="20" t="s">
        <v>931</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90600030</v>
      </c>
      <c r="AS733" s="19" t="s">
        <v>153</v>
      </c>
      <c r="AT733" s="20" t="s">
        <v>154</v>
      </c>
      <c r="AU733" s="19" t="s">
        <v>793</v>
      </c>
      <c r="AV733" s="19">
        <v>0</v>
      </c>
      <c r="AW733" s="19">
        <v>0</v>
      </c>
      <c r="AX733" s="20" t="s">
        <v>155</v>
      </c>
      <c r="AY733" s="20" t="s">
        <v>153</v>
      </c>
      <c r="AZ733" s="14">
        <v>0</v>
      </c>
      <c r="BA733" s="14">
        <v>0</v>
      </c>
      <c r="BB733" s="70" t="s">
        <v>932</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64000004</v>
      </c>
      <c r="D734" s="20" t="s">
        <v>933</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90600040</v>
      </c>
      <c r="AS734" s="19" t="s">
        <v>153</v>
      </c>
      <c r="AT734" s="20" t="s">
        <v>154</v>
      </c>
      <c r="AU734" s="19" t="s">
        <v>793</v>
      </c>
      <c r="AV734" s="19">
        <v>0</v>
      </c>
      <c r="AW734" s="19">
        <v>0</v>
      </c>
      <c r="AX734" s="20" t="s">
        <v>155</v>
      </c>
      <c r="AY734" s="20" t="s">
        <v>1734</v>
      </c>
      <c r="AZ734" s="14">
        <v>0</v>
      </c>
      <c r="BA734" s="14">
        <v>0</v>
      </c>
      <c r="BB734" s="70" t="s">
        <v>934</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64000005</v>
      </c>
      <c r="D735" s="20" t="s">
        <v>368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90600050</v>
      </c>
      <c r="AS735" s="19" t="s">
        <v>153</v>
      </c>
      <c r="AT735" s="20" t="s">
        <v>154</v>
      </c>
      <c r="AU735" s="19" t="s">
        <v>793</v>
      </c>
      <c r="AV735" s="19">
        <v>0</v>
      </c>
      <c r="AW735" s="19">
        <v>0</v>
      </c>
      <c r="AX735" s="20" t="s">
        <v>155</v>
      </c>
      <c r="AY735" s="20" t="s">
        <v>153</v>
      </c>
      <c r="AZ735" s="14">
        <v>0</v>
      </c>
      <c r="BA735" s="14">
        <v>0</v>
      </c>
      <c r="BB735" s="70" t="s">
        <v>935</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64000006</v>
      </c>
      <c r="D736" s="20" t="s">
        <v>936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90600060</v>
      </c>
      <c r="AS736" s="19" t="s">
        <v>153</v>
      </c>
      <c r="AT736" s="20" t="s">
        <v>154</v>
      </c>
      <c r="AU736" s="19" t="s">
        <v>793</v>
      </c>
      <c r="AV736" s="19">
        <v>0</v>
      </c>
      <c r="AW736" s="19">
        <v>0</v>
      </c>
      <c r="AX736" s="20" t="s">
        <v>155</v>
      </c>
      <c r="AY736" s="20" t="s">
        <v>153</v>
      </c>
      <c r="AZ736" s="14">
        <v>0</v>
      </c>
      <c r="BA736" s="14">
        <v>0</v>
      </c>
      <c r="BB736" s="70" t="s">
        <v>937</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64000007</v>
      </c>
      <c r="D737" s="20" t="s">
        <v>938</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90600070</v>
      </c>
      <c r="AS737" s="19" t="s">
        <v>153</v>
      </c>
      <c r="AT737" s="20" t="s">
        <v>154</v>
      </c>
      <c r="AU737" s="19" t="s">
        <v>793</v>
      </c>
      <c r="AV737" s="19">
        <v>0</v>
      </c>
      <c r="AW737" s="19">
        <v>0</v>
      </c>
      <c r="AX737" s="20" t="s">
        <v>155</v>
      </c>
      <c r="AY737" s="20" t="s">
        <v>153</v>
      </c>
      <c r="AZ737" s="14">
        <v>0</v>
      </c>
      <c r="BA737" s="14">
        <v>0</v>
      </c>
      <c r="BB737" s="70" t="s">
        <v>939</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64000008</v>
      </c>
      <c r="D738" s="20" t="s">
        <v>400</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0</v>
      </c>
      <c r="AS738" s="19" t="s">
        <v>153</v>
      </c>
      <c r="AT738" s="20" t="s">
        <v>154</v>
      </c>
      <c r="AU738" s="19" t="s">
        <v>793</v>
      </c>
      <c r="AV738" s="19">
        <v>0</v>
      </c>
      <c r="AW738" s="19">
        <v>0</v>
      </c>
      <c r="AX738" s="20" t="s">
        <v>155</v>
      </c>
      <c r="AY738" s="20" t="s">
        <v>153</v>
      </c>
      <c r="AZ738" s="14">
        <v>0</v>
      </c>
      <c r="BA738" s="14">
        <v>0</v>
      </c>
      <c r="BB738" s="70" t="s">
        <v>940</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B739" s="100"/>
      <c r="C739" s="19">
        <v>64100001</v>
      </c>
      <c r="D739" s="20" t="s">
        <v>941</v>
      </c>
      <c r="E739" s="12">
        <v>1</v>
      </c>
      <c r="F739" s="7">
        <v>0</v>
      </c>
      <c r="G739" s="19">
        <v>0</v>
      </c>
      <c r="H739" s="7">
        <v>0</v>
      </c>
      <c r="I739" s="12">
        <v>0</v>
      </c>
      <c r="J739" s="19">
        <v>0</v>
      </c>
      <c r="K739" s="12">
        <v>0</v>
      </c>
      <c r="L739" s="7">
        <v>0</v>
      </c>
      <c r="M739" s="7">
        <v>0</v>
      </c>
      <c r="N739" s="19">
        <v>2</v>
      </c>
      <c r="O739" s="19">
        <v>3</v>
      </c>
      <c r="P739" s="19">
        <v>0.05</v>
      </c>
      <c r="Q739" s="7">
        <v>0</v>
      </c>
      <c r="R739" s="7">
        <v>0</v>
      </c>
      <c r="S739" s="7">
        <v>0</v>
      </c>
      <c r="T739" s="12">
        <v>1</v>
      </c>
      <c r="U739" s="7">
        <v>2</v>
      </c>
      <c r="V739" s="7">
        <v>0</v>
      </c>
      <c r="W739" s="19">
        <v>0</v>
      </c>
      <c r="X739" s="19">
        <v>0</v>
      </c>
      <c r="Y739" s="7">
        <v>0</v>
      </c>
      <c r="Z739" s="7">
        <v>0</v>
      </c>
      <c r="AA739" s="7">
        <v>0</v>
      </c>
      <c r="AB739" s="19">
        <v>0</v>
      </c>
      <c r="AC739" s="7">
        <v>0</v>
      </c>
      <c r="AD739" s="19">
        <v>1</v>
      </c>
      <c r="AE739" s="7">
        <v>1</v>
      </c>
      <c r="AF739" s="7">
        <v>3</v>
      </c>
      <c r="AG739" s="7">
        <v>2</v>
      </c>
      <c r="AH739" s="7">
        <v>1</v>
      </c>
      <c r="AI739" s="7">
        <v>1</v>
      </c>
      <c r="AJ739" s="7">
        <v>6</v>
      </c>
      <c r="AK739" s="7">
        <v>0</v>
      </c>
      <c r="AL739" s="7">
        <v>0</v>
      </c>
      <c r="AM739" s="7">
        <v>0</v>
      </c>
      <c r="AN739" s="19">
        <v>0</v>
      </c>
      <c r="AO739" s="7">
        <v>3000</v>
      </c>
      <c r="AP739" s="7">
        <v>0.1</v>
      </c>
      <c r="AQ739" s="7">
        <v>0</v>
      </c>
      <c r="AR739" s="7">
        <v>0</v>
      </c>
      <c r="AS739" s="19">
        <v>90610011</v>
      </c>
      <c r="AT739" s="8" t="s">
        <v>196</v>
      </c>
      <c r="AU739" s="7" t="s">
        <v>809</v>
      </c>
      <c r="AV739" s="7" t="s">
        <v>153</v>
      </c>
      <c r="AW739" s="7">
        <v>0</v>
      </c>
      <c r="AX739" s="8" t="s">
        <v>155</v>
      </c>
      <c r="AY739" s="7">
        <v>0</v>
      </c>
      <c r="AZ739" s="7">
        <v>0</v>
      </c>
      <c r="BA739" s="7">
        <v>0</v>
      </c>
      <c r="BB739" s="34" t="s">
        <v>942</v>
      </c>
      <c r="BC739" s="7">
        <v>0</v>
      </c>
      <c r="BD739" s="12">
        <v>0</v>
      </c>
      <c r="BE739" s="7">
        <v>0</v>
      </c>
      <c r="BF739" s="7">
        <v>0</v>
      </c>
      <c r="BG739" s="7">
        <v>0</v>
      </c>
      <c r="BH739" s="7">
        <v>0</v>
      </c>
      <c r="BI739" s="10">
        <v>0</v>
      </c>
      <c r="BJ739" s="7">
        <v>0</v>
      </c>
      <c r="BK739" s="7">
        <v>0</v>
      </c>
      <c r="BL739" s="7">
        <v>0</v>
      </c>
      <c r="BM739" s="7">
        <v>0</v>
      </c>
      <c r="BN739" s="7">
        <v>0</v>
      </c>
      <c r="BO739" s="7">
        <v>0</v>
      </c>
    </row>
    <row r="740" spans="2:67" ht="20.100000000000001" customHeight="1">
      <c r="B740" s="100"/>
      <c r="C740" s="19">
        <v>64100002</v>
      </c>
      <c r="D740" s="20" t="s">
        <v>943</v>
      </c>
      <c r="E740" s="12">
        <v>1</v>
      </c>
      <c r="F740" s="7">
        <v>0</v>
      </c>
      <c r="G740" s="19">
        <v>0</v>
      </c>
      <c r="H740" s="7">
        <v>0</v>
      </c>
      <c r="I740" s="12">
        <v>0</v>
      </c>
      <c r="J740" s="19">
        <v>0</v>
      </c>
      <c r="K740" s="12">
        <v>0</v>
      </c>
      <c r="L740" s="7">
        <v>0</v>
      </c>
      <c r="M740" s="7">
        <v>0</v>
      </c>
      <c r="N740" s="19">
        <v>2</v>
      </c>
      <c r="O740" s="19">
        <v>1</v>
      </c>
      <c r="P740" s="19">
        <v>1</v>
      </c>
      <c r="Q740" s="7">
        <v>0</v>
      </c>
      <c r="R740" s="7">
        <v>0</v>
      </c>
      <c r="S740" s="7">
        <v>0</v>
      </c>
      <c r="T740" s="12">
        <v>1</v>
      </c>
      <c r="U740" s="7">
        <v>2</v>
      </c>
      <c r="V740" s="7">
        <v>0</v>
      </c>
      <c r="W740" s="19">
        <v>0</v>
      </c>
      <c r="X740" s="19">
        <v>0</v>
      </c>
      <c r="Y740" s="7">
        <v>0</v>
      </c>
      <c r="Z740" s="7">
        <v>0</v>
      </c>
      <c r="AA740" s="7">
        <v>0</v>
      </c>
      <c r="AB740" s="19">
        <v>0</v>
      </c>
      <c r="AC740" s="7">
        <v>0</v>
      </c>
      <c r="AD740" s="19">
        <v>30</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90610021</v>
      </c>
      <c r="AT740" s="8" t="s">
        <v>196</v>
      </c>
      <c r="AU740" s="7" t="s">
        <v>809</v>
      </c>
      <c r="AV740" s="7" t="s">
        <v>153</v>
      </c>
      <c r="AW740" s="7">
        <v>0</v>
      </c>
      <c r="AX740" s="8" t="s">
        <v>155</v>
      </c>
      <c r="AY740" s="7">
        <v>0</v>
      </c>
      <c r="AZ740" s="7">
        <v>0</v>
      </c>
      <c r="BA740" s="7">
        <v>0</v>
      </c>
      <c r="BB740" s="34" t="s">
        <v>942</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C741" s="19">
        <v>64100003</v>
      </c>
      <c r="D741" s="13" t="s">
        <v>944</v>
      </c>
      <c r="E741" s="19">
        <v>1</v>
      </c>
      <c r="F741" s="7">
        <v>0</v>
      </c>
      <c r="G741" s="19">
        <v>0</v>
      </c>
      <c r="H741" s="14">
        <v>0</v>
      </c>
      <c r="I741" s="12">
        <v>0</v>
      </c>
      <c r="J741" s="19">
        <v>0</v>
      </c>
      <c r="K741" s="19">
        <v>0</v>
      </c>
      <c r="L741" s="12">
        <v>0</v>
      </c>
      <c r="M741" s="12">
        <v>0</v>
      </c>
      <c r="N741" s="12">
        <v>2</v>
      </c>
      <c r="O741" s="12">
        <v>3</v>
      </c>
      <c r="P741" s="12">
        <v>0.2</v>
      </c>
      <c r="Q741" s="12">
        <v>0</v>
      </c>
      <c r="R741" s="7">
        <v>0</v>
      </c>
      <c r="S741" s="12">
        <v>0</v>
      </c>
      <c r="T741" s="12">
        <v>1</v>
      </c>
      <c r="U741" s="12">
        <v>2</v>
      </c>
      <c r="V741" s="12">
        <v>0</v>
      </c>
      <c r="W741" s="12">
        <v>3</v>
      </c>
      <c r="X741" s="12">
        <v>0</v>
      </c>
      <c r="Y741" s="12">
        <v>1</v>
      </c>
      <c r="Z741" s="12">
        <v>0</v>
      </c>
      <c r="AA741" s="12">
        <v>0</v>
      </c>
      <c r="AB741" s="12">
        <v>0</v>
      </c>
      <c r="AC741" s="12">
        <v>0</v>
      </c>
      <c r="AD741" s="12">
        <v>8</v>
      </c>
      <c r="AE741" s="12">
        <v>1</v>
      </c>
      <c r="AF741" s="12">
        <v>3</v>
      </c>
      <c r="AG741" s="7">
        <v>1</v>
      </c>
      <c r="AH741" s="7">
        <v>1</v>
      </c>
      <c r="AI741" s="7">
        <v>0</v>
      </c>
      <c r="AJ741" s="7">
        <v>1.5</v>
      </c>
      <c r="AK741" s="12">
        <v>0</v>
      </c>
      <c r="AL741" s="12">
        <v>0</v>
      </c>
      <c r="AM741" s="12">
        <v>0</v>
      </c>
      <c r="AN741" s="12">
        <v>0</v>
      </c>
      <c r="AO741" s="12">
        <v>5000</v>
      </c>
      <c r="AP741" s="12">
        <v>3</v>
      </c>
      <c r="AQ741" s="12">
        <v>0</v>
      </c>
      <c r="AR741" s="7">
        <v>0</v>
      </c>
      <c r="AS741" s="12" t="s">
        <v>153</v>
      </c>
      <c r="AT741" s="20" t="s">
        <v>154</v>
      </c>
      <c r="AU741" s="12" t="s">
        <v>348</v>
      </c>
      <c r="AV741" s="19">
        <v>10000007</v>
      </c>
      <c r="AW741" s="19">
        <v>70103003</v>
      </c>
      <c r="AX741" s="13" t="s">
        <v>155</v>
      </c>
      <c r="AY741" s="12" t="s">
        <v>945</v>
      </c>
      <c r="AZ741" s="14">
        <v>0</v>
      </c>
      <c r="BA741" s="14">
        <v>0</v>
      </c>
      <c r="BB741" s="38" t="s">
        <v>946</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B742" s="100"/>
      <c r="C742" s="19">
        <v>64100004</v>
      </c>
      <c r="D742" s="20" t="s">
        <v>947</v>
      </c>
      <c r="E742" s="12">
        <v>1</v>
      </c>
      <c r="F742" s="7">
        <v>0</v>
      </c>
      <c r="G742" s="19">
        <v>0</v>
      </c>
      <c r="H742" s="7">
        <v>0</v>
      </c>
      <c r="I742" s="12">
        <v>0</v>
      </c>
      <c r="J742" s="19">
        <v>0</v>
      </c>
      <c r="K742" s="12">
        <v>0</v>
      </c>
      <c r="L742" s="7">
        <v>0</v>
      </c>
      <c r="M742" s="7">
        <v>0</v>
      </c>
      <c r="N742" s="19">
        <v>2</v>
      </c>
      <c r="O742" s="19">
        <v>1</v>
      </c>
      <c r="P742" s="19">
        <v>1</v>
      </c>
      <c r="Q742" s="7">
        <v>0</v>
      </c>
      <c r="R742" s="7">
        <v>0</v>
      </c>
      <c r="S742" s="7">
        <v>0</v>
      </c>
      <c r="T742" s="12">
        <v>1</v>
      </c>
      <c r="U742" s="7">
        <v>2</v>
      </c>
      <c r="V742" s="7">
        <v>0</v>
      </c>
      <c r="W742" s="19">
        <v>0</v>
      </c>
      <c r="X742" s="19">
        <v>0</v>
      </c>
      <c r="Y742" s="7">
        <v>0</v>
      </c>
      <c r="Z742" s="7">
        <v>0</v>
      </c>
      <c r="AA742" s="7">
        <v>0</v>
      </c>
      <c r="AB742" s="19">
        <v>0</v>
      </c>
      <c r="AC742" s="7">
        <v>0</v>
      </c>
      <c r="AD742" s="19">
        <v>30</v>
      </c>
      <c r="AE742" s="7">
        <v>1</v>
      </c>
      <c r="AF742" s="7">
        <v>3</v>
      </c>
      <c r="AG742" s="7">
        <v>2</v>
      </c>
      <c r="AH742" s="7">
        <v>1</v>
      </c>
      <c r="AI742" s="7">
        <v>1</v>
      </c>
      <c r="AJ742" s="7">
        <v>6</v>
      </c>
      <c r="AK742" s="7">
        <v>0</v>
      </c>
      <c r="AL742" s="7">
        <v>0</v>
      </c>
      <c r="AM742" s="7">
        <v>0</v>
      </c>
      <c r="AN742" s="19">
        <v>0</v>
      </c>
      <c r="AO742" s="7">
        <v>3000</v>
      </c>
      <c r="AP742" s="7">
        <v>0.1</v>
      </c>
      <c r="AQ742" s="7">
        <v>0</v>
      </c>
      <c r="AR742" s="7">
        <v>0</v>
      </c>
      <c r="AS742" s="19">
        <v>90610041</v>
      </c>
      <c r="AT742" s="8" t="s">
        <v>196</v>
      </c>
      <c r="AU742" s="7" t="s">
        <v>809</v>
      </c>
      <c r="AV742" s="7" t="s">
        <v>153</v>
      </c>
      <c r="AW742" s="7">
        <v>0</v>
      </c>
      <c r="AX742" s="8" t="s">
        <v>155</v>
      </c>
      <c r="AY742" s="7">
        <v>0</v>
      </c>
      <c r="AZ742" s="7">
        <v>0</v>
      </c>
      <c r="BA742" s="7">
        <v>0</v>
      </c>
      <c r="BB742" s="34" t="s">
        <v>942</v>
      </c>
      <c r="BC742" s="7">
        <v>0</v>
      </c>
      <c r="BD742" s="12">
        <v>0</v>
      </c>
      <c r="BE742" s="7">
        <v>0</v>
      </c>
      <c r="BF742" s="7">
        <v>0</v>
      </c>
      <c r="BG742" s="7">
        <v>0</v>
      </c>
      <c r="BH742" s="7">
        <v>0</v>
      </c>
      <c r="BI742" s="10">
        <v>0</v>
      </c>
      <c r="BJ742" s="7">
        <v>0</v>
      </c>
      <c r="BK742" s="7">
        <v>0</v>
      </c>
      <c r="BL742" s="7">
        <v>0</v>
      </c>
      <c r="BM742" s="7">
        <v>0</v>
      </c>
      <c r="BN742" s="7">
        <v>0</v>
      </c>
      <c r="BO742" s="7">
        <v>0</v>
      </c>
    </row>
    <row r="743" spans="2:67" ht="20.25" customHeight="1">
      <c r="C743" s="19">
        <v>64100005</v>
      </c>
      <c r="D743" s="20" t="s">
        <v>852</v>
      </c>
      <c r="E743" s="19">
        <v>1</v>
      </c>
      <c r="F743" s="7">
        <v>0</v>
      </c>
      <c r="G743" s="19">
        <v>0</v>
      </c>
      <c r="H743" s="14">
        <v>0</v>
      </c>
      <c r="I743" s="12">
        <v>0</v>
      </c>
      <c r="J743" s="19">
        <v>0</v>
      </c>
      <c r="K743" s="12">
        <v>0</v>
      </c>
      <c r="L743" s="19">
        <v>0</v>
      </c>
      <c r="M743" s="19">
        <v>0</v>
      </c>
      <c r="N743" s="19">
        <v>2</v>
      </c>
      <c r="O743" s="19">
        <v>2</v>
      </c>
      <c r="P743" s="19">
        <v>0.3</v>
      </c>
      <c r="Q743" s="19">
        <v>0</v>
      </c>
      <c r="R743" s="7">
        <v>0</v>
      </c>
      <c r="S743" s="14">
        <v>0</v>
      </c>
      <c r="T743" s="12">
        <v>1</v>
      </c>
      <c r="U743" s="19">
        <v>1</v>
      </c>
      <c r="V743" s="19">
        <v>0</v>
      </c>
      <c r="W743" s="19">
        <v>0</v>
      </c>
      <c r="X743" s="19">
        <v>0</v>
      </c>
      <c r="Y743" s="19">
        <v>0</v>
      </c>
      <c r="Z743" s="19">
        <v>0</v>
      </c>
      <c r="AA743" s="19">
        <v>0</v>
      </c>
      <c r="AB743" s="19">
        <v>1</v>
      </c>
      <c r="AC743" s="19">
        <v>0</v>
      </c>
      <c r="AD743" s="19">
        <v>15</v>
      </c>
      <c r="AE743" s="19">
        <v>0</v>
      </c>
      <c r="AF743" s="19">
        <v>3</v>
      </c>
      <c r="AG743" s="7">
        <v>7</v>
      </c>
      <c r="AH743" s="7">
        <v>0</v>
      </c>
      <c r="AI743" s="7">
        <v>1</v>
      </c>
      <c r="AJ743" s="7">
        <v>6</v>
      </c>
      <c r="AK743" s="19">
        <v>0</v>
      </c>
      <c r="AL743" s="19">
        <v>0</v>
      </c>
      <c r="AM743" s="19">
        <v>0</v>
      </c>
      <c r="AN743" s="19">
        <v>0</v>
      </c>
      <c r="AO743" s="19">
        <v>3000</v>
      </c>
      <c r="AP743" s="19">
        <v>0.5</v>
      </c>
      <c r="AQ743" s="19">
        <v>20</v>
      </c>
      <c r="AR743" s="7">
        <v>0</v>
      </c>
      <c r="AS743" s="119">
        <v>90610051</v>
      </c>
      <c r="AT743" s="13" t="s">
        <v>187</v>
      </c>
      <c r="AU743" s="19" t="s">
        <v>753</v>
      </c>
      <c r="AV743" s="19">
        <v>10000011</v>
      </c>
      <c r="AW743" s="19">
        <v>20001010</v>
      </c>
      <c r="AX743" s="20" t="s">
        <v>194</v>
      </c>
      <c r="AY743" s="20" t="s">
        <v>153</v>
      </c>
      <c r="AZ743" s="14">
        <v>0</v>
      </c>
      <c r="BA743" s="14">
        <v>0</v>
      </c>
      <c r="BB743" s="38" t="s">
        <v>853</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64100006</v>
      </c>
      <c r="D744" s="20" t="s">
        <v>762</v>
      </c>
      <c r="E744" s="19">
        <v>1</v>
      </c>
      <c r="F744" s="19">
        <v>60010500</v>
      </c>
      <c r="G744" s="19">
        <v>0</v>
      </c>
      <c r="H744" s="14">
        <v>0</v>
      </c>
      <c r="I744" s="12">
        <v>0</v>
      </c>
      <c r="J744" s="19">
        <v>0</v>
      </c>
      <c r="K744" s="19">
        <v>0</v>
      </c>
      <c r="L744" s="19">
        <v>0</v>
      </c>
      <c r="M744" s="19">
        <v>0</v>
      </c>
      <c r="N744" s="12">
        <v>2</v>
      </c>
      <c r="O744" s="19">
        <v>7</v>
      </c>
      <c r="P744" s="19">
        <v>0.1</v>
      </c>
      <c r="Q744" s="19">
        <v>0</v>
      </c>
      <c r="R744" s="7">
        <v>0</v>
      </c>
      <c r="S744" s="14">
        <v>0</v>
      </c>
      <c r="T744" s="12">
        <v>1</v>
      </c>
      <c r="U744" s="19">
        <v>1</v>
      </c>
      <c r="V744" s="19">
        <v>0</v>
      </c>
      <c r="W744" s="19">
        <v>1</v>
      </c>
      <c r="X744" s="19">
        <v>0</v>
      </c>
      <c r="Y744" s="19">
        <v>0</v>
      </c>
      <c r="Z744" s="19">
        <v>0</v>
      </c>
      <c r="AA744" s="19">
        <v>0</v>
      </c>
      <c r="AB744" s="12">
        <v>0</v>
      </c>
      <c r="AC744" s="19">
        <v>0</v>
      </c>
      <c r="AD744" s="19">
        <v>15</v>
      </c>
      <c r="AE744" s="19">
        <v>0</v>
      </c>
      <c r="AF744" s="19">
        <v>0</v>
      </c>
      <c r="AG744" s="7">
        <v>7</v>
      </c>
      <c r="AH744" s="7">
        <v>0</v>
      </c>
      <c r="AI744" s="7">
        <v>0</v>
      </c>
      <c r="AJ744" s="7">
        <v>0</v>
      </c>
      <c r="AK744" s="19">
        <v>0</v>
      </c>
      <c r="AL744" s="19">
        <v>0</v>
      </c>
      <c r="AM744" s="19">
        <v>0</v>
      </c>
      <c r="AN744" s="19">
        <v>0</v>
      </c>
      <c r="AO744" s="19">
        <v>1000</v>
      </c>
      <c r="AP744" s="19">
        <v>0.5</v>
      </c>
      <c r="AQ744" s="19">
        <v>0</v>
      </c>
      <c r="AR744" s="7">
        <v>0</v>
      </c>
      <c r="AS744" s="7">
        <v>90202001</v>
      </c>
      <c r="AT744" s="20" t="s">
        <v>458</v>
      </c>
      <c r="AU744" s="19">
        <v>0</v>
      </c>
      <c r="AV744" s="19">
        <v>10007001</v>
      </c>
      <c r="AW744" s="19">
        <v>0</v>
      </c>
      <c r="AX744" s="20" t="s">
        <v>155</v>
      </c>
      <c r="AY744" s="20" t="s">
        <v>153</v>
      </c>
      <c r="AZ744" s="14">
        <v>0</v>
      </c>
      <c r="BA744" s="14">
        <v>0</v>
      </c>
      <c r="BB744" s="70" t="s">
        <v>948</v>
      </c>
      <c r="BC744" s="19">
        <v>0</v>
      </c>
      <c r="BD744" s="12">
        <v>0</v>
      </c>
      <c r="BE744" s="19">
        <v>0</v>
      </c>
      <c r="BF744" s="19">
        <v>0</v>
      </c>
      <c r="BG744" s="19">
        <v>0</v>
      </c>
      <c r="BH744" s="19">
        <v>0</v>
      </c>
      <c r="BI744" s="10">
        <v>0</v>
      </c>
      <c r="BJ744" s="7">
        <v>0</v>
      </c>
      <c r="BK744" s="7">
        <v>0</v>
      </c>
      <c r="BL744" s="7">
        <v>0</v>
      </c>
      <c r="BM744" s="7">
        <v>0</v>
      </c>
      <c r="BN744" s="7">
        <v>0</v>
      </c>
      <c r="BO744" s="7">
        <v>0</v>
      </c>
    </row>
    <row r="745" spans="2:67" ht="20.25" customHeight="1">
      <c r="C745" s="19">
        <v>64100007</v>
      </c>
      <c r="D745" s="20" t="s">
        <v>852</v>
      </c>
      <c r="E745" s="19">
        <v>1</v>
      </c>
      <c r="F745" s="7">
        <v>0</v>
      </c>
      <c r="G745" s="19">
        <v>0</v>
      </c>
      <c r="H745" s="14">
        <v>0</v>
      </c>
      <c r="I745" s="12">
        <v>0</v>
      </c>
      <c r="J745" s="19">
        <v>0</v>
      </c>
      <c r="K745" s="12">
        <v>0</v>
      </c>
      <c r="L745" s="19">
        <v>0</v>
      </c>
      <c r="M745" s="19">
        <v>0</v>
      </c>
      <c r="N745" s="19">
        <v>2</v>
      </c>
      <c r="O745" s="19">
        <v>2</v>
      </c>
      <c r="P745" s="19">
        <v>0.3</v>
      </c>
      <c r="Q745" s="19">
        <v>0</v>
      </c>
      <c r="R745" s="7">
        <v>0</v>
      </c>
      <c r="S745" s="14">
        <v>0</v>
      </c>
      <c r="T745" s="12">
        <v>1</v>
      </c>
      <c r="U745" s="19">
        <v>1</v>
      </c>
      <c r="V745" s="19">
        <v>0</v>
      </c>
      <c r="W745" s="19">
        <v>3</v>
      </c>
      <c r="X745" s="19">
        <v>0</v>
      </c>
      <c r="Y745" s="19">
        <v>0</v>
      </c>
      <c r="Z745" s="19">
        <v>0</v>
      </c>
      <c r="AA745" s="19">
        <v>0</v>
      </c>
      <c r="AB745" s="19">
        <v>1</v>
      </c>
      <c r="AC745" s="19">
        <v>0</v>
      </c>
      <c r="AD745" s="19">
        <v>15</v>
      </c>
      <c r="AE745" s="19">
        <v>0</v>
      </c>
      <c r="AF745" s="19">
        <v>3</v>
      </c>
      <c r="AG745" s="7">
        <v>7</v>
      </c>
      <c r="AH745" s="7">
        <v>0</v>
      </c>
      <c r="AI745" s="7">
        <v>1</v>
      </c>
      <c r="AJ745" s="7">
        <v>6</v>
      </c>
      <c r="AK745" s="19">
        <v>0</v>
      </c>
      <c r="AL745" s="19">
        <v>0</v>
      </c>
      <c r="AM745" s="19">
        <v>0</v>
      </c>
      <c r="AN745" s="19">
        <v>0</v>
      </c>
      <c r="AO745" s="19">
        <v>3000</v>
      </c>
      <c r="AP745" s="19">
        <v>0.5</v>
      </c>
      <c r="AQ745" s="19">
        <v>20</v>
      </c>
      <c r="AR745" s="7">
        <v>0</v>
      </c>
      <c r="AS745" s="119"/>
      <c r="AT745" s="13" t="s">
        <v>187</v>
      </c>
      <c r="AU745" s="19" t="s">
        <v>753</v>
      </c>
      <c r="AV745" s="19">
        <v>10000011</v>
      </c>
      <c r="AW745" s="19">
        <v>70204001</v>
      </c>
      <c r="AX745" s="20" t="s">
        <v>194</v>
      </c>
      <c r="AY745" s="20" t="s">
        <v>153</v>
      </c>
      <c r="AZ745" s="14">
        <v>0</v>
      </c>
      <c r="BA745" s="14">
        <v>0</v>
      </c>
      <c r="BB745" s="38" t="s">
        <v>853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C746" s="19">
        <v>64100008</v>
      </c>
      <c r="D746" s="13" t="s">
        <v>1736</v>
      </c>
      <c r="E746" s="19">
        <v>1</v>
      </c>
      <c r="F746" s="12">
        <v>62021501</v>
      </c>
      <c r="G746" s="12">
        <v>0</v>
      </c>
      <c r="H746" s="14">
        <v>0</v>
      </c>
      <c r="I746" s="12">
        <v>0</v>
      </c>
      <c r="J746" s="12">
        <v>0</v>
      </c>
      <c r="K746" s="19">
        <v>0</v>
      </c>
      <c r="L746" s="12">
        <v>0</v>
      </c>
      <c r="M746" s="12">
        <v>0</v>
      </c>
      <c r="N746" s="12">
        <v>2</v>
      </c>
      <c r="O746" s="12">
        <v>1</v>
      </c>
      <c r="P746" s="12">
        <v>0.05</v>
      </c>
      <c r="Q746" s="12">
        <v>0</v>
      </c>
      <c r="R746" s="7">
        <v>0</v>
      </c>
      <c r="S746" s="12">
        <v>0</v>
      </c>
      <c r="T746" s="12">
        <v>1</v>
      </c>
      <c r="U746" s="12">
        <v>2</v>
      </c>
      <c r="V746" s="12">
        <v>0</v>
      </c>
      <c r="W746" s="12">
        <v>0</v>
      </c>
      <c r="X746" s="12">
        <v>0</v>
      </c>
      <c r="Y746" s="12">
        <v>0</v>
      </c>
      <c r="Z746" s="12">
        <v>0</v>
      </c>
      <c r="AA746" s="12">
        <v>0</v>
      </c>
      <c r="AB746" s="12">
        <v>0</v>
      </c>
      <c r="AC746" s="12">
        <v>0</v>
      </c>
      <c r="AD746" s="12">
        <v>40</v>
      </c>
      <c r="AE746" s="12">
        <v>0</v>
      </c>
      <c r="AF746" s="12">
        <v>0</v>
      </c>
      <c r="AG746" s="7">
        <v>2</v>
      </c>
      <c r="AH746" s="7">
        <v>2</v>
      </c>
      <c r="AI746" s="7">
        <v>0</v>
      </c>
      <c r="AJ746" s="7">
        <v>1.5</v>
      </c>
      <c r="AK746" s="12">
        <v>0</v>
      </c>
      <c r="AL746" s="12">
        <v>0</v>
      </c>
      <c r="AM746" s="12">
        <v>0</v>
      </c>
      <c r="AN746" s="19">
        <v>0</v>
      </c>
      <c r="AO746" s="12">
        <v>3000</v>
      </c>
      <c r="AP746" s="12">
        <v>0</v>
      </c>
      <c r="AQ746" s="12">
        <v>0</v>
      </c>
      <c r="AR746" s="7">
        <v>0</v>
      </c>
      <c r="AS746" s="12" t="s">
        <v>153</v>
      </c>
      <c r="AT746" s="13" t="s">
        <v>154</v>
      </c>
      <c r="AU746" s="12" t="s">
        <v>355</v>
      </c>
      <c r="AV746" s="19">
        <v>0</v>
      </c>
      <c r="AW746" s="19">
        <v>21101051</v>
      </c>
      <c r="AX746" s="13" t="s">
        <v>765</v>
      </c>
      <c r="AY746" s="145" t="s">
        <v>1737</v>
      </c>
      <c r="AZ746" s="14">
        <v>0</v>
      </c>
      <c r="BA746" s="14">
        <v>0</v>
      </c>
      <c r="BB746" s="38" t="s">
        <v>767</v>
      </c>
      <c r="BC746" s="12">
        <v>0</v>
      </c>
      <c r="BD746" s="12">
        <v>0</v>
      </c>
      <c r="BE746" s="12">
        <v>0</v>
      </c>
      <c r="BF746" s="12">
        <v>0</v>
      </c>
      <c r="BG746" s="12">
        <v>0</v>
      </c>
      <c r="BH746" s="12">
        <v>0</v>
      </c>
      <c r="BI746" s="10">
        <v>0</v>
      </c>
      <c r="BJ746" s="7">
        <v>0</v>
      </c>
      <c r="BK746" s="7">
        <v>0</v>
      </c>
      <c r="BL746" s="7">
        <v>0</v>
      </c>
      <c r="BM746" s="7">
        <v>0</v>
      </c>
      <c r="BN746" s="7">
        <v>0</v>
      </c>
      <c r="BO746" s="7">
        <v>0</v>
      </c>
    </row>
    <row r="747" spans="2:67" ht="19.5" customHeight="1">
      <c r="C747" s="19">
        <v>64100009</v>
      </c>
      <c r="D747" s="20" t="s">
        <v>1735</v>
      </c>
      <c r="E747" s="12">
        <v>1</v>
      </c>
      <c r="F747" s="19">
        <v>62021301</v>
      </c>
      <c r="G747" s="19">
        <v>0</v>
      </c>
      <c r="H747" s="14">
        <v>0</v>
      </c>
      <c r="I747" s="12">
        <v>1</v>
      </c>
      <c r="J747" s="19">
        <v>0</v>
      </c>
      <c r="K747" s="12">
        <v>0</v>
      </c>
      <c r="L747" s="19">
        <v>0</v>
      </c>
      <c r="M747" s="19">
        <v>0</v>
      </c>
      <c r="N747" s="19">
        <v>2</v>
      </c>
      <c r="O747" s="19">
        <v>10</v>
      </c>
      <c r="P747" s="19">
        <v>0.8</v>
      </c>
      <c r="Q747" s="19">
        <v>0</v>
      </c>
      <c r="R747" s="7">
        <v>0</v>
      </c>
      <c r="S747" s="14">
        <v>0</v>
      </c>
      <c r="T747" s="12">
        <v>1</v>
      </c>
      <c r="U747" s="19">
        <v>2</v>
      </c>
      <c r="V747" s="19">
        <v>0</v>
      </c>
      <c r="W747" s="19">
        <v>2.5</v>
      </c>
      <c r="X747" s="19">
        <v>1500</v>
      </c>
      <c r="Y747" s="19">
        <v>0</v>
      </c>
      <c r="Z747" s="19">
        <v>0</v>
      </c>
      <c r="AA747" s="19">
        <v>0</v>
      </c>
      <c r="AB747" s="19">
        <v>0</v>
      </c>
      <c r="AC747" s="19">
        <v>0</v>
      </c>
      <c r="AD747" s="19">
        <v>5</v>
      </c>
      <c r="AE747" s="19">
        <v>1</v>
      </c>
      <c r="AF747" s="19">
        <v>2</v>
      </c>
      <c r="AG747" s="7">
        <v>2</v>
      </c>
      <c r="AH747" s="7">
        <v>2</v>
      </c>
      <c r="AI747" s="7">
        <v>0</v>
      </c>
      <c r="AJ747" s="7">
        <v>4</v>
      </c>
      <c r="AK747" s="19">
        <v>0</v>
      </c>
      <c r="AL747" s="19">
        <v>0</v>
      </c>
      <c r="AM747" s="19">
        <v>0</v>
      </c>
      <c r="AN747" s="19">
        <v>0</v>
      </c>
      <c r="AO747" s="19">
        <v>30000</v>
      </c>
      <c r="AP747" s="19">
        <v>0.5</v>
      </c>
      <c r="AQ747" s="19">
        <v>10</v>
      </c>
      <c r="AR747" s="7">
        <v>0</v>
      </c>
      <c r="AS747" s="19">
        <v>92002001</v>
      </c>
      <c r="AT747" s="20" t="s">
        <v>154</v>
      </c>
      <c r="AU747" s="19" t="s">
        <v>355</v>
      </c>
      <c r="AV747" s="19">
        <v>10003002</v>
      </c>
      <c r="AW747" s="19">
        <v>70204006</v>
      </c>
      <c r="AX747" s="20" t="s">
        <v>379</v>
      </c>
      <c r="AY747" s="20">
        <v>0</v>
      </c>
      <c r="AZ747" s="14">
        <v>0</v>
      </c>
      <c r="BA747" s="14">
        <v>0</v>
      </c>
      <c r="BB747" s="96" t="str">
        <f t="shared" ref="BB747" si="73">"立即对指定前方区域释放冲击波,冲击波对触碰的怪物造成"&amp;W747*100&amp;"%攻击伤害+"&amp;X747&amp;"点固定伤害"</f>
        <v>立即对指定前方区域释放冲击波,冲击波对触碰的怪物造成250%攻击伤害+1500点固定伤害</v>
      </c>
      <c r="BC747" s="19">
        <v>0</v>
      </c>
      <c r="BD747" s="12">
        <v>0</v>
      </c>
      <c r="BE747" s="19">
        <v>0</v>
      </c>
      <c r="BF747" s="19">
        <v>0</v>
      </c>
      <c r="BG747" s="19">
        <v>0</v>
      </c>
      <c r="BH747" s="19">
        <v>0</v>
      </c>
      <c r="BI747" s="10">
        <v>0</v>
      </c>
      <c r="BJ747" s="7">
        <v>0</v>
      </c>
      <c r="BK747" s="7">
        <v>0</v>
      </c>
      <c r="BL747" s="7">
        <v>0</v>
      </c>
      <c r="BM747" s="7">
        <v>0</v>
      </c>
      <c r="BN747" s="7">
        <v>0</v>
      </c>
      <c r="BO747" s="7">
        <v>0</v>
      </c>
    </row>
    <row r="748" spans="2:67" ht="19.5" customHeight="1">
      <c r="C748" s="19">
        <v>64100010</v>
      </c>
      <c r="D748" s="20" t="s">
        <v>778</v>
      </c>
      <c r="E748" s="12">
        <v>1</v>
      </c>
      <c r="F748" s="19">
        <v>62011101</v>
      </c>
      <c r="G748" s="12">
        <v>0</v>
      </c>
      <c r="H748" s="14">
        <v>0</v>
      </c>
      <c r="I748" s="12">
        <v>1</v>
      </c>
      <c r="J748" s="12">
        <v>0</v>
      </c>
      <c r="K748" s="12">
        <v>0</v>
      </c>
      <c r="L748" s="19">
        <v>0</v>
      </c>
      <c r="M748" s="19">
        <v>0</v>
      </c>
      <c r="N748" s="19">
        <v>2</v>
      </c>
      <c r="O748" s="19">
        <v>10</v>
      </c>
      <c r="P748" s="19">
        <v>0.8</v>
      </c>
      <c r="Q748" s="19">
        <v>0</v>
      </c>
      <c r="R748" s="7">
        <v>0</v>
      </c>
      <c r="S748" s="14">
        <v>0</v>
      </c>
      <c r="T748" s="12">
        <v>1</v>
      </c>
      <c r="U748" s="19">
        <v>2</v>
      </c>
      <c r="V748" s="19">
        <v>0</v>
      </c>
      <c r="W748" s="19">
        <v>2.5</v>
      </c>
      <c r="X748" s="19">
        <v>1000</v>
      </c>
      <c r="Y748" s="19">
        <v>0</v>
      </c>
      <c r="Z748" s="19">
        <v>0</v>
      </c>
      <c r="AA748" s="19">
        <v>0</v>
      </c>
      <c r="AB748" s="19">
        <v>0</v>
      </c>
      <c r="AC748" s="19">
        <v>0</v>
      </c>
      <c r="AD748" s="19">
        <v>8</v>
      </c>
      <c r="AE748" s="19">
        <v>1</v>
      </c>
      <c r="AF748" s="19">
        <v>3</v>
      </c>
      <c r="AG748" s="7">
        <v>2</v>
      </c>
      <c r="AH748" s="7">
        <v>1</v>
      </c>
      <c r="AI748" s="7">
        <v>0</v>
      </c>
      <c r="AJ748" s="7">
        <v>6</v>
      </c>
      <c r="AK748" s="19">
        <v>0</v>
      </c>
      <c r="AL748" s="19">
        <v>0</v>
      </c>
      <c r="AM748" s="19">
        <v>0</v>
      </c>
      <c r="AN748" s="19">
        <v>0.25</v>
      </c>
      <c r="AO748" s="19">
        <v>3000</v>
      </c>
      <c r="AP748" s="19">
        <v>0.5</v>
      </c>
      <c r="AQ748" s="19">
        <v>0</v>
      </c>
      <c r="AR748" s="7">
        <v>0</v>
      </c>
      <c r="AS748" s="19">
        <v>0</v>
      </c>
      <c r="AT748" s="20" t="s">
        <v>154</v>
      </c>
      <c r="AU748" s="19" t="s">
        <v>753</v>
      </c>
      <c r="AV748" s="19">
        <v>10000006</v>
      </c>
      <c r="AW748" s="19">
        <v>21100010</v>
      </c>
      <c r="AX748" s="20" t="s">
        <v>155</v>
      </c>
      <c r="AY748" s="20">
        <v>0</v>
      </c>
      <c r="AZ748" s="14">
        <v>0</v>
      </c>
      <c r="BA748" s="14">
        <v>0</v>
      </c>
      <c r="BB748" s="96" t="str">
        <f t="shared" ref="BB748" si="74">"立即对目标范围内的怪物造成"&amp;W748*100&amp;"%攻击伤害+"&amp;X748&amp;"点固定伤害"</f>
        <v>立即对目标范围内的怪物造成250%攻击伤害+1000点固定伤害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26">
        <v>65000001</v>
      </c>
      <c r="D749" s="43" t="s">
        <v>674</v>
      </c>
      <c r="E749" s="26">
        <v>1</v>
      </c>
      <c r="F749" s="26">
        <v>0</v>
      </c>
      <c r="G749" s="26">
        <v>0</v>
      </c>
      <c r="H749" s="26">
        <v>0</v>
      </c>
      <c r="I749" s="26">
        <v>1</v>
      </c>
      <c r="J749" s="26">
        <v>0</v>
      </c>
      <c r="K749" s="26">
        <v>0</v>
      </c>
      <c r="L749" s="26">
        <v>0</v>
      </c>
      <c r="M749" s="26">
        <v>0</v>
      </c>
      <c r="N749" s="26">
        <v>2</v>
      </c>
      <c r="O749" s="26">
        <v>0</v>
      </c>
      <c r="P749" s="26">
        <v>0</v>
      </c>
      <c r="Q749" s="26">
        <v>0</v>
      </c>
      <c r="R749" s="26">
        <v>0</v>
      </c>
      <c r="S749" s="26">
        <v>0</v>
      </c>
      <c r="T749" s="26">
        <v>1</v>
      </c>
      <c r="U749" s="26">
        <v>2</v>
      </c>
      <c r="V749" s="26">
        <v>0</v>
      </c>
      <c r="W749" s="26">
        <v>0</v>
      </c>
      <c r="X749" s="26">
        <v>0</v>
      </c>
      <c r="Y749" s="26">
        <v>0</v>
      </c>
      <c r="Z749" s="26">
        <v>0</v>
      </c>
      <c r="AA749" s="26">
        <v>0</v>
      </c>
      <c r="AB749" s="26">
        <v>1</v>
      </c>
      <c r="AC749" s="26">
        <v>0</v>
      </c>
      <c r="AD749" s="26">
        <v>18</v>
      </c>
      <c r="AE749" s="26">
        <v>0</v>
      </c>
      <c r="AF749" s="26">
        <v>0</v>
      </c>
      <c r="AG749" s="26">
        <v>2</v>
      </c>
      <c r="AH749" s="26">
        <v>0</v>
      </c>
      <c r="AI749" s="26">
        <v>0</v>
      </c>
      <c r="AJ749" s="26">
        <v>0</v>
      </c>
      <c r="AK749" s="26">
        <v>0</v>
      </c>
      <c r="AL749" s="26">
        <v>0</v>
      </c>
      <c r="AM749" s="26">
        <v>0</v>
      </c>
      <c r="AN749" s="26">
        <v>0</v>
      </c>
      <c r="AO749" s="26">
        <v>1000</v>
      </c>
      <c r="AP749" s="26">
        <v>0</v>
      </c>
      <c r="AQ749" s="26">
        <v>0</v>
      </c>
      <c r="AR749" s="26">
        <v>95000001</v>
      </c>
      <c r="AS749" s="26" t="s">
        <v>153</v>
      </c>
      <c r="AT749" s="43" t="s">
        <v>154</v>
      </c>
      <c r="AU749" s="26" t="s">
        <v>949</v>
      </c>
      <c r="AV749" s="26">
        <v>0</v>
      </c>
      <c r="AW749" s="26">
        <v>40000003</v>
      </c>
      <c r="AX749" s="43" t="s">
        <v>155</v>
      </c>
      <c r="AY749" s="43" t="s">
        <v>153</v>
      </c>
      <c r="AZ749" s="26">
        <v>0</v>
      </c>
      <c r="BA749" s="26">
        <v>0</v>
      </c>
      <c r="BB749" s="114"/>
      <c r="BC749" s="26">
        <v>0</v>
      </c>
      <c r="BD749" s="26">
        <v>0</v>
      </c>
      <c r="BE749" s="26">
        <v>0</v>
      </c>
      <c r="BF749" s="26">
        <v>0</v>
      </c>
      <c r="BG749" s="26">
        <v>0</v>
      </c>
      <c r="BH749" s="26">
        <v>0</v>
      </c>
      <c r="BI749" s="17">
        <v>0</v>
      </c>
      <c r="BJ749" s="26">
        <v>0</v>
      </c>
      <c r="BK749" s="7">
        <v>0</v>
      </c>
      <c r="BL749" s="7">
        <v>0</v>
      </c>
      <c r="BM749" s="7">
        <v>0</v>
      </c>
      <c r="BN749" s="7">
        <v>0</v>
      </c>
      <c r="BO749" s="7">
        <v>0</v>
      </c>
    </row>
    <row r="750" spans="2:67" ht="20.100000000000001" customHeight="1">
      <c r="C750" s="26">
        <v>65000002</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95000002</v>
      </c>
      <c r="AS750" s="26" t="s">
        <v>153</v>
      </c>
      <c r="AT750" s="43" t="s">
        <v>154</v>
      </c>
      <c r="AU750" s="26" t="s">
        <v>949</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65000003</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95000003</v>
      </c>
      <c r="AS751" s="26" t="s">
        <v>153</v>
      </c>
      <c r="AT751" s="43" t="s">
        <v>154</v>
      </c>
      <c r="AU751" s="26" t="s">
        <v>949</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65000004</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95000004</v>
      </c>
      <c r="AS752" s="26" t="s">
        <v>153</v>
      </c>
      <c r="AT752" s="43" t="s">
        <v>154</v>
      </c>
      <c r="AU752" s="26" t="s">
        <v>949</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65000005</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95000005</v>
      </c>
      <c r="AS753" s="26" t="s">
        <v>153</v>
      </c>
      <c r="AT753" s="43" t="s">
        <v>154</v>
      </c>
      <c r="AU753" s="26" t="s">
        <v>949</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19">
        <v>65001001</v>
      </c>
      <c r="D754" s="20" t="s">
        <v>950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7</v>
      </c>
      <c r="AE754" s="19">
        <v>0</v>
      </c>
      <c r="AF754" s="19">
        <v>0</v>
      </c>
      <c r="AG754" s="7">
        <v>2</v>
      </c>
      <c r="AH754" s="7">
        <v>0</v>
      </c>
      <c r="AI754" s="7">
        <v>0</v>
      </c>
      <c r="AJ754" s="7">
        <v>0</v>
      </c>
      <c r="AK754" s="19">
        <v>0</v>
      </c>
      <c r="AL754" s="19">
        <v>0</v>
      </c>
      <c r="AM754" s="19">
        <v>0</v>
      </c>
      <c r="AN754" s="19">
        <v>0</v>
      </c>
      <c r="AO754" s="19">
        <v>1000</v>
      </c>
      <c r="AP754" s="19">
        <v>0</v>
      </c>
      <c r="AQ754" s="19">
        <v>0</v>
      </c>
      <c r="AR754" s="7">
        <v>95001011</v>
      </c>
      <c r="AS754" s="19" t="s">
        <v>153</v>
      </c>
      <c r="AT754" s="20" t="s">
        <v>154</v>
      </c>
      <c r="AU754" s="19" t="s">
        <v>949</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65001002</v>
      </c>
      <c r="D755" s="20" t="s">
        <v>951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95001021</v>
      </c>
      <c r="AS755" s="19" t="s">
        <v>153</v>
      </c>
      <c r="AT755" s="20" t="s">
        <v>154</v>
      </c>
      <c r="AU755" s="19" t="s">
        <v>949</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65001003</v>
      </c>
      <c r="D756" s="20" t="s">
        <v>952</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t="s">
        <v>953</v>
      </c>
      <c r="AS756" s="19" t="s">
        <v>153</v>
      </c>
      <c r="AT756" s="20" t="s">
        <v>154</v>
      </c>
      <c r="AU756" s="19" t="s">
        <v>949</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65001004</v>
      </c>
      <c r="D757" s="20" t="s">
        <v>954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95001041</v>
      </c>
      <c r="AS757" s="19" t="s">
        <v>153</v>
      </c>
      <c r="AT757" s="20" t="s">
        <v>154</v>
      </c>
      <c r="AU757" s="19" t="s">
        <v>949</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65001005</v>
      </c>
      <c r="D758" s="20" t="s">
        <v>955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95001051</v>
      </c>
      <c r="AS758" s="19" t="s">
        <v>153</v>
      </c>
      <c r="AT758" s="20" t="s">
        <v>154</v>
      </c>
      <c r="AU758" s="19" t="s">
        <v>949</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65001006</v>
      </c>
      <c r="D759" s="20" t="s">
        <v>956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t="s">
        <v>957</v>
      </c>
      <c r="AS759" s="19" t="s">
        <v>153</v>
      </c>
      <c r="AT759" s="20" t="s">
        <v>154</v>
      </c>
      <c r="AU759" s="19" t="s">
        <v>949</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65001101</v>
      </c>
      <c r="D760" s="20" t="s">
        <v>958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95001101</v>
      </c>
      <c r="AS760" s="19" t="s">
        <v>153</v>
      </c>
      <c r="AT760" s="20" t="s">
        <v>154</v>
      </c>
      <c r="AU760" s="19" t="s">
        <v>949</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65001102</v>
      </c>
      <c r="D761" s="20" t="s">
        <v>959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95001102</v>
      </c>
      <c r="AS761" s="19" t="s">
        <v>153</v>
      </c>
      <c r="AT761" s="20" t="s">
        <v>154</v>
      </c>
      <c r="AU761" s="19" t="s">
        <v>949</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65001103</v>
      </c>
      <c r="D762" s="20" t="s">
        <v>960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95001103</v>
      </c>
      <c r="AS762" s="19" t="s">
        <v>153</v>
      </c>
      <c r="AT762" s="20" t="s">
        <v>154</v>
      </c>
      <c r="AU762" s="19" t="s">
        <v>949</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65001104</v>
      </c>
      <c r="D763" s="20" t="s">
        <v>961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95001104</v>
      </c>
      <c r="AS763" s="19" t="s">
        <v>153</v>
      </c>
      <c r="AT763" s="20" t="s">
        <v>154</v>
      </c>
      <c r="AU763" s="19" t="s">
        <v>949</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65001105</v>
      </c>
      <c r="D764" s="20" t="s">
        <v>962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95001105</v>
      </c>
      <c r="AS764" s="19" t="s">
        <v>153</v>
      </c>
      <c r="AT764" s="20" t="s">
        <v>154</v>
      </c>
      <c r="AU764" s="19" t="s">
        <v>949</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65002001</v>
      </c>
      <c r="D765" s="20" t="s">
        <v>963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7</v>
      </c>
      <c r="AE765" s="19">
        <v>0</v>
      </c>
      <c r="AF765" s="19">
        <v>0</v>
      </c>
      <c r="AG765" s="7">
        <v>2</v>
      </c>
      <c r="AH765" s="7">
        <v>0</v>
      </c>
      <c r="AI765" s="7">
        <v>0</v>
      </c>
      <c r="AJ765" s="7">
        <v>0</v>
      </c>
      <c r="AK765" s="19">
        <v>0</v>
      </c>
      <c r="AL765" s="19">
        <v>0</v>
      </c>
      <c r="AM765" s="19">
        <v>0</v>
      </c>
      <c r="AN765" s="19">
        <v>0</v>
      </c>
      <c r="AO765" s="19">
        <v>1000</v>
      </c>
      <c r="AP765" s="19">
        <v>0</v>
      </c>
      <c r="AQ765" s="19">
        <v>0</v>
      </c>
      <c r="AR765" s="7">
        <v>95002011</v>
      </c>
      <c r="AS765" s="19" t="s">
        <v>153</v>
      </c>
      <c r="AT765" s="20" t="s">
        <v>154</v>
      </c>
      <c r="AU765" s="19" t="s">
        <v>949</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65002002</v>
      </c>
      <c r="D766" s="20" t="s">
        <v>964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95002021</v>
      </c>
      <c r="AS766" s="19" t="s">
        <v>153</v>
      </c>
      <c r="AT766" s="20" t="s">
        <v>154</v>
      </c>
      <c r="AU766" s="19" t="s">
        <v>949</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65002003</v>
      </c>
      <c r="D767" s="20" t="s">
        <v>965</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t="s">
        <v>966</v>
      </c>
      <c r="AS767" s="19" t="s">
        <v>153</v>
      </c>
      <c r="AT767" s="20" t="s">
        <v>154</v>
      </c>
      <c r="AU767" s="19" t="s">
        <v>949</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65002004</v>
      </c>
      <c r="D768" s="20" t="s">
        <v>967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95002041</v>
      </c>
      <c r="AS768" s="19" t="s">
        <v>153</v>
      </c>
      <c r="AT768" s="20" t="s">
        <v>154</v>
      </c>
      <c r="AU768" s="19" t="s">
        <v>949</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65002005</v>
      </c>
      <c r="D769" s="20" t="s">
        <v>968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95002051</v>
      </c>
      <c r="AS769" s="19" t="s">
        <v>153</v>
      </c>
      <c r="AT769" s="20" t="s">
        <v>154</v>
      </c>
      <c r="AU769" s="19" t="s">
        <v>949</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65002006</v>
      </c>
      <c r="D770" s="20" t="s">
        <v>969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t="s">
        <v>970</v>
      </c>
      <c r="AS770" s="19" t="s">
        <v>153</v>
      </c>
      <c r="AT770" s="20" t="s">
        <v>154</v>
      </c>
      <c r="AU770" s="19" t="s">
        <v>949</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65002101</v>
      </c>
      <c r="D771" s="20" t="s">
        <v>971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95002101</v>
      </c>
      <c r="AS771" s="19" t="s">
        <v>153</v>
      </c>
      <c r="AT771" s="20" t="s">
        <v>154</v>
      </c>
      <c r="AU771" s="19" t="s">
        <v>949</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65002102</v>
      </c>
      <c r="D772" s="20" t="s">
        <v>972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95002102</v>
      </c>
      <c r="AS772" s="19" t="s">
        <v>153</v>
      </c>
      <c r="AT772" s="20" t="s">
        <v>154</v>
      </c>
      <c r="AU772" s="19" t="s">
        <v>949</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65002103</v>
      </c>
      <c r="D773" s="20" t="s">
        <v>973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95002103</v>
      </c>
      <c r="AS773" s="19" t="s">
        <v>153</v>
      </c>
      <c r="AT773" s="20" t="s">
        <v>154</v>
      </c>
      <c r="AU773" s="19" t="s">
        <v>949</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65002104</v>
      </c>
      <c r="D774" s="20" t="s">
        <v>974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95002104</v>
      </c>
      <c r="AS774" s="19" t="s">
        <v>153</v>
      </c>
      <c r="AT774" s="20" t="s">
        <v>154</v>
      </c>
      <c r="AU774" s="19" t="s">
        <v>949</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65002105</v>
      </c>
      <c r="D775" s="20" t="s">
        <v>975</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95002105</v>
      </c>
      <c r="AS775" s="19" t="s">
        <v>153</v>
      </c>
      <c r="AT775" s="20" t="s">
        <v>154</v>
      </c>
      <c r="AU775" s="19" t="s">
        <v>949</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65003001</v>
      </c>
      <c r="D776" s="20" t="s">
        <v>976</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7</v>
      </c>
      <c r="AE776" s="19">
        <v>0</v>
      </c>
      <c r="AF776" s="19">
        <v>0</v>
      </c>
      <c r="AG776" s="7">
        <v>2</v>
      </c>
      <c r="AH776" s="7">
        <v>0</v>
      </c>
      <c r="AI776" s="7">
        <v>0</v>
      </c>
      <c r="AJ776" s="7">
        <v>0</v>
      </c>
      <c r="AK776" s="19">
        <v>0</v>
      </c>
      <c r="AL776" s="19">
        <v>0</v>
      </c>
      <c r="AM776" s="19">
        <v>0</v>
      </c>
      <c r="AN776" s="19">
        <v>0</v>
      </c>
      <c r="AO776" s="19">
        <v>1000</v>
      </c>
      <c r="AP776" s="19">
        <v>0</v>
      </c>
      <c r="AQ776" s="19">
        <v>0</v>
      </c>
      <c r="AR776" s="7">
        <v>95003011</v>
      </c>
      <c r="AS776" s="19" t="s">
        <v>153</v>
      </c>
      <c r="AT776" s="20" t="s">
        <v>154</v>
      </c>
      <c r="AU776" s="19" t="s">
        <v>949</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65003002</v>
      </c>
      <c r="D777" s="20" t="s">
        <v>977</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95003021</v>
      </c>
      <c r="AS777" s="19" t="s">
        <v>153</v>
      </c>
      <c r="AT777" s="20" t="s">
        <v>154</v>
      </c>
      <c r="AU777" s="19" t="s">
        <v>949</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65003003</v>
      </c>
      <c r="D778" s="20" t="s">
        <v>978</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t="s">
        <v>979</v>
      </c>
      <c r="AS778" s="19" t="s">
        <v>153</v>
      </c>
      <c r="AT778" s="20" t="s">
        <v>154</v>
      </c>
      <c r="AU778" s="19" t="s">
        <v>949</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65003004</v>
      </c>
      <c r="D779" s="20" t="s">
        <v>980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95003041</v>
      </c>
      <c r="AS779" s="19" t="s">
        <v>153</v>
      </c>
      <c r="AT779" s="20" t="s">
        <v>154</v>
      </c>
      <c r="AU779" s="19" t="s">
        <v>949</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65003005</v>
      </c>
      <c r="D780" s="20" t="s">
        <v>981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95003051</v>
      </c>
      <c r="AS780" s="19" t="s">
        <v>153</v>
      </c>
      <c r="AT780" s="20" t="s">
        <v>154</v>
      </c>
      <c r="AU780" s="19" t="s">
        <v>949</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65003006</v>
      </c>
      <c r="D781" s="20" t="s">
        <v>982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t="s">
        <v>983</v>
      </c>
      <c r="AS781" s="19" t="s">
        <v>153</v>
      </c>
      <c r="AT781" s="20" t="s">
        <v>154</v>
      </c>
      <c r="AU781" s="19" t="s">
        <v>949</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65003101</v>
      </c>
      <c r="D782" s="20" t="s">
        <v>984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95003101</v>
      </c>
      <c r="AS782" s="19" t="s">
        <v>153</v>
      </c>
      <c r="AT782" s="20" t="s">
        <v>154</v>
      </c>
      <c r="AU782" s="19" t="s">
        <v>949</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65003102</v>
      </c>
      <c r="D783" s="20" t="s">
        <v>985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95003102</v>
      </c>
      <c r="AS783" s="19" t="s">
        <v>153</v>
      </c>
      <c r="AT783" s="20" t="s">
        <v>154</v>
      </c>
      <c r="AU783" s="19" t="s">
        <v>949</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65003103</v>
      </c>
      <c r="D784" s="20" t="s">
        <v>986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95003103</v>
      </c>
      <c r="AS784" s="19" t="s">
        <v>153</v>
      </c>
      <c r="AT784" s="20" t="s">
        <v>154</v>
      </c>
      <c r="AU784" s="19" t="s">
        <v>949</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65003104</v>
      </c>
      <c r="D785" s="20" t="s">
        <v>987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95003104</v>
      </c>
      <c r="AS785" s="19" t="s">
        <v>153</v>
      </c>
      <c r="AT785" s="20" t="s">
        <v>154</v>
      </c>
      <c r="AU785" s="19" t="s">
        <v>949</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65003105</v>
      </c>
      <c r="D786" s="20" t="s">
        <v>988</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95003105</v>
      </c>
      <c r="AS786" s="19" t="s">
        <v>153</v>
      </c>
      <c r="AT786" s="20" t="s">
        <v>154</v>
      </c>
      <c r="AU786" s="19" t="s">
        <v>949</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65004001</v>
      </c>
      <c r="D787" s="20" t="s">
        <v>989</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7</v>
      </c>
      <c r="AE787" s="19">
        <v>0</v>
      </c>
      <c r="AF787" s="19">
        <v>0</v>
      </c>
      <c r="AG787" s="7">
        <v>2</v>
      </c>
      <c r="AH787" s="7">
        <v>0</v>
      </c>
      <c r="AI787" s="7">
        <v>0</v>
      </c>
      <c r="AJ787" s="7">
        <v>0</v>
      </c>
      <c r="AK787" s="19">
        <v>0</v>
      </c>
      <c r="AL787" s="19">
        <v>0</v>
      </c>
      <c r="AM787" s="19">
        <v>0</v>
      </c>
      <c r="AN787" s="19">
        <v>0</v>
      </c>
      <c r="AO787" s="19">
        <v>1000</v>
      </c>
      <c r="AP787" s="19">
        <v>0</v>
      </c>
      <c r="AQ787" s="19">
        <v>0</v>
      </c>
      <c r="AR787" s="7">
        <v>95004011</v>
      </c>
      <c r="AS787" s="19" t="s">
        <v>153</v>
      </c>
      <c r="AT787" s="20" t="s">
        <v>154</v>
      </c>
      <c r="AU787" s="19" t="s">
        <v>949</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65004002</v>
      </c>
      <c r="D788" s="20" t="s">
        <v>990</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95004021</v>
      </c>
      <c r="AS788" s="19" t="s">
        <v>153</v>
      </c>
      <c r="AT788" s="20" t="s">
        <v>154</v>
      </c>
      <c r="AU788" s="19" t="s">
        <v>949</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65004003</v>
      </c>
      <c r="D789" s="20" t="s">
        <v>991</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t="s">
        <v>992</v>
      </c>
      <c r="AS789" s="19" t="s">
        <v>153</v>
      </c>
      <c r="AT789" s="20" t="s">
        <v>154</v>
      </c>
      <c r="AU789" s="19" t="s">
        <v>949</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65004004</v>
      </c>
      <c r="D790" s="20" t="s">
        <v>993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95004041</v>
      </c>
      <c r="AS790" s="19" t="s">
        <v>153</v>
      </c>
      <c r="AT790" s="20" t="s">
        <v>154</v>
      </c>
      <c r="AU790" s="19" t="s">
        <v>949</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65004005</v>
      </c>
      <c r="D791" s="20" t="s">
        <v>994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95004051</v>
      </c>
      <c r="AS791" s="19" t="s">
        <v>153</v>
      </c>
      <c r="AT791" s="20" t="s">
        <v>154</v>
      </c>
      <c r="AU791" s="19" t="s">
        <v>949</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65004006</v>
      </c>
      <c r="D792" s="20" t="s">
        <v>995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t="s">
        <v>996</v>
      </c>
      <c r="AS792" s="19" t="s">
        <v>153</v>
      </c>
      <c r="AT792" s="20" t="s">
        <v>154</v>
      </c>
      <c r="AU792" s="19" t="s">
        <v>949</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65004101</v>
      </c>
      <c r="D793" s="20" t="s">
        <v>997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95004101</v>
      </c>
      <c r="AS793" s="19" t="s">
        <v>153</v>
      </c>
      <c r="AT793" s="20" t="s">
        <v>154</v>
      </c>
      <c r="AU793" s="19" t="s">
        <v>949</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65004102</v>
      </c>
      <c r="D794" s="20" t="s">
        <v>998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95004102</v>
      </c>
      <c r="AS794" s="19" t="s">
        <v>153</v>
      </c>
      <c r="AT794" s="20" t="s">
        <v>154</v>
      </c>
      <c r="AU794" s="19" t="s">
        <v>949</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65004103</v>
      </c>
      <c r="D795" s="20" t="s">
        <v>999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95004103</v>
      </c>
      <c r="AS795" s="19" t="s">
        <v>153</v>
      </c>
      <c r="AT795" s="20" t="s">
        <v>154</v>
      </c>
      <c r="AU795" s="19" t="s">
        <v>949</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65004104</v>
      </c>
      <c r="D796" s="20" t="s">
        <v>1000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95004104</v>
      </c>
      <c r="AS796" s="19" t="s">
        <v>153</v>
      </c>
      <c r="AT796" s="20" t="s">
        <v>154</v>
      </c>
      <c r="AU796" s="19" t="s">
        <v>949</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65004105</v>
      </c>
      <c r="D797" s="20" t="s">
        <v>1001</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95004105</v>
      </c>
      <c r="AS797" s="19" t="s">
        <v>153</v>
      </c>
      <c r="AT797" s="20" t="s">
        <v>154</v>
      </c>
      <c r="AU797" s="19" t="s">
        <v>949</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65005001</v>
      </c>
      <c r="D798" s="20" t="s">
        <v>1002</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7</v>
      </c>
      <c r="AE798" s="19">
        <v>0</v>
      </c>
      <c r="AF798" s="19">
        <v>0</v>
      </c>
      <c r="AG798" s="7">
        <v>2</v>
      </c>
      <c r="AH798" s="7">
        <v>0</v>
      </c>
      <c r="AI798" s="7">
        <v>0</v>
      </c>
      <c r="AJ798" s="7">
        <v>0</v>
      </c>
      <c r="AK798" s="19">
        <v>0</v>
      </c>
      <c r="AL798" s="19">
        <v>0</v>
      </c>
      <c r="AM798" s="19">
        <v>0</v>
      </c>
      <c r="AN798" s="19">
        <v>0</v>
      </c>
      <c r="AO798" s="19">
        <v>1000</v>
      </c>
      <c r="AP798" s="19">
        <v>0</v>
      </c>
      <c r="AQ798" s="19">
        <v>0</v>
      </c>
      <c r="AR798" s="7">
        <v>95005011</v>
      </c>
      <c r="AS798" s="19" t="s">
        <v>153</v>
      </c>
      <c r="AT798" s="20" t="s">
        <v>154</v>
      </c>
      <c r="AU798" s="19" t="s">
        <v>949</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65005002</v>
      </c>
      <c r="D799" s="20" t="s">
        <v>1003</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95005021</v>
      </c>
      <c r="AS799" s="19" t="s">
        <v>153</v>
      </c>
      <c r="AT799" s="20" t="s">
        <v>154</v>
      </c>
      <c r="AU799" s="19" t="s">
        <v>949</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65005003</v>
      </c>
      <c r="D800" s="20" t="s">
        <v>1004</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t="s">
        <v>1005</v>
      </c>
      <c r="AS800" s="19" t="s">
        <v>153</v>
      </c>
      <c r="AT800" s="20" t="s">
        <v>154</v>
      </c>
      <c r="AU800" s="19" t="s">
        <v>949</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65005004</v>
      </c>
      <c r="D801" s="20" t="s">
        <v>1006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95005041</v>
      </c>
      <c r="AS801" s="19" t="s">
        <v>153</v>
      </c>
      <c r="AT801" s="20" t="s">
        <v>154</v>
      </c>
      <c r="AU801" s="19" t="s">
        <v>949</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65005005</v>
      </c>
      <c r="D802" s="20" t="s">
        <v>1007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95005051</v>
      </c>
      <c r="AS802" s="19" t="s">
        <v>153</v>
      </c>
      <c r="AT802" s="20" t="s">
        <v>154</v>
      </c>
      <c r="AU802" s="19" t="s">
        <v>949</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65005006</v>
      </c>
      <c r="D803" s="20" t="s">
        <v>1008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t="s">
        <v>1009</v>
      </c>
      <c r="AS803" s="19" t="s">
        <v>153</v>
      </c>
      <c r="AT803" s="20" t="s">
        <v>154</v>
      </c>
      <c r="AU803" s="19" t="s">
        <v>949</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65005101</v>
      </c>
      <c r="D804" s="20" t="s">
        <v>1010</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95005101</v>
      </c>
      <c r="AS804" s="19" t="s">
        <v>153</v>
      </c>
      <c r="AT804" s="20" t="s">
        <v>154</v>
      </c>
      <c r="AU804" s="19" t="s">
        <v>949</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65005102</v>
      </c>
      <c r="D805" s="20" t="s">
        <v>1011</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95005102</v>
      </c>
      <c r="AS805" s="19" t="s">
        <v>153</v>
      </c>
      <c r="AT805" s="20" t="s">
        <v>154</v>
      </c>
      <c r="AU805" s="19" t="s">
        <v>949</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65005103</v>
      </c>
      <c r="D806" s="20" t="s">
        <v>1012</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95005103</v>
      </c>
      <c r="AS806" s="19" t="s">
        <v>153</v>
      </c>
      <c r="AT806" s="20" t="s">
        <v>154</v>
      </c>
      <c r="AU806" s="19" t="s">
        <v>949</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65005104</v>
      </c>
      <c r="D807" s="20" t="s">
        <v>1013</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95005104</v>
      </c>
      <c r="AS807" s="19" t="s">
        <v>153</v>
      </c>
      <c r="AT807" s="20" t="s">
        <v>154</v>
      </c>
      <c r="AU807" s="19" t="s">
        <v>949</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65005105</v>
      </c>
      <c r="D808" s="20" t="s">
        <v>1014</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95005105</v>
      </c>
      <c r="AS808" s="19" t="s">
        <v>153</v>
      </c>
      <c r="AT808" s="20" t="s">
        <v>154</v>
      </c>
      <c r="AU808" s="19" t="s">
        <v>949</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65006001</v>
      </c>
      <c r="D809" s="20" t="s">
        <v>1015</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7</v>
      </c>
      <c r="AE809" s="19">
        <v>0</v>
      </c>
      <c r="AF809" s="19">
        <v>0</v>
      </c>
      <c r="AG809" s="7">
        <v>2</v>
      </c>
      <c r="AH809" s="7">
        <v>0</v>
      </c>
      <c r="AI809" s="7">
        <v>0</v>
      </c>
      <c r="AJ809" s="7">
        <v>0</v>
      </c>
      <c r="AK809" s="19">
        <v>0</v>
      </c>
      <c r="AL809" s="19">
        <v>0</v>
      </c>
      <c r="AM809" s="19">
        <v>0</v>
      </c>
      <c r="AN809" s="19">
        <v>0</v>
      </c>
      <c r="AO809" s="19">
        <v>1000</v>
      </c>
      <c r="AP809" s="19">
        <v>0</v>
      </c>
      <c r="AQ809" s="19">
        <v>0</v>
      </c>
      <c r="AR809" s="7">
        <v>95006011</v>
      </c>
      <c r="AS809" s="19" t="s">
        <v>153</v>
      </c>
      <c r="AT809" s="20" t="s">
        <v>154</v>
      </c>
      <c r="AU809" s="19" t="s">
        <v>949</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65006002</v>
      </c>
      <c r="D810" s="20" t="s">
        <v>1016</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95006021</v>
      </c>
      <c r="AS810" s="19" t="s">
        <v>153</v>
      </c>
      <c r="AT810" s="20" t="s">
        <v>154</v>
      </c>
      <c r="AU810" s="19" t="s">
        <v>949</v>
      </c>
      <c r="AV810" s="19">
        <v>0</v>
      </c>
      <c r="AW810" s="19">
        <v>40000003</v>
      </c>
      <c r="AX810" s="20" t="s">
        <v>155</v>
      </c>
      <c r="AY810" s="20" t="s">
        <v>153</v>
      </c>
      <c r="AZ810" s="14">
        <v>0</v>
      </c>
      <c r="BA810" s="14">
        <v>0</v>
      </c>
      <c r="BB810" s="70" t="s">
        <v>1017</v>
      </c>
      <c r="BC810" s="19">
        <v>0</v>
      </c>
      <c r="BD810" s="12">
        <v>0</v>
      </c>
      <c r="BE810" s="19">
        <v>0</v>
      </c>
      <c r="BF810" s="19">
        <v>0</v>
      </c>
      <c r="BG810" s="19">
        <v>0</v>
      </c>
      <c r="BH810" s="19">
        <v>0</v>
      </c>
      <c r="BI810" s="10">
        <v>0</v>
      </c>
      <c r="BJ810" s="7">
        <v>0</v>
      </c>
      <c r="BK810" s="7">
        <v>0</v>
      </c>
      <c r="BL810" s="7">
        <v>0</v>
      </c>
      <c r="BM810" s="7">
        <v>0</v>
      </c>
      <c r="BN810" s="7">
        <v>0</v>
      </c>
      <c r="BO810" s="7">
        <v>0</v>
      </c>
    </row>
    <row r="811" spans="3:67" ht="19.5" customHeight="1">
      <c r="C811" s="19">
        <v>65006003</v>
      </c>
      <c r="D811" s="13" t="s">
        <v>1018</v>
      </c>
      <c r="E811" s="19">
        <v>1</v>
      </c>
      <c r="F811" s="12">
        <v>60010100</v>
      </c>
      <c r="G811" s="19">
        <v>0</v>
      </c>
      <c r="H811" s="14">
        <v>0</v>
      </c>
      <c r="I811" s="19">
        <v>1</v>
      </c>
      <c r="J811" s="19">
        <v>0</v>
      </c>
      <c r="K811" s="19">
        <v>0</v>
      </c>
      <c r="L811" s="12">
        <v>0</v>
      </c>
      <c r="M811" s="12">
        <v>0</v>
      </c>
      <c r="N811" s="12">
        <v>1</v>
      </c>
      <c r="O811" s="12">
        <v>0</v>
      </c>
      <c r="P811" s="12">
        <v>0</v>
      </c>
      <c r="Q811" s="12">
        <v>0</v>
      </c>
      <c r="R811" s="7">
        <v>0</v>
      </c>
      <c r="S811" s="12">
        <v>0</v>
      </c>
      <c r="T811" s="12">
        <v>1</v>
      </c>
      <c r="U811" s="12">
        <v>2</v>
      </c>
      <c r="V811" s="12">
        <v>0</v>
      </c>
      <c r="W811" s="12">
        <v>2.5</v>
      </c>
      <c r="X811" s="12">
        <v>0</v>
      </c>
      <c r="Y811" s="12">
        <v>1</v>
      </c>
      <c r="Z811" s="12">
        <v>0</v>
      </c>
      <c r="AA811" s="12">
        <v>0</v>
      </c>
      <c r="AB811" s="12">
        <v>0</v>
      </c>
      <c r="AC811" s="12">
        <v>0</v>
      </c>
      <c r="AD811" s="12">
        <v>10</v>
      </c>
      <c r="AE811" s="12">
        <v>1</v>
      </c>
      <c r="AF811" s="12">
        <v>3</v>
      </c>
      <c r="AG811" s="7">
        <v>2</v>
      </c>
      <c r="AH811" s="7">
        <v>1</v>
      </c>
      <c r="AI811" s="7">
        <v>0</v>
      </c>
      <c r="AJ811" s="7">
        <v>6</v>
      </c>
      <c r="AK811" s="12">
        <v>0</v>
      </c>
      <c r="AL811" s="12">
        <v>0</v>
      </c>
      <c r="AM811" s="12">
        <v>0</v>
      </c>
      <c r="AN811" s="12">
        <v>0</v>
      </c>
      <c r="AO811" s="12">
        <v>1000</v>
      </c>
      <c r="AP811" s="12">
        <v>0.5</v>
      </c>
      <c r="AQ811" s="12">
        <v>0</v>
      </c>
      <c r="AR811" s="7">
        <v>0</v>
      </c>
      <c r="AS811" s="12">
        <v>0</v>
      </c>
      <c r="AT811" s="20" t="s">
        <v>154</v>
      </c>
      <c r="AU811" s="57" t="s">
        <v>165</v>
      </c>
      <c r="AV811" s="19">
        <v>10000007</v>
      </c>
      <c r="AW811" s="19">
        <v>70203006</v>
      </c>
      <c r="AX811" s="13" t="s">
        <v>155</v>
      </c>
      <c r="AY811" s="12">
        <v>0</v>
      </c>
      <c r="AZ811" s="14">
        <v>0</v>
      </c>
      <c r="BA811" s="14">
        <v>0</v>
      </c>
      <c r="BB811" s="38" t="s">
        <v>1019</v>
      </c>
      <c r="BC811" s="12">
        <v>0</v>
      </c>
      <c r="BD811" s="12">
        <v>0</v>
      </c>
      <c r="BE811" s="12">
        <v>0</v>
      </c>
      <c r="BF811" s="12">
        <v>0</v>
      </c>
      <c r="BG811" s="12">
        <v>0</v>
      </c>
      <c r="BH811" s="12">
        <v>0</v>
      </c>
      <c r="BI811" s="10">
        <v>0</v>
      </c>
      <c r="BJ811" s="7">
        <v>0</v>
      </c>
      <c r="BK811" s="7">
        <v>0</v>
      </c>
      <c r="BL811" s="7">
        <v>0</v>
      </c>
      <c r="BM811" s="7">
        <v>0</v>
      </c>
      <c r="BN811" s="7">
        <v>0</v>
      </c>
      <c r="BO811" s="7">
        <v>0</v>
      </c>
    </row>
    <row r="812" spans="3:67" ht="19.5" customHeight="1">
      <c r="C812" s="19">
        <v>65006004</v>
      </c>
      <c r="D812" s="13" t="s">
        <v>1020</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0.8</v>
      </c>
      <c r="X812" s="12">
        <v>0</v>
      </c>
      <c r="Y812" s="12">
        <v>1</v>
      </c>
      <c r="Z812" s="12">
        <v>0</v>
      </c>
      <c r="AA812" s="12">
        <v>0</v>
      </c>
      <c r="AB812" s="12">
        <v>0</v>
      </c>
      <c r="AC812" s="12">
        <v>0</v>
      </c>
      <c r="AD812" s="12">
        <v>15</v>
      </c>
      <c r="AE812" s="12">
        <v>1</v>
      </c>
      <c r="AF812" s="12">
        <v>3</v>
      </c>
      <c r="AG812" s="7">
        <v>2</v>
      </c>
      <c r="AH812" s="7">
        <v>1</v>
      </c>
      <c r="AI812" s="7">
        <v>0</v>
      </c>
      <c r="AJ812" s="7">
        <v>6</v>
      </c>
      <c r="AK812" s="12">
        <v>0</v>
      </c>
      <c r="AL812" s="12">
        <v>0</v>
      </c>
      <c r="AM812" s="12">
        <v>0</v>
      </c>
      <c r="AN812" s="12">
        <v>0</v>
      </c>
      <c r="AO812" s="12">
        <v>6000</v>
      </c>
      <c r="AP812" s="12">
        <v>0.5</v>
      </c>
      <c r="AQ812" s="12">
        <v>0</v>
      </c>
      <c r="AR812" s="7">
        <v>0</v>
      </c>
      <c r="AS812" s="12">
        <v>95006031</v>
      </c>
      <c r="AT812" s="20" t="s">
        <v>397</v>
      </c>
      <c r="AU812" s="7" t="s">
        <v>753</v>
      </c>
      <c r="AV812" s="19">
        <v>10000007</v>
      </c>
      <c r="AW812" s="19">
        <v>70203007</v>
      </c>
      <c r="AX812" s="20" t="s">
        <v>229</v>
      </c>
      <c r="AY812" s="20" t="s">
        <v>259</v>
      </c>
      <c r="AZ812" s="14">
        <v>0</v>
      </c>
      <c r="BA812" s="14">
        <v>0</v>
      </c>
      <c r="BB812" s="38" t="s">
        <v>1021</v>
      </c>
      <c r="BC812" s="12">
        <v>0</v>
      </c>
      <c r="BD812" s="12">
        <v>0</v>
      </c>
      <c r="BE812" s="12">
        <v>0</v>
      </c>
      <c r="BF812" s="12">
        <v>0</v>
      </c>
      <c r="BG812" s="12">
        <v>0</v>
      </c>
      <c r="BH812" s="12">
        <v>0</v>
      </c>
      <c r="BI812" s="10">
        <v>0</v>
      </c>
      <c r="BJ812" s="7">
        <v>0</v>
      </c>
      <c r="BK812" s="7">
        <v>0</v>
      </c>
      <c r="BL812" s="7">
        <v>0</v>
      </c>
      <c r="BM812" s="7">
        <v>0</v>
      </c>
      <c r="BN812" s="7">
        <v>0</v>
      </c>
      <c r="BO812" s="7">
        <v>0</v>
      </c>
    </row>
    <row r="813" spans="3:67" ht="20.100000000000001" customHeight="1">
      <c r="C813" s="19">
        <v>66001001</v>
      </c>
      <c r="D813" s="20" t="s">
        <v>264</v>
      </c>
      <c r="E813" s="19">
        <v>1</v>
      </c>
      <c r="F813" s="19">
        <v>66001001</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0</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t="s">
        <v>1022</v>
      </c>
      <c r="AS813" s="19" t="s">
        <v>153</v>
      </c>
      <c r="AT813" s="20" t="s">
        <v>154</v>
      </c>
      <c r="AU813" s="19" t="s">
        <v>949</v>
      </c>
      <c r="AV813" s="19">
        <v>0</v>
      </c>
      <c r="AW813" s="19">
        <v>66001001</v>
      </c>
      <c r="AX813" s="20" t="s">
        <v>155</v>
      </c>
      <c r="AY813" s="20" t="s">
        <v>153</v>
      </c>
      <c r="AZ813" s="14">
        <v>0</v>
      </c>
      <c r="BA813" s="14">
        <v>0</v>
      </c>
      <c r="BB813" s="70" t="s">
        <v>1023</v>
      </c>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66001002</v>
      </c>
      <c r="D814" s="20" t="s">
        <v>1024</v>
      </c>
      <c r="E814" s="12">
        <v>1</v>
      </c>
      <c r="F814" s="19">
        <v>66001002</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0.75</v>
      </c>
      <c r="X814" s="19">
        <v>0</v>
      </c>
      <c r="Y814" s="19">
        <v>0</v>
      </c>
      <c r="Z814" s="19">
        <v>0</v>
      </c>
      <c r="AA814" s="19">
        <v>0</v>
      </c>
      <c r="AB814" s="19">
        <v>0</v>
      </c>
      <c r="AC814" s="19">
        <v>0</v>
      </c>
      <c r="AD814" s="19">
        <v>24</v>
      </c>
      <c r="AE814" s="19">
        <v>1</v>
      </c>
      <c r="AF814" s="19">
        <v>4</v>
      </c>
      <c r="AG814" s="7">
        <v>2</v>
      </c>
      <c r="AH814" s="7">
        <v>1</v>
      </c>
      <c r="AI814" s="7">
        <v>0</v>
      </c>
      <c r="AJ814" s="7">
        <v>6</v>
      </c>
      <c r="AK814" s="19">
        <v>0</v>
      </c>
      <c r="AL814" s="19">
        <v>0</v>
      </c>
      <c r="AM814" s="19">
        <v>0</v>
      </c>
      <c r="AN814" s="19">
        <v>0.5</v>
      </c>
      <c r="AO814" s="19">
        <v>9000</v>
      </c>
      <c r="AP814" s="19">
        <v>0.5</v>
      </c>
      <c r="AQ814" s="19">
        <v>0</v>
      </c>
      <c r="AR814" s="7">
        <v>0</v>
      </c>
      <c r="AS814" s="19" t="s">
        <v>153</v>
      </c>
      <c r="AT814" s="20" t="s">
        <v>703</v>
      </c>
      <c r="AU814" s="19" t="s">
        <v>713</v>
      </c>
      <c r="AV814" s="19">
        <v>10002001</v>
      </c>
      <c r="AW814" s="19">
        <v>66001002</v>
      </c>
      <c r="AX814" s="20" t="s">
        <v>229</v>
      </c>
      <c r="AY814" s="20" t="s">
        <v>259</v>
      </c>
      <c r="AZ814" s="14">
        <v>0</v>
      </c>
      <c r="BA814" s="14">
        <v>0</v>
      </c>
      <c r="BB814" s="70" t="s">
        <v>1025</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66001003</v>
      </c>
      <c r="D815" s="20" t="s">
        <v>1026</v>
      </c>
      <c r="E815" s="19">
        <v>1</v>
      </c>
      <c r="F815" s="19">
        <v>66001003</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96001003</v>
      </c>
      <c r="AS815" s="19" t="s">
        <v>153</v>
      </c>
      <c r="AT815" s="20" t="s">
        <v>154</v>
      </c>
      <c r="AU815" s="19" t="s">
        <v>949</v>
      </c>
      <c r="AV815" s="19">
        <v>0</v>
      </c>
      <c r="AW815" s="19">
        <v>66001003</v>
      </c>
      <c r="AX815" s="20" t="s">
        <v>155</v>
      </c>
      <c r="AY815" s="20" t="s">
        <v>153</v>
      </c>
      <c r="AZ815" s="14">
        <v>0</v>
      </c>
      <c r="BA815" s="14">
        <v>0</v>
      </c>
      <c r="BB815" s="70" t="s">
        <v>1027</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66001004</v>
      </c>
      <c r="D816" s="20" t="s">
        <v>1028</v>
      </c>
      <c r="E816" s="19">
        <v>1</v>
      </c>
      <c r="F816" s="19">
        <v>66001004</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96001004</v>
      </c>
      <c r="AS816" s="19" t="s">
        <v>153</v>
      </c>
      <c r="AT816" s="20" t="s">
        <v>154</v>
      </c>
      <c r="AU816" s="19" t="s">
        <v>949</v>
      </c>
      <c r="AV816" s="19">
        <v>0</v>
      </c>
      <c r="AW816" s="19">
        <v>66001004</v>
      </c>
      <c r="AX816" s="20" t="s">
        <v>155</v>
      </c>
      <c r="AY816" s="20" t="s">
        <v>153</v>
      </c>
      <c r="AZ816" s="14">
        <v>0</v>
      </c>
      <c r="BA816" s="14">
        <v>0</v>
      </c>
      <c r="BB816" s="70" t="s">
        <v>1029</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7">
        <v>66001005</v>
      </c>
      <c r="D817" s="8" t="s">
        <v>1030</v>
      </c>
      <c r="E817" s="7">
        <v>1</v>
      </c>
      <c r="F817" s="7">
        <v>66001005</v>
      </c>
      <c r="G817" s="7">
        <v>0</v>
      </c>
      <c r="H817" s="7">
        <v>0</v>
      </c>
      <c r="I817" s="19">
        <v>1</v>
      </c>
      <c r="J817" s="19">
        <v>0</v>
      </c>
      <c r="K817" s="7">
        <v>0</v>
      </c>
      <c r="L817" s="7">
        <v>0</v>
      </c>
      <c r="M817" s="7">
        <v>0</v>
      </c>
      <c r="N817" s="7">
        <v>1</v>
      </c>
      <c r="O817" s="7">
        <v>0</v>
      </c>
      <c r="P817" s="7">
        <v>0</v>
      </c>
      <c r="Q817" s="7">
        <v>0</v>
      </c>
      <c r="R817" s="7">
        <v>0</v>
      </c>
      <c r="S817" s="7">
        <v>0</v>
      </c>
      <c r="T817" s="12">
        <v>1</v>
      </c>
      <c r="U817" s="7">
        <v>2</v>
      </c>
      <c r="V817" s="7">
        <v>0</v>
      </c>
      <c r="W817" s="7">
        <v>0</v>
      </c>
      <c r="X817" s="7">
        <v>0</v>
      </c>
      <c r="Y817" s="7">
        <v>1</v>
      </c>
      <c r="Z817" s="7">
        <v>0</v>
      </c>
      <c r="AA817" s="7">
        <v>0</v>
      </c>
      <c r="AB817" s="19">
        <v>0</v>
      </c>
      <c r="AC817" s="7">
        <v>0</v>
      </c>
      <c r="AD817" s="7">
        <v>18</v>
      </c>
      <c r="AE817" s="7">
        <v>1</v>
      </c>
      <c r="AF817" s="7">
        <v>3</v>
      </c>
      <c r="AG817" s="7">
        <v>2</v>
      </c>
      <c r="AH817" s="7">
        <v>0</v>
      </c>
      <c r="AI817" s="7">
        <v>1</v>
      </c>
      <c r="AJ817" s="7">
        <v>1.6</v>
      </c>
      <c r="AK817" s="7">
        <v>0</v>
      </c>
      <c r="AL817" s="7">
        <v>0</v>
      </c>
      <c r="AM817" s="7">
        <v>0</v>
      </c>
      <c r="AN817" s="7">
        <v>0.25</v>
      </c>
      <c r="AO817" s="7">
        <v>3000</v>
      </c>
      <c r="AP817" s="7">
        <v>0.1</v>
      </c>
      <c r="AQ817" s="7">
        <v>0</v>
      </c>
      <c r="AR817" s="7">
        <v>0</v>
      </c>
      <c r="AS817" s="7">
        <v>96001005</v>
      </c>
      <c r="AT817" s="8" t="s">
        <v>196</v>
      </c>
      <c r="AU817" s="19" t="s">
        <v>949</v>
      </c>
      <c r="AV817" s="7" t="s">
        <v>153</v>
      </c>
      <c r="AW817" s="7">
        <v>66001005</v>
      </c>
      <c r="AX817" s="8" t="s">
        <v>155</v>
      </c>
      <c r="AY817" s="7">
        <v>0</v>
      </c>
      <c r="AZ817" s="7">
        <v>0</v>
      </c>
      <c r="BA817" s="7">
        <v>0</v>
      </c>
      <c r="BB817" s="34" t="s">
        <v>1031</v>
      </c>
      <c r="BC817" s="7">
        <v>0</v>
      </c>
      <c r="BD817" s="12">
        <v>0</v>
      </c>
      <c r="BE817" s="7">
        <v>0</v>
      </c>
      <c r="BF817" s="7">
        <v>0</v>
      </c>
      <c r="BG817" s="7">
        <v>0</v>
      </c>
      <c r="BH817" s="7">
        <v>0</v>
      </c>
      <c r="BI817" s="10">
        <v>0</v>
      </c>
      <c r="BJ817" s="7">
        <v>1</v>
      </c>
      <c r="BK817" s="7">
        <v>0</v>
      </c>
      <c r="BL817" s="7">
        <v>0</v>
      </c>
      <c r="BM817" s="7">
        <v>0</v>
      </c>
      <c r="BN817" s="7">
        <v>0</v>
      </c>
      <c r="BO817" s="7">
        <v>0</v>
      </c>
    </row>
    <row r="818" spans="3:67" ht="20.100000000000001" customHeight="1">
      <c r="C818" s="19">
        <v>66001006</v>
      </c>
      <c r="D818" s="20" t="s">
        <v>1032</v>
      </c>
      <c r="E818" s="19">
        <v>1</v>
      </c>
      <c r="F818" s="19">
        <v>66001006</v>
      </c>
      <c r="G818" s="19">
        <v>0</v>
      </c>
      <c r="H818" s="14">
        <v>0</v>
      </c>
      <c r="I818" s="19">
        <v>1</v>
      </c>
      <c r="J818" s="19">
        <v>0</v>
      </c>
      <c r="K818" s="19">
        <v>0</v>
      </c>
      <c r="L818" s="19">
        <v>0</v>
      </c>
      <c r="M818" s="19">
        <v>0</v>
      </c>
      <c r="N818" s="19">
        <v>1</v>
      </c>
      <c r="O818" s="19">
        <v>0</v>
      </c>
      <c r="P818" s="19">
        <v>0</v>
      </c>
      <c r="Q818" s="19">
        <v>0</v>
      </c>
      <c r="R818" s="7">
        <v>0</v>
      </c>
      <c r="S818" s="14">
        <v>0</v>
      </c>
      <c r="T818" s="12">
        <v>1</v>
      </c>
      <c r="U818" s="19">
        <v>2</v>
      </c>
      <c r="V818" s="19">
        <v>0</v>
      </c>
      <c r="W818" s="19">
        <v>0</v>
      </c>
      <c r="X818" s="19">
        <v>0</v>
      </c>
      <c r="Y818" s="19">
        <v>0</v>
      </c>
      <c r="Z818" s="19">
        <v>0</v>
      </c>
      <c r="AA818" s="19">
        <v>0</v>
      </c>
      <c r="AB818" s="19">
        <v>0</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v>96001006</v>
      </c>
      <c r="AS818" s="19" t="s">
        <v>153</v>
      </c>
      <c r="AT818" s="20" t="s">
        <v>154</v>
      </c>
      <c r="AU818" s="19" t="s">
        <v>949</v>
      </c>
      <c r="AV818" s="19">
        <v>0</v>
      </c>
      <c r="AW818" s="19">
        <v>66001006</v>
      </c>
      <c r="AX818" s="20" t="s">
        <v>155</v>
      </c>
      <c r="AY818" s="20" t="s">
        <v>153</v>
      </c>
      <c r="AZ818" s="14">
        <v>0</v>
      </c>
      <c r="BA818" s="14">
        <v>0</v>
      </c>
      <c r="BB818" s="70" t="s">
        <v>1033</v>
      </c>
      <c r="BC818" s="19">
        <v>0</v>
      </c>
      <c r="BD818" s="12">
        <v>0</v>
      </c>
      <c r="BE818" s="19">
        <v>0</v>
      </c>
      <c r="BF818" s="19">
        <v>0</v>
      </c>
      <c r="BG818" s="19">
        <v>0</v>
      </c>
      <c r="BH818" s="19">
        <v>0</v>
      </c>
      <c r="BI818" s="10">
        <v>0</v>
      </c>
      <c r="BJ818" s="7">
        <v>1</v>
      </c>
      <c r="BK818" s="7">
        <v>0</v>
      </c>
      <c r="BL818" s="7">
        <v>0</v>
      </c>
      <c r="BM818" s="7">
        <v>0</v>
      </c>
      <c r="BN818" s="7">
        <v>0</v>
      </c>
      <c r="BO818" s="7">
        <v>0</v>
      </c>
    </row>
    <row r="819" spans="3:67" ht="20.100000000000001" customHeight="1">
      <c r="C819" s="19">
        <v>66001007</v>
      </c>
      <c r="D819" s="8" t="s">
        <v>1034</v>
      </c>
      <c r="E819" s="19">
        <v>1</v>
      </c>
      <c r="F819" s="19">
        <v>66001007</v>
      </c>
      <c r="G819" s="7">
        <v>0</v>
      </c>
      <c r="H819" s="7">
        <v>0</v>
      </c>
      <c r="I819" s="19">
        <v>1</v>
      </c>
      <c r="J819" s="19">
        <v>0</v>
      </c>
      <c r="K819" s="7">
        <v>0</v>
      </c>
      <c r="L819" s="7">
        <v>0</v>
      </c>
      <c r="M819" s="7">
        <v>0</v>
      </c>
      <c r="N819" s="7">
        <v>1</v>
      </c>
      <c r="O819" s="7">
        <v>0</v>
      </c>
      <c r="P819" s="7">
        <v>0</v>
      </c>
      <c r="Q819" s="7">
        <v>0</v>
      </c>
      <c r="R819" s="7">
        <v>0</v>
      </c>
      <c r="S819" s="7">
        <v>0</v>
      </c>
      <c r="T819" s="12">
        <v>1</v>
      </c>
      <c r="U819" s="7">
        <v>2</v>
      </c>
      <c r="V819" s="7">
        <v>0</v>
      </c>
      <c r="W819" s="7">
        <v>2.75</v>
      </c>
      <c r="X819" s="7">
        <v>0</v>
      </c>
      <c r="Y819" s="7">
        <v>0</v>
      </c>
      <c r="Z819" s="7">
        <v>0</v>
      </c>
      <c r="AA819" s="7">
        <v>0</v>
      </c>
      <c r="AB819" s="19">
        <v>0</v>
      </c>
      <c r="AC819" s="7">
        <v>0</v>
      </c>
      <c r="AD819" s="7">
        <v>15</v>
      </c>
      <c r="AE819" s="7">
        <v>0</v>
      </c>
      <c r="AF819" s="7">
        <v>0</v>
      </c>
      <c r="AG819" s="7">
        <v>7</v>
      </c>
      <c r="AH819" s="7">
        <v>0</v>
      </c>
      <c r="AI819" s="7">
        <v>0</v>
      </c>
      <c r="AJ819" s="7">
        <v>6</v>
      </c>
      <c r="AK819" s="7">
        <v>0</v>
      </c>
      <c r="AL819" s="7">
        <v>0</v>
      </c>
      <c r="AM819" s="7">
        <v>0</v>
      </c>
      <c r="AN819" s="7">
        <v>0.25</v>
      </c>
      <c r="AO819" s="7">
        <v>1000</v>
      </c>
      <c r="AP819" s="7">
        <v>0</v>
      </c>
      <c r="AQ819" s="7">
        <v>0</v>
      </c>
      <c r="AR819" s="7">
        <v>0</v>
      </c>
      <c r="AS819" s="7" t="s">
        <v>153</v>
      </c>
      <c r="AT819" s="8" t="s">
        <v>196</v>
      </c>
      <c r="AU819" s="7" t="s">
        <v>753</v>
      </c>
      <c r="AV819" s="7" t="s">
        <v>153</v>
      </c>
      <c r="AW819" s="7" t="s">
        <v>1035</v>
      </c>
      <c r="AX819" s="8" t="s">
        <v>155</v>
      </c>
      <c r="AY819" s="7">
        <v>0</v>
      </c>
      <c r="AZ819" s="14">
        <v>0</v>
      </c>
      <c r="BA819" s="14">
        <v>0</v>
      </c>
      <c r="BB819" s="34" t="s">
        <v>1036</v>
      </c>
      <c r="BC819" s="7">
        <v>0</v>
      </c>
      <c r="BD819" s="12">
        <v>0</v>
      </c>
      <c r="BE819" s="7">
        <v>0</v>
      </c>
      <c r="BF819" s="7">
        <v>0</v>
      </c>
      <c r="BG819" s="7">
        <v>0</v>
      </c>
      <c r="BH819" s="7">
        <v>0</v>
      </c>
      <c r="BI819" s="10">
        <v>0</v>
      </c>
      <c r="BJ819" s="7">
        <v>0</v>
      </c>
      <c r="BK819" s="7">
        <v>0</v>
      </c>
      <c r="BL819" s="7">
        <v>0</v>
      </c>
      <c r="BM819" s="7">
        <v>0</v>
      </c>
      <c r="BN819" s="7">
        <v>0</v>
      </c>
      <c r="BO819" s="7">
        <v>0</v>
      </c>
    </row>
    <row r="820" spans="3:67" ht="19.5" customHeight="1">
      <c r="C820" s="19">
        <v>66001008</v>
      </c>
      <c r="D820" s="20" t="s">
        <v>1037</v>
      </c>
      <c r="E820" s="12">
        <v>1</v>
      </c>
      <c r="F820" s="19">
        <v>66001008</v>
      </c>
      <c r="G820" s="19">
        <v>0</v>
      </c>
      <c r="H820" s="14">
        <v>0</v>
      </c>
      <c r="I820" s="19">
        <v>1</v>
      </c>
      <c r="J820" s="19">
        <v>0</v>
      </c>
      <c r="K820" s="12">
        <v>0</v>
      </c>
      <c r="L820" s="19">
        <v>0</v>
      </c>
      <c r="M820" s="19">
        <v>0</v>
      </c>
      <c r="N820" s="19">
        <v>1</v>
      </c>
      <c r="O820" s="19">
        <v>0</v>
      </c>
      <c r="P820" s="19">
        <v>0</v>
      </c>
      <c r="Q820" s="19">
        <v>0</v>
      </c>
      <c r="R820" s="7">
        <v>0</v>
      </c>
      <c r="S820" s="14">
        <v>0</v>
      </c>
      <c r="T820" s="12">
        <v>1</v>
      </c>
      <c r="U820" s="19">
        <v>2</v>
      </c>
      <c r="V820" s="19">
        <v>0</v>
      </c>
      <c r="W820" s="19">
        <v>2.5</v>
      </c>
      <c r="X820" s="19">
        <v>0</v>
      </c>
      <c r="Y820" s="19">
        <v>0</v>
      </c>
      <c r="Z820" s="19">
        <v>0</v>
      </c>
      <c r="AA820" s="19">
        <v>0</v>
      </c>
      <c r="AB820" s="19">
        <v>0</v>
      </c>
      <c r="AC820" s="19">
        <v>0</v>
      </c>
      <c r="AD820" s="19">
        <v>15</v>
      </c>
      <c r="AE820" s="19">
        <v>1</v>
      </c>
      <c r="AF820" s="19">
        <v>3</v>
      </c>
      <c r="AG820" s="7">
        <v>2</v>
      </c>
      <c r="AH820" s="7">
        <v>1</v>
      </c>
      <c r="AI820" s="7">
        <v>0</v>
      </c>
      <c r="AJ820" s="7">
        <v>6</v>
      </c>
      <c r="AK820" s="19">
        <v>0</v>
      </c>
      <c r="AL820" s="19">
        <v>0</v>
      </c>
      <c r="AM820" s="19">
        <v>0</v>
      </c>
      <c r="AN820" s="19">
        <v>0.75</v>
      </c>
      <c r="AO820" s="19">
        <v>3000</v>
      </c>
      <c r="AP820" s="19">
        <v>0.75</v>
      </c>
      <c r="AQ820" s="19">
        <v>0</v>
      </c>
      <c r="AR820" s="7">
        <v>0</v>
      </c>
      <c r="AS820" s="19" t="s">
        <v>153</v>
      </c>
      <c r="AT820" s="20" t="s">
        <v>699</v>
      </c>
      <c r="AU820" s="19" t="s">
        <v>700</v>
      </c>
      <c r="AV820" s="19">
        <v>10000006</v>
      </c>
      <c r="AW820" s="19">
        <v>66001008</v>
      </c>
      <c r="AX820" s="20" t="s">
        <v>155</v>
      </c>
      <c r="AY820" s="20">
        <v>0</v>
      </c>
      <c r="AZ820" s="14">
        <v>0</v>
      </c>
      <c r="BA820" s="14">
        <v>0</v>
      </c>
      <c r="BB820" s="70" t="s">
        <v>1038</v>
      </c>
      <c r="BC820" s="19">
        <v>0</v>
      </c>
      <c r="BD820" s="12">
        <v>0</v>
      </c>
      <c r="BE820" s="19">
        <v>0</v>
      </c>
      <c r="BF820" s="19">
        <v>0</v>
      </c>
      <c r="BG820" s="19">
        <v>0</v>
      </c>
      <c r="BH820" s="19">
        <v>0</v>
      </c>
      <c r="BI820" s="10">
        <v>0</v>
      </c>
      <c r="BJ820" s="7">
        <v>0</v>
      </c>
      <c r="BK820" s="7">
        <v>0</v>
      </c>
      <c r="BL820" s="7">
        <v>0</v>
      </c>
      <c r="BM820" s="7">
        <v>0</v>
      </c>
      <c r="BN820" s="7">
        <v>0</v>
      </c>
      <c r="BO820" s="7">
        <v>0</v>
      </c>
    </row>
    <row r="821" spans="3:67" ht="19.5" customHeight="1">
      <c r="C821" s="19">
        <v>66001009</v>
      </c>
      <c r="D821" s="20" t="s">
        <v>1039</v>
      </c>
      <c r="E821" s="12">
        <v>1</v>
      </c>
      <c r="F821" s="19">
        <v>66001009</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v>96001009</v>
      </c>
      <c r="AT821" s="20" t="s">
        <v>699</v>
      </c>
      <c r="AU821" s="19" t="s">
        <v>700</v>
      </c>
      <c r="AV821" s="19">
        <v>10000006</v>
      </c>
      <c r="AW821" s="19">
        <v>66001009</v>
      </c>
      <c r="AX821" s="20" t="s">
        <v>155</v>
      </c>
      <c r="AY821" s="20">
        <v>0</v>
      </c>
      <c r="AZ821" s="14">
        <v>0</v>
      </c>
      <c r="BA821" s="14">
        <v>0</v>
      </c>
      <c r="BB821" s="70" t="s">
        <v>1040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66001010</v>
      </c>
      <c r="D822" s="20" t="s">
        <v>1041</v>
      </c>
      <c r="E822" s="19">
        <v>1</v>
      </c>
      <c r="F822" s="19">
        <v>66001010</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96001010</v>
      </c>
      <c r="AS822" s="19" t="s">
        <v>153</v>
      </c>
      <c r="AT822" s="20" t="s">
        <v>154</v>
      </c>
      <c r="AU822" s="19" t="s">
        <v>949</v>
      </c>
      <c r="AV822" s="19">
        <v>0</v>
      </c>
      <c r="AW822" s="19">
        <v>66001010</v>
      </c>
      <c r="AX822" s="20" t="s">
        <v>155</v>
      </c>
      <c r="AY822" s="20" t="s">
        <v>153</v>
      </c>
      <c r="AZ822" s="14">
        <v>0</v>
      </c>
      <c r="BA822" s="14">
        <v>0</v>
      </c>
      <c r="BB822" s="70" t="s">
        <v>1042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66001011</v>
      </c>
      <c r="D823" s="13" t="s">
        <v>1043</v>
      </c>
      <c r="E823" s="12">
        <v>1</v>
      </c>
      <c r="F823" s="19">
        <v>66001011</v>
      </c>
      <c r="G823" s="12">
        <v>0</v>
      </c>
      <c r="H823" s="14">
        <v>0</v>
      </c>
      <c r="I823" s="19">
        <v>1</v>
      </c>
      <c r="J823" s="19">
        <v>0</v>
      </c>
      <c r="K823" s="12">
        <v>0</v>
      </c>
      <c r="L823" s="12">
        <v>0</v>
      </c>
      <c r="M823" s="12">
        <v>0</v>
      </c>
      <c r="N823" s="12">
        <v>1</v>
      </c>
      <c r="O823" s="12">
        <v>0</v>
      </c>
      <c r="P823" s="12">
        <v>0</v>
      </c>
      <c r="Q823" s="12">
        <v>0</v>
      </c>
      <c r="R823" s="7">
        <v>0</v>
      </c>
      <c r="S823" s="12">
        <v>0</v>
      </c>
      <c r="T823" s="12">
        <v>1</v>
      </c>
      <c r="U823" s="12">
        <v>2</v>
      </c>
      <c r="V823" s="12">
        <v>0</v>
      </c>
      <c r="W823" s="12">
        <v>3</v>
      </c>
      <c r="X823" s="12">
        <v>0</v>
      </c>
      <c r="Y823" s="12">
        <v>0</v>
      </c>
      <c r="Z823" s="12">
        <v>0</v>
      </c>
      <c r="AA823" s="12">
        <v>0</v>
      </c>
      <c r="AB823" s="19">
        <v>0</v>
      </c>
      <c r="AC823" s="12">
        <v>0</v>
      </c>
      <c r="AD823" s="12">
        <v>18</v>
      </c>
      <c r="AE823" s="12">
        <v>2</v>
      </c>
      <c r="AF823" s="12" t="s">
        <v>680</v>
      </c>
      <c r="AG823" s="7">
        <v>2</v>
      </c>
      <c r="AH823" s="7">
        <v>2</v>
      </c>
      <c r="AI823" s="7">
        <v>0</v>
      </c>
      <c r="AJ823" s="7">
        <v>1.5</v>
      </c>
      <c r="AK823" s="12">
        <v>0</v>
      </c>
      <c r="AL823" s="12">
        <v>0</v>
      </c>
      <c r="AM823" s="12">
        <v>0</v>
      </c>
      <c r="AN823" s="12">
        <v>0.25</v>
      </c>
      <c r="AO823" s="12">
        <v>3000</v>
      </c>
      <c r="AP823" s="12">
        <v>0.25</v>
      </c>
      <c r="AQ823" s="12">
        <v>0</v>
      </c>
      <c r="AR823" s="7">
        <v>0</v>
      </c>
      <c r="AS823" s="12" t="s">
        <v>153</v>
      </c>
      <c r="AT823" s="13" t="s">
        <v>213</v>
      </c>
      <c r="AU823" s="12" t="s">
        <v>681</v>
      </c>
      <c r="AV823" s="19">
        <v>10001007</v>
      </c>
      <c r="AW823" s="19">
        <v>66001011</v>
      </c>
      <c r="AX823" s="13" t="s">
        <v>155</v>
      </c>
      <c r="AY823" s="12">
        <v>0</v>
      </c>
      <c r="AZ823" s="14">
        <v>0</v>
      </c>
      <c r="BA823" s="14">
        <v>0</v>
      </c>
      <c r="BB823" s="38" t="s">
        <v>1044</v>
      </c>
      <c r="BC823" s="12">
        <v>0</v>
      </c>
      <c r="BD823" s="12">
        <v>0</v>
      </c>
      <c r="BE823" s="12">
        <v>0</v>
      </c>
      <c r="BF823" s="12">
        <v>0</v>
      </c>
      <c r="BG823" s="12">
        <v>0</v>
      </c>
      <c r="BH823" s="12">
        <v>0</v>
      </c>
      <c r="BI823" s="10">
        <v>0</v>
      </c>
      <c r="BJ823" s="7">
        <v>0</v>
      </c>
      <c r="BK823" s="7">
        <v>0</v>
      </c>
      <c r="BL823" s="7">
        <v>0</v>
      </c>
      <c r="BM823" s="7">
        <v>0</v>
      </c>
      <c r="BN823" s="7">
        <v>0</v>
      </c>
      <c r="BO823" s="7">
        <v>0</v>
      </c>
    </row>
    <row r="824" spans="3:67" ht="19.5" customHeight="1">
      <c r="C824" s="68">
        <v>66001012</v>
      </c>
      <c r="D824" s="84" t="s">
        <v>544</v>
      </c>
      <c r="E824" s="57">
        <v>1</v>
      </c>
      <c r="F824" s="68">
        <v>66001008</v>
      </c>
      <c r="G824" s="68">
        <v>0</v>
      </c>
      <c r="H824" s="75">
        <v>0</v>
      </c>
      <c r="I824" s="68">
        <v>1</v>
      </c>
      <c r="J824" s="68">
        <v>0</v>
      </c>
      <c r="K824" s="57">
        <v>0</v>
      </c>
      <c r="L824" s="68">
        <v>0</v>
      </c>
      <c r="M824" s="68">
        <v>0</v>
      </c>
      <c r="N824" s="68">
        <v>1</v>
      </c>
      <c r="O824" s="68">
        <v>0</v>
      </c>
      <c r="P824" s="68">
        <v>0</v>
      </c>
      <c r="Q824" s="68">
        <v>0</v>
      </c>
      <c r="R824" s="64">
        <v>0</v>
      </c>
      <c r="S824" s="75">
        <v>0</v>
      </c>
      <c r="T824" s="57">
        <v>1</v>
      </c>
      <c r="U824" s="68">
        <v>2</v>
      </c>
      <c r="V824" s="68">
        <v>0</v>
      </c>
      <c r="W824" s="68">
        <v>2.75</v>
      </c>
      <c r="X824" s="68">
        <v>0</v>
      </c>
      <c r="Y824" s="68">
        <v>0</v>
      </c>
      <c r="Z824" s="68">
        <v>0</v>
      </c>
      <c r="AA824" s="68">
        <v>0</v>
      </c>
      <c r="AB824" s="68">
        <v>0</v>
      </c>
      <c r="AC824" s="68">
        <v>0</v>
      </c>
      <c r="AD824" s="68">
        <v>15</v>
      </c>
      <c r="AE824" s="68">
        <v>1</v>
      </c>
      <c r="AF824" s="68">
        <v>3</v>
      </c>
      <c r="AG824" s="64">
        <v>2</v>
      </c>
      <c r="AH824" s="64">
        <v>1</v>
      </c>
      <c r="AI824" s="7">
        <v>0</v>
      </c>
      <c r="AJ824" s="64">
        <v>6</v>
      </c>
      <c r="AK824" s="68">
        <v>0</v>
      </c>
      <c r="AL824" s="68">
        <v>0</v>
      </c>
      <c r="AM824" s="68">
        <v>0</v>
      </c>
      <c r="AN824" s="68">
        <v>0.75</v>
      </c>
      <c r="AO824" s="68">
        <v>3000</v>
      </c>
      <c r="AP824" s="68">
        <v>1.5</v>
      </c>
      <c r="AQ824" s="68">
        <v>0</v>
      </c>
      <c r="AR824" s="64">
        <v>0</v>
      </c>
      <c r="AS824" s="68" t="s">
        <v>153</v>
      </c>
      <c r="AT824" s="84" t="s">
        <v>699</v>
      </c>
      <c r="AU824" s="68" t="s">
        <v>700</v>
      </c>
      <c r="AV824" s="68">
        <v>10000006</v>
      </c>
      <c r="AW824" s="68">
        <v>70405004</v>
      </c>
      <c r="AX824" s="84" t="s">
        <v>155</v>
      </c>
      <c r="AY824" s="84">
        <v>0</v>
      </c>
      <c r="AZ824" s="75">
        <v>0</v>
      </c>
      <c r="BA824" s="75">
        <v>0</v>
      </c>
      <c r="BB824" s="86" t="s">
        <v>1045</v>
      </c>
      <c r="BC824" s="68">
        <v>0</v>
      </c>
      <c r="BD824" s="57">
        <v>0</v>
      </c>
      <c r="BE824" s="68">
        <v>0</v>
      </c>
      <c r="BF824" s="68">
        <v>0</v>
      </c>
      <c r="BG824" s="68">
        <v>0</v>
      </c>
      <c r="BH824" s="68">
        <v>0</v>
      </c>
      <c r="BI824" s="87">
        <v>0</v>
      </c>
      <c r="BJ824" s="7">
        <v>0</v>
      </c>
      <c r="BK824" s="7">
        <v>0</v>
      </c>
      <c r="BL824" s="7">
        <v>0</v>
      </c>
      <c r="BM824" s="7">
        <v>0</v>
      </c>
      <c r="BN824" s="7">
        <v>0</v>
      </c>
      <c r="BO824" s="7">
        <v>0</v>
      </c>
    </row>
    <row r="825" spans="3:67" ht="20.100000000000001" customHeight="1">
      <c r="C825" s="68">
        <v>66001013</v>
      </c>
      <c r="D825" s="84" t="s">
        <v>1046</v>
      </c>
      <c r="E825" s="57">
        <v>1</v>
      </c>
      <c r="F825" s="68">
        <v>66001002</v>
      </c>
      <c r="G825" s="68">
        <v>0</v>
      </c>
      <c r="H825" s="75">
        <v>0</v>
      </c>
      <c r="I825" s="68">
        <v>1</v>
      </c>
      <c r="J825" s="68">
        <v>0</v>
      </c>
      <c r="K825" s="57">
        <v>0</v>
      </c>
      <c r="L825" s="68">
        <v>0</v>
      </c>
      <c r="M825" s="68">
        <v>0</v>
      </c>
      <c r="N825" s="68">
        <v>1</v>
      </c>
      <c r="O825" s="68">
        <v>1</v>
      </c>
      <c r="P825" s="68">
        <v>0</v>
      </c>
      <c r="Q825" s="68">
        <v>0</v>
      </c>
      <c r="R825" s="64">
        <v>0</v>
      </c>
      <c r="S825" s="75">
        <v>0</v>
      </c>
      <c r="T825" s="57">
        <v>1</v>
      </c>
      <c r="U825" s="68">
        <v>2</v>
      </c>
      <c r="V825" s="68">
        <v>0</v>
      </c>
      <c r="W825" s="68">
        <v>1</v>
      </c>
      <c r="X825" s="68">
        <v>0</v>
      </c>
      <c r="Y825" s="68">
        <v>0</v>
      </c>
      <c r="Z825" s="68">
        <v>0</v>
      </c>
      <c r="AA825" s="68">
        <v>0</v>
      </c>
      <c r="AB825" s="68">
        <v>0</v>
      </c>
      <c r="AC825" s="68">
        <v>0</v>
      </c>
      <c r="AD825" s="68">
        <v>9</v>
      </c>
      <c r="AE825" s="68">
        <v>1</v>
      </c>
      <c r="AF825" s="68">
        <v>4</v>
      </c>
      <c r="AG825" s="64">
        <v>9</v>
      </c>
      <c r="AH825" s="64">
        <v>0</v>
      </c>
      <c r="AI825" s="7">
        <v>0</v>
      </c>
      <c r="AJ825" s="64">
        <v>6</v>
      </c>
      <c r="AK825" s="68">
        <v>0</v>
      </c>
      <c r="AL825" s="68">
        <v>0</v>
      </c>
      <c r="AM825" s="68">
        <v>0</v>
      </c>
      <c r="AN825" s="68">
        <v>0.5</v>
      </c>
      <c r="AO825" s="68">
        <v>30000</v>
      </c>
      <c r="AP825" s="68">
        <v>0.5</v>
      </c>
      <c r="AQ825" s="68">
        <v>0</v>
      </c>
      <c r="AR825" s="64">
        <v>0</v>
      </c>
      <c r="AS825" s="68">
        <v>96001013</v>
      </c>
      <c r="AT825" s="84" t="s">
        <v>154</v>
      </c>
      <c r="AU825" s="68" t="s">
        <v>713</v>
      </c>
      <c r="AV825" s="68">
        <v>10000009</v>
      </c>
      <c r="AW825" s="68">
        <v>70405005</v>
      </c>
      <c r="AX825" s="84" t="s">
        <v>229</v>
      </c>
      <c r="AY825" s="84" t="s">
        <v>259</v>
      </c>
      <c r="AZ825" s="75">
        <v>0</v>
      </c>
      <c r="BA825" s="75">
        <v>0</v>
      </c>
      <c r="BB825" s="113" t="s">
        <v>1047</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66001014</v>
      </c>
      <c r="D826" s="84" t="s">
        <v>1048</v>
      </c>
      <c r="E826" s="57">
        <v>1</v>
      </c>
      <c r="F826" s="68">
        <v>62012201</v>
      </c>
      <c r="G826" s="68">
        <v>0</v>
      </c>
      <c r="H826" s="75">
        <v>0</v>
      </c>
      <c r="I826" s="68">
        <v>1</v>
      </c>
      <c r="J826" s="68">
        <v>0</v>
      </c>
      <c r="K826" s="57">
        <v>0</v>
      </c>
      <c r="L826" s="68">
        <v>0</v>
      </c>
      <c r="M826" s="68">
        <v>0</v>
      </c>
      <c r="N826" s="68">
        <v>1</v>
      </c>
      <c r="O826" s="68">
        <v>0</v>
      </c>
      <c r="P826" s="68">
        <v>0</v>
      </c>
      <c r="Q826" s="68">
        <v>0</v>
      </c>
      <c r="R826" s="64">
        <v>0</v>
      </c>
      <c r="S826" s="75">
        <v>0</v>
      </c>
      <c r="T826" s="57">
        <v>1</v>
      </c>
      <c r="U826" s="68">
        <v>2</v>
      </c>
      <c r="V826" s="68">
        <v>0</v>
      </c>
      <c r="W826" s="68">
        <v>2</v>
      </c>
      <c r="X826" s="68">
        <v>0</v>
      </c>
      <c r="Y826" s="68">
        <v>0</v>
      </c>
      <c r="Z826" s="68">
        <v>0</v>
      </c>
      <c r="AA826" s="68">
        <v>0</v>
      </c>
      <c r="AB826" s="68">
        <v>0</v>
      </c>
      <c r="AC826" s="68">
        <v>0</v>
      </c>
      <c r="AD826" s="68">
        <v>12</v>
      </c>
      <c r="AE826" s="68">
        <v>1</v>
      </c>
      <c r="AF826" s="68">
        <v>3.5</v>
      </c>
      <c r="AG826" s="64">
        <v>0</v>
      </c>
      <c r="AH826" s="64">
        <v>0</v>
      </c>
      <c r="AI826" s="7">
        <v>0</v>
      </c>
      <c r="AJ826" s="64">
        <v>4</v>
      </c>
      <c r="AK826" s="68">
        <v>0</v>
      </c>
      <c r="AL826" s="68">
        <v>0</v>
      </c>
      <c r="AM826" s="68">
        <v>0</v>
      </c>
      <c r="AN826" s="68">
        <v>0.5</v>
      </c>
      <c r="AO826" s="68">
        <v>3000</v>
      </c>
      <c r="AP826" s="68">
        <v>0</v>
      </c>
      <c r="AQ826" s="68">
        <v>0</v>
      </c>
      <c r="AR826" s="64">
        <v>0</v>
      </c>
      <c r="AS826" s="68">
        <v>92005001</v>
      </c>
      <c r="AT826" s="84" t="s">
        <v>154</v>
      </c>
      <c r="AU826" s="68" t="s">
        <v>348</v>
      </c>
      <c r="AV826" s="68">
        <v>10000009</v>
      </c>
      <c r="AW826" s="68">
        <v>70405006</v>
      </c>
      <c r="AX826" s="84" t="s">
        <v>155</v>
      </c>
      <c r="AY826" s="84">
        <v>0</v>
      </c>
      <c r="AZ826" s="75">
        <v>0</v>
      </c>
      <c r="BA826" s="75">
        <v>0</v>
      </c>
      <c r="BB826" s="113" t="s">
        <v>1049</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66001015</v>
      </c>
      <c r="D827" s="84" t="s">
        <v>1050</v>
      </c>
      <c r="E827" s="57">
        <v>1</v>
      </c>
      <c r="F827" s="68">
        <v>62011201</v>
      </c>
      <c r="G827" s="68">
        <v>0</v>
      </c>
      <c r="H827" s="75">
        <v>0</v>
      </c>
      <c r="I827" s="68">
        <v>1</v>
      </c>
      <c r="J827" s="68">
        <v>0</v>
      </c>
      <c r="K827" s="57">
        <v>0</v>
      </c>
      <c r="L827" s="68">
        <v>0</v>
      </c>
      <c r="M827" s="68">
        <v>0</v>
      </c>
      <c r="N827" s="68">
        <v>2</v>
      </c>
      <c r="O827" s="68">
        <v>1</v>
      </c>
      <c r="P827" s="68">
        <v>0.05</v>
      </c>
      <c r="Q827" s="68">
        <v>0</v>
      </c>
      <c r="R827" s="64">
        <v>0</v>
      </c>
      <c r="S827" s="75">
        <v>0</v>
      </c>
      <c r="T827" s="57">
        <v>1</v>
      </c>
      <c r="U827" s="68">
        <v>2</v>
      </c>
      <c r="V827" s="68">
        <v>0</v>
      </c>
      <c r="W827" s="68">
        <v>1.8</v>
      </c>
      <c r="X827" s="68">
        <v>700</v>
      </c>
      <c r="Y827" s="68">
        <v>0</v>
      </c>
      <c r="Z827" s="68">
        <v>0</v>
      </c>
      <c r="AA827" s="68">
        <v>0</v>
      </c>
      <c r="AB827" s="68">
        <v>1</v>
      </c>
      <c r="AC827" s="68">
        <v>0</v>
      </c>
      <c r="AD827" s="68">
        <v>10</v>
      </c>
      <c r="AE827" s="68">
        <v>1</v>
      </c>
      <c r="AF827" s="68">
        <v>1</v>
      </c>
      <c r="AG827" s="64">
        <v>2</v>
      </c>
      <c r="AH827" s="64">
        <v>2</v>
      </c>
      <c r="AI827" s="7">
        <v>0</v>
      </c>
      <c r="AJ827" s="64">
        <v>4</v>
      </c>
      <c r="AK827" s="68">
        <v>0</v>
      </c>
      <c r="AL827" s="68">
        <v>0</v>
      </c>
      <c r="AM827" s="68">
        <v>0</v>
      </c>
      <c r="AN827" s="68">
        <v>0.5</v>
      </c>
      <c r="AO827" s="68">
        <v>30000</v>
      </c>
      <c r="AP827" s="68">
        <v>0.5</v>
      </c>
      <c r="AQ827" s="68">
        <v>5</v>
      </c>
      <c r="AR827" s="64">
        <v>0</v>
      </c>
      <c r="AS827" s="68">
        <v>92003001</v>
      </c>
      <c r="AT827" s="84" t="s">
        <v>154</v>
      </c>
      <c r="AU827" s="68" t="s">
        <v>355</v>
      </c>
      <c r="AV827" s="68">
        <v>10003002</v>
      </c>
      <c r="AW827" s="68">
        <v>70405009</v>
      </c>
      <c r="AX827" s="84" t="s">
        <v>379</v>
      </c>
      <c r="AY827" s="84">
        <v>0</v>
      </c>
      <c r="AZ827" s="75">
        <v>0</v>
      </c>
      <c r="BA827" s="75">
        <v>0</v>
      </c>
      <c r="BB827" s="113" t="s">
        <v>1051</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66001016</v>
      </c>
      <c r="D828" s="84" t="s">
        <v>1052</v>
      </c>
      <c r="E828" s="57">
        <v>1</v>
      </c>
      <c r="F828" s="68">
        <v>66001002</v>
      </c>
      <c r="G828" s="68">
        <v>0</v>
      </c>
      <c r="H828" s="75">
        <v>0</v>
      </c>
      <c r="I828" s="68">
        <v>1</v>
      </c>
      <c r="J828" s="68">
        <v>0</v>
      </c>
      <c r="K828" s="57">
        <v>0</v>
      </c>
      <c r="L828" s="68">
        <v>0</v>
      </c>
      <c r="M828" s="68">
        <v>0</v>
      </c>
      <c r="N828" s="68">
        <v>1</v>
      </c>
      <c r="O828" s="68">
        <v>0</v>
      </c>
      <c r="P828" s="68">
        <v>0</v>
      </c>
      <c r="Q828" s="68">
        <v>0</v>
      </c>
      <c r="R828" s="64">
        <v>0</v>
      </c>
      <c r="S828" s="75">
        <v>0</v>
      </c>
      <c r="T828" s="57">
        <v>1</v>
      </c>
      <c r="U828" s="68">
        <v>2</v>
      </c>
      <c r="V828" s="68">
        <v>0</v>
      </c>
      <c r="W828" s="68">
        <v>0.75</v>
      </c>
      <c r="X828" s="68">
        <v>0</v>
      </c>
      <c r="Y828" s="68">
        <v>0</v>
      </c>
      <c r="Z828" s="68">
        <v>0</v>
      </c>
      <c r="AA828" s="68">
        <v>0</v>
      </c>
      <c r="AB828" s="68">
        <v>0</v>
      </c>
      <c r="AC828" s="68">
        <v>0</v>
      </c>
      <c r="AD828" s="68">
        <v>24</v>
      </c>
      <c r="AE828" s="68">
        <v>1</v>
      </c>
      <c r="AF828" s="68">
        <v>4</v>
      </c>
      <c r="AG828" s="64">
        <v>2</v>
      </c>
      <c r="AH828" s="64">
        <v>1</v>
      </c>
      <c r="AI828" s="7">
        <v>0</v>
      </c>
      <c r="AJ828" s="64">
        <v>6</v>
      </c>
      <c r="AK828" s="68">
        <v>0</v>
      </c>
      <c r="AL828" s="68">
        <v>0</v>
      </c>
      <c r="AM828" s="68">
        <v>0</v>
      </c>
      <c r="AN828" s="68">
        <v>0.5</v>
      </c>
      <c r="AO828" s="68">
        <v>9000</v>
      </c>
      <c r="AP828" s="68">
        <v>0.5</v>
      </c>
      <c r="AQ828" s="68">
        <v>0</v>
      </c>
      <c r="AR828" s="64">
        <v>0</v>
      </c>
      <c r="AS828" s="68">
        <v>92002002</v>
      </c>
      <c r="AT828" s="84" t="s">
        <v>703</v>
      </c>
      <c r="AU828" s="68" t="s">
        <v>713</v>
      </c>
      <c r="AV828" s="68">
        <v>10002001</v>
      </c>
      <c r="AW828" s="68">
        <v>70405008</v>
      </c>
      <c r="AX828" s="84" t="s">
        <v>229</v>
      </c>
      <c r="AY828" s="84" t="s">
        <v>259</v>
      </c>
      <c r="AZ828" s="75">
        <v>0</v>
      </c>
      <c r="BA828" s="75">
        <v>0</v>
      </c>
      <c r="BB828" s="86" t="s">
        <v>1053</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66001017</v>
      </c>
      <c r="D829" s="56" t="s">
        <v>1054</v>
      </c>
      <c r="E829" s="68">
        <v>1</v>
      </c>
      <c r="F829" s="57">
        <v>62021501</v>
      </c>
      <c r="G829" s="68">
        <v>0</v>
      </c>
      <c r="H829" s="75">
        <v>0</v>
      </c>
      <c r="I829" s="68">
        <v>1</v>
      </c>
      <c r="J829" s="68">
        <v>0</v>
      </c>
      <c r="K829" s="68">
        <v>0</v>
      </c>
      <c r="L829" s="57">
        <v>0</v>
      </c>
      <c r="M829" s="57">
        <v>0</v>
      </c>
      <c r="N829" s="57">
        <v>1</v>
      </c>
      <c r="O829" s="57">
        <v>0</v>
      </c>
      <c r="P829" s="57">
        <v>0</v>
      </c>
      <c r="Q829" s="57">
        <v>0</v>
      </c>
      <c r="R829" s="64">
        <v>0</v>
      </c>
      <c r="S829" s="57">
        <v>0</v>
      </c>
      <c r="T829" s="57">
        <v>1</v>
      </c>
      <c r="U829" s="57">
        <v>2</v>
      </c>
      <c r="V829" s="57">
        <v>0</v>
      </c>
      <c r="W829" s="57">
        <v>0</v>
      </c>
      <c r="X829" s="57">
        <v>0</v>
      </c>
      <c r="Y829" s="57">
        <v>0</v>
      </c>
      <c r="Z829" s="57">
        <v>0</v>
      </c>
      <c r="AA829" s="57">
        <v>0</v>
      </c>
      <c r="AB829" s="57">
        <v>0</v>
      </c>
      <c r="AC829" s="57">
        <v>0</v>
      </c>
      <c r="AD829" s="57">
        <v>15</v>
      </c>
      <c r="AE829" s="57">
        <v>0</v>
      </c>
      <c r="AF829" s="57">
        <v>0</v>
      </c>
      <c r="AG829" s="64">
        <v>0</v>
      </c>
      <c r="AH829" s="64">
        <v>0</v>
      </c>
      <c r="AI829" s="7">
        <v>0</v>
      </c>
      <c r="AJ829" s="64">
        <f>G67+AJ6912</f>
        <v>60010602</v>
      </c>
      <c r="AK829" s="57">
        <v>0</v>
      </c>
      <c r="AL829" s="57">
        <v>0</v>
      </c>
      <c r="AM829" s="57">
        <v>0</v>
      </c>
      <c r="AN829" s="68">
        <v>0.5</v>
      </c>
      <c r="AO829" s="57">
        <v>3000</v>
      </c>
      <c r="AP829" s="57">
        <v>0.5</v>
      </c>
      <c r="AQ829" s="57">
        <v>0</v>
      </c>
      <c r="AR829" s="64">
        <v>0</v>
      </c>
      <c r="AS829" s="57" t="s">
        <v>153</v>
      </c>
      <c r="AT829" s="56" t="s">
        <v>154</v>
      </c>
      <c r="AU829" s="57" t="s">
        <v>355</v>
      </c>
      <c r="AV829" s="68">
        <v>0</v>
      </c>
      <c r="AW829" s="68">
        <v>21101051</v>
      </c>
      <c r="AX829" s="56" t="s">
        <v>765</v>
      </c>
      <c r="AY829" s="149" t="s">
        <v>1055</v>
      </c>
      <c r="AZ829" s="75">
        <v>0</v>
      </c>
      <c r="BA829" s="75">
        <v>0</v>
      </c>
      <c r="BB829" s="76" t="s">
        <v>1056</v>
      </c>
      <c r="BC829" s="57">
        <v>0</v>
      </c>
      <c r="BD829" s="57">
        <v>0</v>
      </c>
      <c r="BE829" s="57">
        <v>0</v>
      </c>
      <c r="BF829" s="57">
        <v>0</v>
      </c>
      <c r="BG829" s="57">
        <v>0</v>
      </c>
      <c r="BH829" s="57">
        <v>0</v>
      </c>
      <c r="BI829" s="87">
        <v>0</v>
      </c>
      <c r="BJ829" s="7">
        <v>0</v>
      </c>
      <c r="BK829" s="7">
        <v>0</v>
      </c>
      <c r="BL829" s="7">
        <v>0</v>
      </c>
      <c r="BM829" s="7">
        <v>0</v>
      </c>
      <c r="BN829" s="7">
        <v>0</v>
      </c>
      <c r="BO829" s="7">
        <v>0</v>
      </c>
    </row>
    <row r="830" spans="3:67" ht="20.100000000000001" customHeight="1">
      <c r="C830" s="68">
        <v>66001018</v>
      </c>
      <c r="D830" s="84" t="s">
        <v>1057</v>
      </c>
      <c r="E830" s="57">
        <v>1</v>
      </c>
      <c r="F830" s="68">
        <v>62011201</v>
      </c>
      <c r="G830" s="68">
        <v>0</v>
      </c>
      <c r="H830" s="75">
        <v>0</v>
      </c>
      <c r="I830" s="68">
        <v>1</v>
      </c>
      <c r="J830" s="68">
        <v>0</v>
      </c>
      <c r="K830" s="57">
        <v>0</v>
      </c>
      <c r="L830" s="68">
        <v>0</v>
      </c>
      <c r="M830" s="68">
        <v>0</v>
      </c>
      <c r="N830" s="68">
        <v>2</v>
      </c>
      <c r="O830" s="68">
        <v>3</v>
      </c>
      <c r="P830" s="68">
        <v>0.05</v>
      </c>
      <c r="Q830" s="68">
        <v>0</v>
      </c>
      <c r="R830" s="64">
        <v>0</v>
      </c>
      <c r="S830" s="75">
        <v>0</v>
      </c>
      <c r="T830" s="57">
        <v>1</v>
      </c>
      <c r="U830" s="68">
        <v>2</v>
      </c>
      <c r="V830" s="68">
        <v>0</v>
      </c>
      <c r="W830" s="68">
        <v>1.8</v>
      </c>
      <c r="X830" s="68">
        <v>700</v>
      </c>
      <c r="Y830" s="68">
        <v>0</v>
      </c>
      <c r="Z830" s="68">
        <v>0</v>
      </c>
      <c r="AA830" s="68">
        <v>0</v>
      </c>
      <c r="AB830" s="68">
        <v>1</v>
      </c>
      <c r="AC830" s="68">
        <v>0</v>
      </c>
      <c r="AD830" s="68">
        <v>10</v>
      </c>
      <c r="AE830" s="68">
        <v>1</v>
      </c>
      <c r="AF830" s="68">
        <v>1</v>
      </c>
      <c r="AG830" s="64">
        <v>2</v>
      </c>
      <c r="AH830" s="64">
        <v>2</v>
      </c>
      <c r="AI830" s="7">
        <v>0</v>
      </c>
      <c r="AJ830" s="64">
        <v>4</v>
      </c>
      <c r="AK830" s="68">
        <v>0</v>
      </c>
      <c r="AL830" s="68">
        <v>0</v>
      </c>
      <c r="AM830" s="68">
        <v>0</v>
      </c>
      <c r="AN830" s="68">
        <v>0.5</v>
      </c>
      <c r="AO830" s="68">
        <v>30000</v>
      </c>
      <c r="AP830" s="68">
        <v>0.5</v>
      </c>
      <c r="AQ830" s="68">
        <v>10</v>
      </c>
      <c r="AR830" s="64">
        <v>0</v>
      </c>
      <c r="AS830" s="68">
        <v>93000208</v>
      </c>
      <c r="AT830" s="84" t="s">
        <v>154</v>
      </c>
      <c r="AU830" s="68" t="s">
        <v>355</v>
      </c>
      <c r="AV830" s="68">
        <v>10003002</v>
      </c>
      <c r="AW830" s="68">
        <v>21100020</v>
      </c>
      <c r="AX830" s="84" t="s">
        <v>379</v>
      </c>
      <c r="AY830" s="84">
        <v>0</v>
      </c>
      <c r="AZ830" s="75">
        <v>0</v>
      </c>
      <c r="BA830" s="75">
        <v>0</v>
      </c>
      <c r="BB830" s="113" t="s">
        <v>1058</v>
      </c>
      <c r="BC830" s="68">
        <v>0</v>
      </c>
      <c r="BD830" s="57">
        <v>0</v>
      </c>
      <c r="BE830" s="68">
        <v>0</v>
      </c>
      <c r="BF830" s="68">
        <v>0</v>
      </c>
      <c r="BG830" s="68">
        <v>0</v>
      </c>
      <c r="BH830" s="68">
        <v>0</v>
      </c>
      <c r="BI830" s="87">
        <v>0</v>
      </c>
      <c r="BJ830" s="7">
        <v>1</v>
      </c>
      <c r="BK830" s="7">
        <v>0</v>
      </c>
      <c r="BL830" s="7">
        <v>0</v>
      </c>
      <c r="BM830" s="7">
        <v>0</v>
      </c>
      <c r="BN830" s="7">
        <v>0</v>
      </c>
      <c r="BO830" s="7">
        <v>0</v>
      </c>
    </row>
    <row r="831" spans="3:67" ht="20.100000000000001" customHeight="1">
      <c r="C831" s="68">
        <v>66001019</v>
      </c>
      <c r="D831" s="56" t="s">
        <v>1059</v>
      </c>
      <c r="E831" s="57">
        <v>1</v>
      </c>
      <c r="F831" s="57">
        <v>63003001</v>
      </c>
      <c r="G831" s="57">
        <v>0</v>
      </c>
      <c r="H831" s="75">
        <v>0</v>
      </c>
      <c r="I831" s="68">
        <v>1</v>
      </c>
      <c r="J831" s="68">
        <v>0</v>
      </c>
      <c r="K831" s="57">
        <v>0</v>
      </c>
      <c r="L831" s="57">
        <v>0</v>
      </c>
      <c r="M831" s="57">
        <v>0</v>
      </c>
      <c r="N831" s="57">
        <v>2</v>
      </c>
      <c r="O831" s="57">
        <v>12</v>
      </c>
      <c r="P831" s="57">
        <v>1</v>
      </c>
      <c r="Q831" s="57">
        <v>0</v>
      </c>
      <c r="R831" s="64">
        <v>0</v>
      </c>
      <c r="S831" s="57">
        <v>0</v>
      </c>
      <c r="T831" s="57">
        <v>1</v>
      </c>
      <c r="U831" s="57">
        <v>2</v>
      </c>
      <c r="V831" s="57">
        <v>0</v>
      </c>
      <c r="W831" s="68">
        <v>0</v>
      </c>
      <c r="X831" s="68">
        <v>0</v>
      </c>
      <c r="Y831" s="57">
        <v>0</v>
      </c>
      <c r="Z831" s="57">
        <v>0</v>
      </c>
      <c r="AA831" s="57">
        <v>0</v>
      </c>
      <c r="AB831" s="57">
        <v>1</v>
      </c>
      <c r="AC831" s="57">
        <v>0</v>
      </c>
      <c r="AD831" s="57">
        <v>60</v>
      </c>
      <c r="AE831" s="57">
        <v>1</v>
      </c>
      <c r="AF831" s="57">
        <v>10</v>
      </c>
      <c r="AG831" s="64">
        <v>0</v>
      </c>
      <c r="AH831" s="64">
        <v>0</v>
      </c>
      <c r="AI831" s="7">
        <v>0</v>
      </c>
      <c r="AJ831" s="64">
        <v>0</v>
      </c>
      <c r="AK831" s="57">
        <v>0</v>
      </c>
      <c r="AL831" s="57">
        <v>0</v>
      </c>
      <c r="AM831" s="57">
        <v>0</v>
      </c>
      <c r="AN831" s="57">
        <v>1</v>
      </c>
      <c r="AO831" s="57">
        <v>50000</v>
      </c>
      <c r="AP831" s="57">
        <v>0</v>
      </c>
      <c r="AQ831" s="57">
        <v>0</v>
      </c>
      <c r="AR831" s="64">
        <v>90503002</v>
      </c>
      <c r="AS831" s="57">
        <v>90503002</v>
      </c>
      <c r="AT831" s="56" t="s">
        <v>153</v>
      </c>
      <c r="AU831" s="57">
        <v>0</v>
      </c>
      <c r="AV831" s="68">
        <v>0</v>
      </c>
      <c r="AW831" s="68">
        <v>0</v>
      </c>
      <c r="AX831" s="56" t="s">
        <v>868</v>
      </c>
      <c r="AY831" s="57">
        <v>0</v>
      </c>
      <c r="AZ831" s="75">
        <v>0</v>
      </c>
      <c r="BA831" s="75">
        <v>0</v>
      </c>
      <c r="BB831" s="76" t="s">
        <v>1060</v>
      </c>
      <c r="BC831" s="57">
        <v>0</v>
      </c>
      <c r="BD831" s="57">
        <v>0</v>
      </c>
      <c r="BE831" s="57">
        <v>0</v>
      </c>
      <c r="BF831" s="57">
        <v>0</v>
      </c>
      <c r="BG831" s="57">
        <v>0</v>
      </c>
      <c r="BH831" s="57">
        <v>0</v>
      </c>
      <c r="BI831" s="87">
        <v>0</v>
      </c>
      <c r="BJ831" s="7">
        <v>1</v>
      </c>
      <c r="BK831" s="7">
        <v>0</v>
      </c>
      <c r="BL831" s="7">
        <v>0</v>
      </c>
      <c r="BM831" s="7">
        <v>0</v>
      </c>
      <c r="BN831" s="7">
        <v>0</v>
      </c>
      <c r="BO831" s="7">
        <v>0</v>
      </c>
    </row>
    <row r="832" spans="3:67" ht="19.5" customHeight="1">
      <c r="C832" s="19">
        <v>66001020</v>
      </c>
      <c r="D832" s="20" t="s">
        <v>1061</v>
      </c>
      <c r="E832" s="12">
        <v>0</v>
      </c>
      <c r="F832" s="19">
        <v>62022401</v>
      </c>
      <c r="G832" s="19">
        <v>0</v>
      </c>
      <c r="H832" s="14">
        <v>0</v>
      </c>
      <c r="I832" s="12">
        <v>1</v>
      </c>
      <c r="J832" s="19">
        <v>0</v>
      </c>
      <c r="K832" s="12">
        <v>0</v>
      </c>
      <c r="L832" s="19">
        <v>0</v>
      </c>
      <c r="M832" s="19">
        <v>0</v>
      </c>
      <c r="N832" s="19">
        <v>2</v>
      </c>
      <c r="O832" s="19">
        <v>1</v>
      </c>
      <c r="P832" s="19">
        <v>1</v>
      </c>
      <c r="Q832" s="19">
        <v>0</v>
      </c>
      <c r="R832" s="7">
        <v>0</v>
      </c>
      <c r="S832" s="14">
        <v>0</v>
      </c>
      <c r="T832" s="12">
        <v>1</v>
      </c>
      <c r="U832" s="19">
        <v>2</v>
      </c>
      <c r="V832" s="19">
        <v>0</v>
      </c>
      <c r="W832" s="19">
        <v>3</v>
      </c>
      <c r="X832" s="19">
        <v>0</v>
      </c>
      <c r="Y832" s="19">
        <v>0</v>
      </c>
      <c r="Z832" s="19">
        <v>0</v>
      </c>
      <c r="AA832" s="19">
        <v>0</v>
      </c>
      <c r="AB832" s="19">
        <v>0</v>
      </c>
      <c r="AC832" s="19">
        <v>0</v>
      </c>
      <c r="AD832" s="19">
        <v>1</v>
      </c>
      <c r="AE832" s="19">
        <v>1</v>
      </c>
      <c r="AF832" s="19">
        <v>3</v>
      </c>
      <c r="AG832" s="7">
        <v>2</v>
      </c>
      <c r="AH832" s="7">
        <v>1</v>
      </c>
      <c r="AI832" s="7">
        <v>0</v>
      </c>
      <c r="AJ832" s="7">
        <v>6</v>
      </c>
      <c r="AK832" s="19">
        <v>0</v>
      </c>
      <c r="AL832" s="19">
        <v>0</v>
      </c>
      <c r="AM832" s="19">
        <v>0</v>
      </c>
      <c r="AN832" s="19">
        <v>0</v>
      </c>
      <c r="AO832" s="19">
        <v>30000</v>
      </c>
      <c r="AP832" s="19">
        <v>0</v>
      </c>
      <c r="AQ832" s="19">
        <v>0</v>
      </c>
      <c r="AR832" s="7">
        <v>96001014</v>
      </c>
      <c r="AS832" s="19">
        <v>0</v>
      </c>
      <c r="AT832" s="20" t="s">
        <v>154</v>
      </c>
      <c r="AU832" s="19" t="s">
        <v>790</v>
      </c>
      <c r="AV832" s="19">
        <v>10003002</v>
      </c>
      <c r="AW832" s="19">
        <v>21102031</v>
      </c>
      <c r="AX832" s="20" t="s">
        <v>155</v>
      </c>
      <c r="AY832" s="20">
        <v>0</v>
      </c>
      <c r="AZ832" s="14">
        <v>0</v>
      </c>
      <c r="BA832" s="14">
        <v>0</v>
      </c>
      <c r="BB832" s="96"/>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68000001</v>
      </c>
      <c r="D833" s="20" t="s">
        <v>291</v>
      </c>
      <c r="E833" s="19">
        <v>1</v>
      </c>
      <c r="F833" s="19">
        <v>68000001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0</v>
      </c>
      <c r="AE833" s="19">
        <v>0</v>
      </c>
      <c r="AF833" s="19">
        <v>0</v>
      </c>
      <c r="AG833" s="7">
        <v>2</v>
      </c>
      <c r="AH833" s="7">
        <v>0</v>
      </c>
      <c r="AI833" s="7">
        <v>0</v>
      </c>
      <c r="AJ833" s="7">
        <v>0</v>
      </c>
      <c r="AK833" s="19">
        <v>0</v>
      </c>
      <c r="AL833" s="19">
        <v>0</v>
      </c>
      <c r="AM833" s="19">
        <v>0</v>
      </c>
      <c r="AN833" s="19">
        <v>0</v>
      </c>
      <c r="AO833" s="19">
        <v>1000</v>
      </c>
      <c r="AP833" s="19">
        <v>0</v>
      </c>
      <c r="AQ833" s="19">
        <v>0</v>
      </c>
      <c r="AR833" s="7">
        <v>0</v>
      </c>
      <c r="AS833" s="19" t="s">
        <v>153</v>
      </c>
      <c r="AT833" s="20" t="s">
        <v>154</v>
      </c>
      <c r="AU833" s="19">
        <v>0</v>
      </c>
      <c r="AV833" s="19">
        <v>0</v>
      </c>
      <c r="AW833" s="19">
        <v>0</v>
      </c>
      <c r="AX833" s="20" t="s">
        <v>155</v>
      </c>
      <c r="AY833" s="20" t="s">
        <v>1062</v>
      </c>
      <c r="AZ833" s="14">
        <v>0</v>
      </c>
      <c r="BA833" s="14">
        <v>0</v>
      </c>
      <c r="BB833" s="70" t="s">
        <v>1063</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68000002</v>
      </c>
      <c r="D834" s="20" t="s">
        <v>1064</v>
      </c>
      <c r="E834" s="19">
        <v>1</v>
      </c>
      <c r="F834" s="19">
        <v>68000002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98000020</v>
      </c>
      <c r="AS834" s="19" t="s">
        <v>153</v>
      </c>
      <c r="AT834" s="20" t="s">
        <v>154</v>
      </c>
      <c r="AU834" s="19">
        <v>0</v>
      </c>
      <c r="AV834" s="19">
        <v>0</v>
      </c>
      <c r="AW834" s="19">
        <v>0</v>
      </c>
      <c r="AX834" s="20" t="s">
        <v>155</v>
      </c>
      <c r="AY834" s="20" t="s">
        <v>153</v>
      </c>
      <c r="AZ834" s="14">
        <v>0</v>
      </c>
      <c r="BA834" s="14">
        <v>0</v>
      </c>
      <c r="BB834" s="70" t="s">
        <v>1065</v>
      </c>
      <c r="BC834" s="19">
        <v>0</v>
      </c>
      <c r="BD834" s="12">
        <v>0</v>
      </c>
      <c r="BE834" s="19">
        <v>0</v>
      </c>
      <c r="BF834" s="19">
        <v>0</v>
      </c>
      <c r="BG834" s="19">
        <v>0</v>
      </c>
      <c r="BH834" s="19">
        <v>0</v>
      </c>
      <c r="BI834" s="10">
        <v>0</v>
      </c>
      <c r="BJ834" s="7">
        <v>1</v>
      </c>
      <c r="BK834" s="7">
        <v>0</v>
      </c>
      <c r="BL834" s="7">
        <v>0</v>
      </c>
      <c r="BM834" s="7">
        <v>0</v>
      </c>
      <c r="BN834" s="7">
        <v>0</v>
      </c>
      <c r="BO834" s="7">
        <v>0</v>
      </c>
    </row>
    <row r="835" spans="3:67" ht="20.100000000000001" customHeight="1">
      <c r="C835" s="19">
        <v>68000003</v>
      </c>
      <c r="D835" s="20" t="s">
        <v>1066</v>
      </c>
      <c r="E835" s="12">
        <v>1</v>
      </c>
      <c r="F835" s="19">
        <v>68000003</v>
      </c>
      <c r="G835" s="12">
        <v>0</v>
      </c>
      <c r="H835" s="14">
        <v>0</v>
      </c>
      <c r="I835" s="19">
        <v>1</v>
      </c>
      <c r="J835" s="19">
        <v>0</v>
      </c>
      <c r="K835" s="12">
        <v>0</v>
      </c>
      <c r="L835" s="12">
        <v>0</v>
      </c>
      <c r="M835" s="12">
        <v>0</v>
      </c>
      <c r="N835" s="12">
        <v>2</v>
      </c>
      <c r="O835" s="12">
        <v>1</v>
      </c>
      <c r="P835" s="12">
        <v>1</v>
      </c>
      <c r="Q835" s="12">
        <v>0</v>
      </c>
      <c r="R835" s="7">
        <v>0</v>
      </c>
      <c r="S835" s="12">
        <v>0</v>
      </c>
      <c r="T835" s="12">
        <v>0</v>
      </c>
      <c r="U835" s="12">
        <v>1</v>
      </c>
      <c r="V835" s="12">
        <v>0</v>
      </c>
      <c r="W835" s="12">
        <v>0.2</v>
      </c>
      <c r="X835" s="19">
        <v>0</v>
      </c>
      <c r="Y835" s="12">
        <v>0</v>
      </c>
      <c r="Z835" s="12">
        <v>0</v>
      </c>
      <c r="AA835" s="12">
        <v>0</v>
      </c>
      <c r="AB835" s="12">
        <v>1</v>
      </c>
      <c r="AC835" s="12">
        <v>0</v>
      </c>
      <c r="AD835" s="12">
        <v>0</v>
      </c>
      <c r="AE835" s="12">
        <v>2</v>
      </c>
      <c r="AF835" s="12" t="s">
        <v>179</v>
      </c>
      <c r="AG835" s="7">
        <v>2</v>
      </c>
      <c r="AH835" s="7">
        <v>0</v>
      </c>
      <c r="AI835" s="7">
        <v>0</v>
      </c>
      <c r="AJ835" s="7">
        <v>3</v>
      </c>
      <c r="AK835" s="12">
        <v>0</v>
      </c>
      <c r="AL835" s="12">
        <v>0</v>
      </c>
      <c r="AM835" s="12">
        <v>0</v>
      </c>
      <c r="AN835" s="12">
        <v>0</v>
      </c>
      <c r="AO835" s="12">
        <v>1000</v>
      </c>
      <c r="AP835" s="12">
        <v>0</v>
      </c>
      <c r="AQ835" s="12">
        <v>0</v>
      </c>
      <c r="AR835" s="7">
        <v>0</v>
      </c>
      <c r="AS835" s="12" t="s">
        <v>153</v>
      </c>
      <c r="AT835" s="20" t="s">
        <v>154</v>
      </c>
      <c r="AU835" s="12">
        <v>0</v>
      </c>
      <c r="AV835" s="19">
        <v>0</v>
      </c>
      <c r="AW835" s="11">
        <v>0</v>
      </c>
      <c r="AX835" s="13" t="s">
        <v>155</v>
      </c>
      <c r="AY835" s="12">
        <v>0</v>
      </c>
      <c r="AZ835" s="14">
        <v>0</v>
      </c>
      <c r="BA835" s="14">
        <v>0</v>
      </c>
      <c r="BB835" s="70" t="s">
        <v>1067</v>
      </c>
      <c r="BC835" s="12">
        <v>0</v>
      </c>
      <c r="BD835" s="12">
        <v>0</v>
      </c>
      <c r="BE835" s="12">
        <v>0</v>
      </c>
      <c r="BF835" s="12">
        <v>0</v>
      </c>
      <c r="BG835" s="12">
        <v>0</v>
      </c>
      <c r="BH835" s="12">
        <v>0</v>
      </c>
      <c r="BI835" s="10">
        <v>0</v>
      </c>
      <c r="BJ835" s="7">
        <v>0</v>
      </c>
      <c r="BK835" s="7">
        <v>0</v>
      </c>
      <c r="BL835" s="7">
        <v>0</v>
      </c>
      <c r="BM835" s="7">
        <v>0</v>
      </c>
      <c r="BN835" s="7">
        <v>0</v>
      </c>
      <c r="BO835" s="7">
        <v>0</v>
      </c>
    </row>
    <row r="836" spans="3:67" ht="20.100000000000001" customHeight="1">
      <c r="C836" s="19">
        <v>68000004</v>
      </c>
      <c r="D836" s="20" t="s">
        <v>1068</v>
      </c>
      <c r="E836" s="19">
        <v>1</v>
      </c>
      <c r="F836" s="19">
        <v>68000004</v>
      </c>
      <c r="G836" s="12">
        <v>0</v>
      </c>
      <c r="H836" s="14">
        <v>0</v>
      </c>
      <c r="I836" s="19">
        <v>1</v>
      </c>
      <c r="J836" s="19">
        <v>0</v>
      </c>
      <c r="K836" s="19">
        <v>0</v>
      </c>
      <c r="L836" s="12">
        <v>0</v>
      </c>
      <c r="M836" s="12">
        <v>0</v>
      </c>
      <c r="N836" s="12">
        <v>1</v>
      </c>
      <c r="O836" s="12">
        <v>1</v>
      </c>
      <c r="P836" s="12">
        <v>0.05</v>
      </c>
      <c r="Q836" s="12">
        <v>0</v>
      </c>
      <c r="R836" s="7">
        <v>0</v>
      </c>
      <c r="S836" s="12">
        <v>0</v>
      </c>
      <c r="T836" s="12">
        <v>1</v>
      </c>
      <c r="U836" s="12">
        <v>2</v>
      </c>
      <c r="V836" s="12">
        <v>0</v>
      </c>
      <c r="W836" s="12">
        <v>0</v>
      </c>
      <c r="X836" s="12">
        <v>0</v>
      </c>
      <c r="Y836" s="12">
        <v>0</v>
      </c>
      <c r="Z836" s="12">
        <v>0</v>
      </c>
      <c r="AA836" s="12">
        <v>0</v>
      </c>
      <c r="AB836" s="12">
        <v>1</v>
      </c>
      <c r="AC836" s="12">
        <v>68000008</v>
      </c>
      <c r="AD836" s="12">
        <v>30</v>
      </c>
      <c r="AE836" s="12">
        <v>0</v>
      </c>
      <c r="AF836" s="12">
        <v>0</v>
      </c>
      <c r="AG836" s="7">
        <v>2</v>
      </c>
      <c r="AH836" s="7">
        <v>2</v>
      </c>
      <c r="AI836" s="7">
        <v>0</v>
      </c>
      <c r="AJ836" s="7">
        <v>1.5</v>
      </c>
      <c r="AK836" s="12">
        <v>0</v>
      </c>
      <c r="AL836" s="12">
        <v>0</v>
      </c>
      <c r="AM836" s="12">
        <v>0</v>
      </c>
      <c r="AN836" s="12">
        <v>0.5</v>
      </c>
      <c r="AO836" s="12">
        <v>3000</v>
      </c>
      <c r="AP836" s="12">
        <v>0.5</v>
      </c>
      <c r="AQ836" s="12">
        <v>0</v>
      </c>
      <c r="AR836" s="7">
        <v>0</v>
      </c>
      <c r="AS836" s="12" t="s">
        <v>153</v>
      </c>
      <c r="AT836" s="13" t="s">
        <v>154</v>
      </c>
      <c r="AU836" s="12" t="s">
        <v>355</v>
      </c>
      <c r="AV836" s="19">
        <v>0</v>
      </c>
      <c r="AW836" s="19">
        <v>21101051</v>
      </c>
      <c r="AX836" s="13" t="s">
        <v>765</v>
      </c>
      <c r="AY836" s="145" t="s">
        <v>1069</v>
      </c>
      <c r="AZ836" s="14">
        <v>0</v>
      </c>
      <c r="BA836" s="14">
        <v>0</v>
      </c>
      <c r="BB836" s="38" t="s">
        <v>1070</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68000005</v>
      </c>
      <c r="D837" s="20" t="s">
        <v>1071</v>
      </c>
      <c r="E837" s="19">
        <v>1</v>
      </c>
      <c r="F837" s="19">
        <v>68000005</v>
      </c>
      <c r="G837" s="19">
        <v>0</v>
      </c>
      <c r="H837" s="14">
        <v>0</v>
      </c>
      <c r="I837" s="19">
        <v>1</v>
      </c>
      <c r="J837" s="19">
        <v>0</v>
      </c>
      <c r="K837" s="19">
        <v>0</v>
      </c>
      <c r="L837" s="19">
        <v>0</v>
      </c>
      <c r="M837" s="19">
        <v>0</v>
      </c>
      <c r="N837" s="19">
        <v>2</v>
      </c>
      <c r="O837" s="19">
        <v>3</v>
      </c>
      <c r="P837" s="19">
        <v>0.05</v>
      </c>
      <c r="Q837" s="19">
        <v>0</v>
      </c>
      <c r="R837" s="7">
        <v>0</v>
      </c>
      <c r="S837" s="14">
        <v>0</v>
      </c>
      <c r="T837" s="12">
        <v>1</v>
      </c>
      <c r="U837" s="19">
        <v>2</v>
      </c>
      <c r="V837" s="19">
        <v>0</v>
      </c>
      <c r="W837" s="19">
        <v>0</v>
      </c>
      <c r="X837" s="19">
        <v>0</v>
      </c>
      <c r="Y837" s="19">
        <v>0</v>
      </c>
      <c r="Z837" s="19">
        <v>0</v>
      </c>
      <c r="AA837" s="19">
        <v>0</v>
      </c>
      <c r="AB837" s="19">
        <v>1</v>
      </c>
      <c r="AC837" s="19">
        <v>0</v>
      </c>
      <c r="AD837" s="19">
        <v>1</v>
      </c>
      <c r="AE837" s="19">
        <v>0</v>
      </c>
      <c r="AF837" s="19">
        <v>0</v>
      </c>
      <c r="AG837" s="7">
        <v>2</v>
      </c>
      <c r="AH837" s="7">
        <v>0</v>
      </c>
      <c r="AI837" s="7">
        <v>0</v>
      </c>
      <c r="AJ837" s="7">
        <v>0</v>
      </c>
      <c r="AK837" s="19">
        <v>0</v>
      </c>
      <c r="AL837" s="19">
        <v>0</v>
      </c>
      <c r="AM837" s="19">
        <v>0</v>
      </c>
      <c r="AN837" s="19">
        <v>0</v>
      </c>
      <c r="AO837" s="19">
        <v>1000</v>
      </c>
      <c r="AP837" s="19">
        <v>0</v>
      </c>
      <c r="AQ837" s="19">
        <v>0</v>
      </c>
      <c r="AR837" s="7">
        <v>98000050</v>
      </c>
      <c r="AS837" s="19" t="s">
        <v>153</v>
      </c>
      <c r="AT837" s="20" t="s">
        <v>154</v>
      </c>
      <c r="AU837" s="19">
        <v>0</v>
      </c>
      <c r="AV837" s="19">
        <v>0</v>
      </c>
      <c r="AW837" s="19">
        <v>0</v>
      </c>
      <c r="AX837" s="20" t="s">
        <v>155</v>
      </c>
      <c r="AY837" s="20" t="s">
        <v>153</v>
      </c>
      <c r="AZ837" s="14">
        <v>0</v>
      </c>
      <c r="BA837" s="14">
        <v>0</v>
      </c>
      <c r="BB837" s="70" t="s">
        <v>1072</v>
      </c>
      <c r="BC837" s="19">
        <v>0</v>
      </c>
      <c r="BD837" s="12">
        <v>0</v>
      </c>
      <c r="BE837" s="19">
        <v>0</v>
      </c>
      <c r="BF837" s="19">
        <v>0</v>
      </c>
      <c r="BG837" s="19">
        <v>0</v>
      </c>
      <c r="BH837" s="19">
        <v>0</v>
      </c>
      <c r="BI837" s="10">
        <v>0</v>
      </c>
      <c r="BJ837" s="7">
        <v>1</v>
      </c>
      <c r="BK837" s="7">
        <v>0</v>
      </c>
      <c r="BL837" s="7">
        <v>0</v>
      </c>
      <c r="BM837" s="7">
        <v>0</v>
      </c>
      <c r="BN837" s="7">
        <v>0</v>
      </c>
      <c r="BO837" s="7">
        <v>0</v>
      </c>
    </row>
    <row r="838" spans="3:67" ht="20.100000000000001" customHeight="1">
      <c r="C838" s="19">
        <v>68000006</v>
      </c>
      <c r="D838" s="20" t="s">
        <v>1073</v>
      </c>
      <c r="E838" s="19">
        <v>1</v>
      </c>
      <c r="F838" s="19">
        <v>68000006</v>
      </c>
      <c r="G838" s="19">
        <v>0</v>
      </c>
      <c r="H838" s="14">
        <v>0</v>
      </c>
      <c r="I838" s="19">
        <v>1</v>
      </c>
      <c r="J838" s="19">
        <v>0</v>
      </c>
      <c r="K838" s="19">
        <v>0</v>
      </c>
      <c r="L838" s="19">
        <v>0</v>
      </c>
      <c r="M838" s="19">
        <v>0</v>
      </c>
      <c r="N838" s="19">
        <v>2</v>
      </c>
      <c r="O838" s="19">
        <v>1</v>
      </c>
      <c r="P838" s="19">
        <v>0.05</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v>0</v>
      </c>
      <c r="AS838" s="7">
        <v>98000060</v>
      </c>
      <c r="AT838" s="20" t="s">
        <v>154</v>
      </c>
      <c r="AU838" s="19">
        <v>0</v>
      </c>
      <c r="AV838" s="19">
        <v>0</v>
      </c>
      <c r="AW838" s="19">
        <v>0</v>
      </c>
      <c r="AX838" s="20" t="s">
        <v>155</v>
      </c>
      <c r="AY838" s="20" t="s">
        <v>153</v>
      </c>
      <c r="AZ838" s="14">
        <v>0</v>
      </c>
      <c r="BA838" s="14">
        <v>0</v>
      </c>
      <c r="BB838" s="70" t="s">
        <v>1074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68000007</v>
      </c>
      <c r="D839" s="20" t="s">
        <v>281</v>
      </c>
      <c r="E839" s="19">
        <v>1</v>
      </c>
      <c r="F839" s="19">
        <v>68000007</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98000070</v>
      </c>
      <c r="AS839" s="19" t="s">
        <v>153</v>
      </c>
      <c r="AT839" s="20" t="s">
        <v>154</v>
      </c>
      <c r="AU839" s="19">
        <v>0</v>
      </c>
      <c r="AV839" s="19">
        <v>0</v>
      </c>
      <c r="AW839" s="19">
        <v>0</v>
      </c>
      <c r="AX839" s="20" t="s">
        <v>155</v>
      </c>
      <c r="AY839" s="20" t="s">
        <v>153</v>
      </c>
      <c r="AZ839" s="14">
        <v>0</v>
      </c>
      <c r="BA839" s="14">
        <v>0</v>
      </c>
      <c r="BB839" s="70" t="s">
        <v>1075</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68000008</v>
      </c>
      <c r="D840" s="20" t="s">
        <v>1076</v>
      </c>
      <c r="E840" s="12">
        <v>1</v>
      </c>
      <c r="F840" s="19">
        <v>68000008</v>
      </c>
      <c r="G840" s="19">
        <v>0</v>
      </c>
      <c r="H840" s="14">
        <v>0</v>
      </c>
      <c r="I840" s="19">
        <v>1</v>
      </c>
      <c r="J840" s="19">
        <v>0</v>
      </c>
      <c r="K840" s="19">
        <v>0</v>
      </c>
      <c r="L840" s="12">
        <v>0</v>
      </c>
      <c r="M840" s="12">
        <v>0</v>
      </c>
      <c r="N840" s="12">
        <v>5</v>
      </c>
      <c r="O840" s="12">
        <v>0</v>
      </c>
      <c r="P840" s="12">
        <v>0</v>
      </c>
      <c r="Q840" s="12">
        <v>0</v>
      </c>
      <c r="R840" s="7">
        <v>0</v>
      </c>
      <c r="S840" s="12">
        <v>0</v>
      </c>
      <c r="T840" s="12">
        <v>1</v>
      </c>
      <c r="U840" s="12">
        <v>2</v>
      </c>
      <c r="V840" s="12">
        <v>0</v>
      </c>
      <c r="W840" s="19">
        <v>0</v>
      </c>
      <c r="X840" s="19">
        <v>0</v>
      </c>
      <c r="Y840" s="12">
        <v>0</v>
      </c>
      <c r="Z840" s="12">
        <v>0</v>
      </c>
      <c r="AA840" s="12">
        <v>0</v>
      </c>
      <c r="AB840" s="12">
        <v>0</v>
      </c>
      <c r="AC840" s="12">
        <v>0</v>
      </c>
      <c r="AD840" s="12">
        <v>9</v>
      </c>
      <c r="AE840" s="12">
        <v>2</v>
      </c>
      <c r="AF840" s="12" t="s">
        <v>163</v>
      </c>
      <c r="AG840" s="7">
        <v>2</v>
      </c>
      <c r="AH840" s="7">
        <v>0</v>
      </c>
      <c r="AI840" s="7">
        <v>0</v>
      </c>
      <c r="AJ840" s="7">
        <v>0</v>
      </c>
      <c r="AK840" s="12">
        <v>0</v>
      </c>
      <c r="AL840" s="12">
        <v>0</v>
      </c>
      <c r="AM840" s="12">
        <v>0</v>
      </c>
      <c r="AN840" s="12">
        <v>0.5</v>
      </c>
      <c r="AO840" s="12">
        <v>3000</v>
      </c>
      <c r="AP840" s="12">
        <v>0</v>
      </c>
      <c r="AQ840" s="12">
        <v>0</v>
      </c>
      <c r="AR840" s="7">
        <v>0</v>
      </c>
      <c r="AS840" s="12" t="s">
        <v>153</v>
      </c>
      <c r="AT840" s="20" t="s">
        <v>154</v>
      </c>
      <c r="AU840" s="12">
        <v>0</v>
      </c>
      <c r="AV840" s="19">
        <v>0</v>
      </c>
      <c r="AW840" s="19">
        <v>0</v>
      </c>
      <c r="AX840" s="13" t="s">
        <v>155</v>
      </c>
      <c r="AY840" s="12" t="s">
        <v>1077</v>
      </c>
      <c r="AZ840" s="14">
        <v>0</v>
      </c>
      <c r="BA840" s="14">
        <v>0</v>
      </c>
      <c r="BB840" s="70" t="s">
        <v>1078</v>
      </c>
      <c r="BC840" s="12">
        <v>0</v>
      </c>
      <c r="BD840" s="12">
        <v>0</v>
      </c>
      <c r="BE840" s="12">
        <v>0</v>
      </c>
      <c r="BF840" s="12">
        <v>0</v>
      </c>
      <c r="BG840" s="12">
        <v>0</v>
      </c>
      <c r="BH840" s="12">
        <v>0</v>
      </c>
      <c r="BI840" s="10">
        <v>0</v>
      </c>
      <c r="BJ840" s="7">
        <v>0</v>
      </c>
      <c r="BK840" s="7">
        <v>0</v>
      </c>
      <c r="BL840" s="7">
        <v>0</v>
      </c>
      <c r="BM840" s="7">
        <v>0</v>
      </c>
      <c r="BN840" s="7">
        <v>0</v>
      </c>
      <c r="BO840" s="7">
        <v>0</v>
      </c>
    </row>
    <row r="841" spans="3:67" ht="20.100000000000001" customHeight="1">
      <c r="C841" s="19">
        <v>68000009</v>
      </c>
      <c r="D841" s="20" t="s">
        <v>1079</v>
      </c>
      <c r="E841" s="12">
        <v>1</v>
      </c>
      <c r="F841" s="19">
        <v>68000009</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c r="AZ841" s="14">
        <v>0</v>
      </c>
      <c r="BA841" s="14">
        <v>0</v>
      </c>
      <c r="BB841" s="70" t="s">
        <v>1080</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68000010</v>
      </c>
      <c r="D842" s="20" t="s">
        <v>1081</v>
      </c>
      <c r="E842" s="19">
        <v>1</v>
      </c>
      <c r="F842" s="19">
        <v>68000010</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v>0</v>
      </c>
      <c r="AS842" s="19" t="s">
        <v>153</v>
      </c>
      <c r="AT842" s="20" t="s">
        <v>154</v>
      </c>
      <c r="AU842" s="19">
        <v>0</v>
      </c>
      <c r="AV842" s="19">
        <v>0</v>
      </c>
      <c r="AW842" s="19">
        <v>0</v>
      </c>
      <c r="AX842" s="20" t="s">
        <v>155</v>
      </c>
      <c r="AY842" s="20" t="s">
        <v>1082</v>
      </c>
      <c r="AZ842" s="14">
        <v>0</v>
      </c>
      <c r="BA842" s="14">
        <v>0</v>
      </c>
      <c r="BB842" s="70" t="s">
        <v>1083</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68000011</v>
      </c>
      <c r="D843" s="20" t="s">
        <v>1084</v>
      </c>
      <c r="E843" s="19">
        <v>1</v>
      </c>
      <c r="F843" s="19">
        <v>68000011</v>
      </c>
      <c r="G843" s="19">
        <v>0</v>
      </c>
      <c r="H843" s="14">
        <v>0</v>
      </c>
      <c r="I843" s="19">
        <v>1</v>
      </c>
      <c r="J843" s="19">
        <v>0</v>
      </c>
      <c r="K843" s="19">
        <v>0</v>
      </c>
      <c r="L843" s="19">
        <v>0</v>
      </c>
      <c r="M843" s="19">
        <v>0</v>
      </c>
      <c r="N843" s="19">
        <v>2</v>
      </c>
      <c r="O843" s="19">
        <v>1</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98000080</v>
      </c>
      <c r="AS843" s="19" t="s">
        <v>153</v>
      </c>
      <c r="AT843" s="20" t="s">
        <v>154</v>
      </c>
      <c r="AU843" s="19">
        <v>0</v>
      </c>
      <c r="AV843" s="19">
        <v>0</v>
      </c>
      <c r="AW843" s="19">
        <v>0</v>
      </c>
      <c r="AX843" s="20" t="s">
        <v>155</v>
      </c>
      <c r="AY843" s="20" t="s">
        <v>153</v>
      </c>
      <c r="AZ843" s="14">
        <v>0</v>
      </c>
      <c r="BA843" s="14">
        <v>0</v>
      </c>
      <c r="BB843" s="70" t="s">
        <v>1085</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68000012</v>
      </c>
      <c r="D844" s="20" t="s">
        <v>1086</v>
      </c>
      <c r="E844" s="19">
        <v>1</v>
      </c>
      <c r="F844" s="19">
        <v>68000012</v>
      </c>
      <c r="G844" s="19">
        <v>0</v>
      </c>
      <c r="H844" s="14">
        <v>0</v>
      </c>
      <c r="I844" s="19">
        <v>1</v>
      </c>
      <c r="J844" s="19">
        <v>0</v>
      </c>
      <c r="K844" s="19">
        <v>0</v>
      </c>
      <c r="L844" s="19">
        <v>0</v>
      </c>
      <c r="M844" s="19">
        <v>0</v>
      </c>
      <c r="N844" s="19">
        <v>5</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1087</v>
      </c>
      <c r="AZ844" s="14">
        <v>0</v>
      </c>
      <c r="BA844" s="14">
        <v>0</v>
      </c>
      <c r="BB844" s="70" t="s">
        <v>1088</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68000013</v>
      </c>
      <c r="D845" s="20" t="s">
        <v>1089</v>
      </c>
      <c r="E845" s="19">
        <v>1</v>
      </c>
      <c r="F845" s="19">
        <v>68000013</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1090</v>
      </c>
      <c r="AZ845" s="14">
        <v>0</v>
      </c>
      <c r="BA845" s="14">
        <v>0</v>
      </c>
      <c r="BB845" s="70" t="s">
        <v>1091</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68000014</v>
      </c>
      <c r="D846" s="20" t="s">
        <v>1092</v>
      </c>
      <c r="E846" s="19">
        <v>1</v>
      </c>
      <c r="F846" s="19">
        <v>68000014</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1093</v>
      </c>
      <c r="AZ846" s="14">
        <v>0</v>
      </c>
      <c r="BA846" s="14">
        <v>0</v>
      </c>
      <c r="BB846" s="70" t="s">
        <v>1094</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68000015</v>
      </c>
      <c r="D847" s="20" t="s">
        <v>1095</v>
      </c>
      <c r="E847" s="19">
        <v>1</v>
      </c>
      <c r="F847" s="19">
        <v>68000015</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1096</v>
      </c>
      <c r="AZ847" s="14">
        <v>0</v>
      </c>
      <c r="BA847" s="14">
        <v>0</v>
      </c>
      <c r="BB847" s="70" t="s">
        <v>1097</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68000016</v>
      </c>
      <c r="D848" s="20" t="s">
        <v>1098</v>
      </c>
      <c r="E848" s="19">
        <v>1</v>
      </c>
      <c r="F848" s="19">
        <v>68000016</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1099</v>
      </c>
      <c r="AZ848" s="14">
        <v>0</v>
      </c>
      <c r="BA848" s="14">
        <v>0</v>
      </c>
      <c r="BB848" s="70" t="s">
        <v>1100</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68000017</v>
      </c>
      <c r="D849" s="20" t="s">
        <v>1101</v>
      </c>
      <c r="E849" s="19">
        <v>1</v>
      </c>
      <c r="F849" s="19">
        <v>68000017</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1102</v>
      </c>
      <c r="AZ849" s="14">
        <v>0</v>
      </c>
      <c r="BA849" s="14">
        <v>0</v>
      </c>
      <c r="BB849" s="70" t="s">
        <v>1103</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68000101</v>
      </c>
      <c r="D850" s="20" t="s">
        <v>1104</v>
      </c>
      <c r="E850" s="19">
        <v>1</v>
      </c>
      <c r="F850" s="19">
        <v>68000101</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1105</v>
      </c>
      <c r="AZ850" s="14">
        <v>0</v>
      </c>
      <c r="BA850" s="14">
        <v>0</v>
      </c>
      <c r="BB850" s="70" t="s">
        <v>1106</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68000102</v>
      </c>
      <c r="D851" s="20" t="s">
        <v>1107</v>
      </c>
      <c r="E851" s="19">
        <v>1</v>
      </c>
      <c r="F851" s="19">
        <v>68000102</v>
      </c>
      <c r="G851" s="19">
        <v>0</v>
      </c>
      <c r="H851" s="14">
        <v>0</v>
      </c>
      <c r="I851" s="19">
        <v>1</v>
      </c>
      <c r="J851" s="19">
        <v>0</v>
      </c>
      <c r="K851" s="19">
        <v>0</v>
      </c>
      <c r="L851" s="19">
        <v>0</v>
      </c>
      <c r="M851" s="19">
        <v>0</v>
      </c>
      <c r="N851" s="19">
        <v>2</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153</v>
      </c>
      <c r="AZ851" s="14">
        <v>0</v>
      </c>
      <c r="BA851" s="14">
        <v>0</v>
      </c>
      <c r="BB851" s="70" t="s">
        <v>1108</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68000103</v>
      </c>
      <c r="D852" s="20" t="s">
        <v>1109</v>
      </c>
      <c r="E852" s="19">
        <v>1</v>
      </c>
      <c r="F852" s="19">
        <v>68000103</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1110</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68000104</v>
      </c>
      <c r="D853" s="20" t="s">
        <v>1111</v>
      </c>
      <c r="E853" s="19">
        <v>1</v>
      </c>
      <c r="F853" s="19">
        <v>68000104</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1725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68000105</v>
      </c>
      <c r="D854" s="20" t="s">
        <v>1112</v>
      </c>
      <c r="E854" s="19">
        <v>1</v>
      </c>
      <c r="F854" s="19">
        <v>68000105</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1113</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68000106</v>
      </c>
      <c r="D855" s="20" t="s">
        <v>1114</v>
      </c>
      <c r="E855" s="19">
        <v>1</v>
      </c>
      <c r="F855" s="19">
        <v>68000106</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68000107</v>
      </c>
      <c r="D856" s="20" t="s">
        <v>1116</v>
      </c>
      <c r="E856" s="19">
        <v>1</v>
      </c>
      <c r="F856" s="19">
        <v>68000107</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68000108</v>
      </c>
      <c r="D857" s="20" t="s">
        <v>1118</v>
      </c>
      <c r="E857" s="19">
        <v>1</v>
      </c>
      <c r="F857" s="19">
        <v>68000108</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68000109</v>
      </c>
      <c r="D858" s="20" t="s">
        <v>1120</v>
      </c>
      <c r="E858" s="19">
        <v>1</v>
      </c>
      <c r="F858" s="19">
        <v>68000109</v>
      </c>
      <c r="G858" s="19">
        <v>0</v>
      </c>
      <c r="H858" s="14">
        <v>0</v>
      </c>
      <c r="I858" s="19">
        <v>1</v>
      </c>
      <c r="J858" s="19">
        <v>0</v>
      </c>
      <c r="K858" s="19">
        <v>0</v>
      </c>
      <c r="L858" s="19">
        <v>0</v>
      </c>
      <c r="M858" s="19">
        <v>0</v>
      </c>
      <c r="N858" s="19">
        <v>5</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1121</v>
      </c>
      <c r="AZ858" s="14">
        <v>0</v>
      </c>
      <c r="BA858" s="14">
        <v>0</v>
      </c>
      <c r="BB858" s="70" t="s">
        <v>1122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68000110</v>
      </c>
      <c r="D859" s="20" t="s">
        <v>1123</v>
      </c>
      <c r="E859" s="19">
        <v>1</v>
      </c>
      <c r="F859" s="19">
        <v>68000110</v>
      </c>
      <c r="G859" s="19">
        <v>0</v>
      </c>
      <c r="H859" s="14">
        <v>0</v>
      </c>
      <c r="I859" s="19">
        <v>1</v>
      </c>
      <c r="J859" s="19">
        <v>0</v>
      </c>
      <c r="K859" s="19">
        <v>0</v>
      </c>
      <c r="L859" s="19">
        <v>0</v>
      </c>
      <c r="M859" s="19">
        <v>0</v>
      </c>
      <c r="N859" s="19">
        <v>2</v>
      </c>
      <c r="O859" s="19">
        <v>1</v>
      </c>
      <c r="P859" s="19">
        <v>0.05</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50" t="s">
        <v>1124</v>
      </c>
      <c r="AS859" s="19" t="s">
        <v>153</v>
      </c>
      <c r="AT859" s="20" t="s">
        <v>154</v>
      </c>
      <c r="AU859" s="19">
        <v>0</v>
      </c>
      <c r="AV859" s="19">
        <v>0</v>
      </c>
      <c r="AW859" s="19">
        <v>0</v>
      </c>
      <c r="AX859" s="20" t="s">
        <v>155</v>
      </c>
      <c r="AY859" s="20" t="s">
        <v>153</v>
      </c>
      <c r="AZ859" s="14">
        <v>0</v>
      </c>
      <c r="BA859" s="14">
        <v>0</v>
      </c>
      <c r="BB859" s="70" t="s">
        <v>1125</v>
      </c>
      <c r="BC859" s="19">
        <v>0</v>
      </c>
      <c r="BD859" s="12">
        <v>0</v>
      </c>
      <c r="BE859" s="19">
        <v>0</v>
      </c>
      <c r="BF859" s="19">
        <v>0</v>
      </c>
      <c r="BG859" s="19">
        <v>0</v>
      </c>
      <c r="BH859" s="19">
        <v>0</v>
      </c>
      <c r="BI859" s="10">
        <v>0</v>
      </c>
      <c r="BJ859" s="7">
        <v>1</v>
      </c>
      <c r="BK859" s="7">
        <v>0</v>
      </c>
      <c r="BL859" s="7">
        <v>0</v>
      </c>
      <c r="BM859" s="7">
        <v>0</v>
      </c>
      <c r="BN859" s="7">
        <v>0</v>
      </c>
      <c r="BO859" s="7">
        <v>0</v>
      </c>
    </row>
    <row r="860" spans="3:67" ht="20.100000000000001" customHeight="1">
      <c r="C860" s="19">
        <v>68000111</v>
      </c>
      <c r="D860" s="20" t="s">
        <v>1126</v>
      </c>
      <c r="E860" s="19">
        <v>1</v>
      </c>
      <c r="F860" s="19">
        <v>68000111</v>
      </c>
      <c r="G860" s="19">
        <v>0</v>
      </c>
      <c r="H860" s="14">
        <v>0</v>
      </c>
      <c r="I860" s="19">
        <v>1</v>
      </c>
      <c r="J860" s="19">
        <v>0</v>
      </c>
      <c r="K860" s="19">
        <v>0</v>
      </c>
      <c r="L860" s="19">
        <v>0</v>
      </c>
      <c r="M860" s="19">
        <v>0</v>
      </c>
      <c r="N860" s="19">
        <v>2</v>
      </c>
      <c r="O860" s="19">
        <v>3</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1127</v>
      </c>
      <c r="AS860" s="19" t="s">
        <v>153</v>
      </c>
      <c r="AT860" s="20" t="s">
        <v>154</v>
      </c>
      <c r="AU860" s="19">
        <v>0</v>
      </c>
      <c r="AV860" s="19">
        <v>0</v>
      </c>
      <c r="AW860" s="19">
        <v>0</v>
      </c>
      <c r="AX860" s="20" t="s">
        <v>155</v>
      </c>
      <c r="AY860" s="20" t="s">
        <v>153</v>
      </c>
      <c r="AZ860" s="14">
        <v>0</v>
      </c>
      <c r="BA860" s="14">
        <v>0</v>
      </c>
      <c r="BB860" s="70" t="s">
        <v>1128</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68000112</v>
      </c>
      <c r="D861" s="20" t="s">
        <v>1129</v>
      </c>
      <c r="E861" s="19">
        <v>1</v>
      </c>
      <c r="F861" s="19">
        <v>68000112</v>
      </c>
      <c r="G861" s="19">
        <v>0</v>
      </c>
      <c r="H861" s="14">
        <v>0</v>
      </c>
      <c r="I861" s="19">
        <v>1</v>
      </c>
      <c r="J861" s="19">
        <v>0</v>
      </c>
      <c r="K861" s="19">
        <v>0</v>
      </c>
      <c r="L861" s="19">
        <v>0</v>
      </c>
      <c r="M861" s="19">
        <v>0</v>
      </c>
      <c r="N861" s="19">
        <v>2</v>
      </c>
      <c r="O861" s="19">
        <v>2</v>
      </c>
      <c r="P861" s="19">
        <v>0.5</v>
      </c>
      <c r="Q861" s="19">
        <v>0</v>
      </c>
      <c r="R861" s="7">
        <v>0</v>
      </c>
      <c r="S861" s="14">
        <v>0</v>
      </c>
      <c r="T861" s="12">
        <v>1</v>
      </c>
      <c r="U861" s="19">
        <v>2</v>
      </c>
      <c r="V861" s="19">
        <v>0</v>
      </c>
      <c r="W861" s="19">
        <v>0</v>
      </c>
      <c r="X861" s="19">
        <v>0</v>
      </c>
      <c r="Y861" s="19">
        <v>0</v>
      </c>
      <c r="Z861" s="19">
        <v>0</v>
      </c>
      <c r="AA861" s="19">
        <v>0</v>
      </c>
      <c r="AB861" s="19">
        <v>1</v>
      </c>
      <c r="AC861" s="19">
        <v>0</v>
      </c>
      <c r="AD861" s="19">
        <v>30</v>
      </c>
      <c r="AE861" s="19">
        <v>0</v>
      </c>
      <c r="AF861" s="19">
        <v>0</v>
      </c>
      <c r="AG861" s="7">
        <v>2</v>
      </c>
      <c r="AH861" s="7">
        <v>0</v>
      </c>
      <c r="AI861" s="7">
        <v>0</v>
      </c>
      <c r="AJ861" s="7">
        <v>0</v>
      </c>
      <c r="AK861" s="19">
        <v>0</v>
      </c>
      <c r="AL861" s="19">
        <v>0</v>
      </c>
      <c r="AM861" s="19">
        <v>0</v>
      </c>
      <c r="AN861" s="19">
        <v>0</v>
      </c>
      <c r="AO861" s="19">
        <v>1000</v>
      </c>
      <c r="AP861" s="19">
        <v>0</v>
      </c>
      <c r="AQ861" s="19">
        <v>0</v>
      </c>
      <c r="AR861" s="150" t="s">
        <v>1130</v>
      </c>
      <c r="AS861" s="19" t="s">
        <v>153</v>
      </c>
      <c r="AT861" s="20" t="s">
        <v>154</v>
      </c>
      <c r="AU861" s="19">
        <v>0</v>
      </c>
      <c r="AV861" s="19">
        <v>0</v>
      </c>
      <c r="AW861" s="19">
        <v>0</v>
      </c>
      <c r="AX861" s="20" t="s">
        <v>155</v>
      </c>
      <c r="AY861" s="20" t="s">
        <v>153</v>
      </c>
      <c r="AZ861" s="14">
        <v>0</v>
      </c>
      <c r="BA861" s="14">
        <v>0</v>
      </c>
      <c r="BB861" s="70" t="s">
        <v>1131</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68000113</v>
      </c>
      <c r="D862" s="20" t="s">
        <v>1132</v>
      </c>
      <c r="E862" s="19">
        <v>1</v>
      </c>
      <c r="F862" s="19">
        <v>68000113</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153</v>
      </c>
      <c r="AT862" s="20" t="s">
        <v>154</v>
      </c>
      <c r="AU862" s="19">
        <v>0</v>
      </c>
      <c r="AV862" s="19">
        <v>0</v>
      </c>
      <c r="AW862" s="19">
        <v>0</v>
      </c>
      <c r="AX862" s="20" t="s">
        <v>155</v>
      </c>
      <c r="AY862" s="20" t="s">
        <v>153</v>
      </c>
      <c r="AZ862" s="14">
        <v>0</v>
      </c>
      <c r="BA862" s="14">
        <v>0</v>
      </c>
      <c r="BB862" s="70" t="s">
        <v>1133</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69000001</v>
      </c>
      <c r="D863" s="61" t="s">
        <v>1134</v>
      </c>
      <c r="E863" s="10">
        <v>1</v>
      </c>
      <c r="F863" s="19">
        <v>60090002</v>
      </c>
      <c r="G863" s="10">
        <v>0</v>
      </c>
      <c r="H863" s="11">
        <v>0</v>
      </c>
      <c r="I863" s="10">
        <v>1</v>
      </c>
      <c r="J863" s="10">
        <v>0</v>
      </c>
      <c r="K863" s="11">
        <v>0</v>
      </c>
      <c r="L863" s="11">
        <v>0</v>
      </c>
      <c r="M863" s="10" t="s">
        <v>1135</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1136</v>
      </c>
      <c r="BC863" s="10">
        <v>0</v>
      </c>
      <c r="BD863" s="10">
        <v>0</v>
      </c>
      <c r="BE863" s="19">
        <v>0</v>
      </c>
      <c r="BF863" s="10">
        <v>0</v>
      </c>
      <c r="BG863" s="10">
        <v>0</v>
      </c>
      <c r="BH863" s="30">
        <v>0</v>
      </c>
      <c r="BI863" s="10">
        <v>0</v>
      </c>
      <c r="BJ863" s="7">
        <v>0</v>
      </c>
      <c r="BK863" s="7">
        <v>0</v>
      </c>
      <c r="BL863" s="7">
        <v>0</v>
      </c>
      <c r="BM863" s="7">
        <v>0</v>
      </c>
      <c r="BN863" s="7">
        <v>0</v>
      </c>
      <c r="BO863" s="7">
        <v>0</v>
      </c>
    </row>
    <row r="864" spans="3:67" ht="20.100000000000001" customHeight="1">
      <c r="C864" s="19">
        <v>69000002</v>
      </c>
      <c r="D864" s="20" t="s">
        <v>1137</v>
      </c>
      <c r="E864" s="19">
        <v>1</v>
      </c>
      <c r="F864" s="19">
        <v>68000110</v>
      </c>
      <c r="G864" s="19">
        <v>0</v>
      </c>
      <c r="H864" s="14">
        <v>0</v>
      </c>
      <c r="I864" s="10">
        <v>1</v>
      </c>
      <c r="J864" s="19">
        <v>0</v>
      </c>
      <c r="K864" s="19">
        <v>0</v>
      </c>
      <c r="L864" s="19">
        <v>0</v>
      </c>
      <c r="M864" s="19">
        <v>0</v>
      </c>
      <c r="N864" s="19">
        <v>2</v>
      </c>
      <c r="O864" s="19">
        <v>1</v>
      </c>
      <c r="P864" s="19">
        <v>0.05</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125">
        <v>69000021</v>
      </c>
      <c r="AS864" s="19" t="s">
        <v>153</v>
      </c>
      <c r="AT864" s="20" t="s">
        <v>154</v>
      </c>
      <c r="AU864" s="19">
        <v>0</v>
      </c>
      <c r="AV864" s="19">
        <v>0</v>
      </c>
      <c r="AW864" s="19">
        <v>0</v>
      </c>
      <c r="AX864" s="20" t="s">
        <v>155</v>
      </c>
      <c r="AY864" s="20" t="s">
        <v>153</v>
      </c>
      <c r="AZ864" s="14">
        <v>0</v>
      </c>
      <c r="BA864" s="14">
        <v>1</v>
      </c>
      <c r="BB864" s="70" t="s">
        <v>1125</v>
      </c>
      <c r="BC864" s="19">
        <v>0</v>
      </c>
      <c r="BD864" s="12">
        <v>0</v>
      </c>
      <c r="BE864" s="19">
        <v>0</v>
      </c>
      <c r="BF864" s="19">
        <v>0</v>
      </c>
      <c r="BG864" s="19">
        <v>0</v>
      </c>
      <c r="BH864" s="19">
        <v>0</v>
      </c>
      <c r="BI864" s="10">
        <v>0</v>
      </c>
      <c r="BJ864" s="7">
        <v>1</v>
      </c>
      <c r="BK864" s="7">
        <v>0</v>
      </c>
      <c r="BL864" s="7">
        <v>0</v>
      </c>
      <c r="BM864" s="7">
        <v>0</v>
      </c>
      <c r="BN864" s="7">
        <v>0</v>
      </c>
      <c r="BO864" s="7">
        <v>0</v>
      </c>
    </row>
    <row r="865" spans="2:67" ht="20.100000000000001" customHeight="1">
      <c r="C865" s="19">
        <v>69000003</v>
      </c>
      <c r="D865" s="61" t="s">
        <v>1138</v>
      </c>
      <c r="E865" s="10">
        <v>1</v>
      </c>
      <c r="F865" s="19">
        <v>60090002</v>
      </c>
      <c r="G865" s="10">
        <v>0</v>
      </c>
      <c r="H865" s="11">
        <v>0</v>
      </c>
      <c r="I865" s="10">
        <v>1</v>
      </c>
      <c r="J865" s="10">
        <v>0</v>
      </c>
      <c r="K865" s="11">
        <v>0</v>
      </c>
      <c r="L865" s="11">
        <v>0</v>
      </c>
      <c r="M865" s="10" t="s">
        <v>1139</v>
      </c>
      <c r="N865" s="10">
        <v>3</v>
      </c>
      <c r="O865" s="10">
        <v>0</v>
      </c>
      <c r="P865" s="10">
        <v>0</v>
      </c>
      <c r="Q865" s="10">
        <v>0</v>
      </c>
      <c r="R865" s="7">
        <v>0</v>
      </c>
      <c r="S865" s="10">
        <v>0</v>
      </c>
      <c r="T865" s="12">
        <v>1</v>
      </c>
      <c r="U865" s="10">
        <v>0</v>
      </c>
      <c r="V865" s="11">
        <v>0</v>
      </c>
      <c r="W865" s="10">
        <v>0</v>
      </c>
      <c r="X865" s="10">
        <v>0</v>
      </c>
      <c r="Y865" s="10">
        <v>0</v>
      </c>
      <c r="Z865" s="10">
        <v>0</v>
      </c>
      <c r="AA865" s="11">
        <v>0</v>
      </c>
      <c r="AB865" s="10">
        <v>0</v>
      </c>
      <c r="AC865" s="10">
        <v>0</v>
      </c>
      <c r="AD865" s="10">
        <v>0</v>
      </c>
      <c r="AE865" s="10">
        <v>0</v>
      </c>
      <c r="AF865" s="10">
        <v>0</v>
      </c>
      <c r="AG865" s="11">
        <v>0</v>
      </c>
      <c r="AH865" s="29">
        <v>0</v>
      </c>
      <c r="AI865" s="7">
        <v>0</v>
      </c>
      <c r="AJ865" s="10">
        <v>0</v>
      </c>
      <c r="AK865" s="30">
        <v>0</v>
      </c>
      <c r="AL865" s="10">
        <v>0</v>
      </c>
      <c r="AM865" s="10">
        <v>0</v>
      </c>
      <c r="AN865" s="10">
        <v>0</v>
      </c>
      <c r="AO865" s="10">
        <v>0</v>
      </c>
      <c r="AP865" s="10">
        <v>0</v>
      </c>
      <c r="AQ865" s="10">
        <v>0</v>
      </c>
      <c r="AR865" s="7">
        <v>0</v>
      </c>
      <c r="AS865" s="33">
        <v>0</v>
      </c>
      <c r="AT865" s="10">
        <v>0</v>
      </c>
      <c r="AU865" s="11">
        <v>0</v>
      </c>
      <c r="AV865" s="11">
        <v>0</v>
      </c>
      <c r="AW865" s="11">
        <v>0</v>
      </c>
      <c r="AX865" s="20" t="s">
        <v>155</v>
      </c>
      <c r="AY865" s="71">
        <v>0</v>
      </c>
      <c r="AZ865" s="14">
        <v>0</v>
      </c>
      <c r="BA865" s="14">
        <v>1</v>
      </c>
      <c r="BB865" s="127" t="s">
        <v>1136</v>
      </c>
      <c r="BC865" s="10">
        <v>0</v>
      </c>
      <c r="BD865" s="10">
        <v>0</v>
      </c>
      <c r="BE865" s="19">
        <v>0</v>
      </c>
      <c r="BF865" s="10">
        <v>0</v>
      </c>
      <c r="BG865" s="10">
        <v>0</v>
      </c>
      <c r="BH865" s="30">
        <v>0</v>
      </c>
      <c r="BI865" s="10">
        <v>0</v>
      </c>
      <c r="BJ865" s="7">
        <v>0</v>
      </c>
      <c r="BK865" s="7">
        <v>0</v>
      </c>
      <c r="BL865" s="7">
        <v>0</v>
      </c>
      <c r="BM865" s="7">
        <v>0</v>
      </c>
      <c r="BN865" s="7">
        <v>0</v>
      </c>
      <c r="BO865" s="7">
        <v>0</v>
      </c>
    </row>
    <row r="866" spans="2:67" ht="20.100000000000001" customHeight="1">
      <c r="C866" s="19">
        <v>69000004</v>
      </c>
      <c r="D866" s="20" t="s">
        <v>1140</v>
      </c>
      <c r="E866" s="19">
        <v>1</v>
      </c>
      <c r="F866" s="19">
        <v>68000110</v>
      </c>
      <c r="G866" s="19">
        <v>0</v>
      </c>
      <c r="H866" s="14">
        <v>0</v>
      </c>
      <c r="I866" s="10">
        <v>1</v>
      </c>
      <c r="J866" s="19">
        <v>0</v>
      </c>
      <c r="K866" s="19">
        <v>0</v>
      </c>
      <c r="L866" s="19">
        <v>0</v>
      </c>
      <c r="M866" s="19">
        <v>0</v>
      </c>
      <c r="N866" s="19">
        <v>2</v>
      </c>
      <c r="O866" s="19">
        <v>3</v>
      </c>
      <c r="P866" s="19">
        <v>0.2</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69000041</v>
      </c>
      <c r="AS866" s="19" t="s">
        <v>153</v>
      </c>
      <c r="AT866" s="20" t="s">
        <v>154</v>
      </c>
      <c r="AU866" s="19">
        <v>0</v>
      </c>
      <c r="AV866" s="19">
        <v>0</v>
      </c>
      <c r="AW866" s="19">
        <v>0</v>
      </c>
      <c r="AX866" s="20" t="s">
        <v>155</v>
      </c>
      <c r="AY866" s="20" t="s">
        <v>153</v>
      </c>
      <c r="AZ866" s="14">
        <v>0</v>
      </c>
      <c r="BA866" s="14">
        <v>1</v>
      </c>
      <c r="BB866" s="34" t="s">
        <v>1141</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69000005</v>
      </c>
      <c r="D867" s="61" t="s">
        <v>1142</v>
      </c>
      <c r="E867" s="10">
        <v>1</v>
      </c>
      <c r="F867" s="19">
        <v>60090002</v>
      </c>
      <c r="G867" s="10">
        <v>0</v>
      </c>
      <c r="H867" s="11">
        <v>0</v>
      </c>
      <c r="I867" s="10">
        <v>1</v>
      </c>
      <c r="J867" s="10">
        <v>0</v>
      </c>
      <c r="K867" s="11">
        <v>0</v>
      </c>
      <c r="L867" s="11">
        <v>0</v>
      </c>
      <c r="M867" s="10" t="s">
        <v>1143</v>
      </c>
      <c r="N867" s="10">
        <v>3</v>
      </c>
      <c r="O867" s="10">
        <v>0</v>
      </c>
      <c r="P867" s="10">
        <v>0</v>
      </c>
      <c r="Q867" s="10">
        <v>0</v>
      </c>
      <c r="R867" s="7">
        <v>0</v>
      </c>
      <c r="S867" s="10">
        <v>0</v>
      </c>
      <c r="T867" s="12">
        <v>1</v>
      </c>
      <c r="U867" s="10">
        <v>0</v>
      </c>
      <c r="V867" s="11">
        <v>0</v>
      </c>
      <c r="W867" s="10">
        <v>0</v>
      </c>
      <c r="X867" s="10">
        <v>0</v>
      </c>
      <c r="Y867" s="10">
        <v>0</v>
      </c>
      <c r="Z867" s="10">
        <v>0</v>
      </c>
      <c r="AA867" s="11">
        <v>0</v>
      </c>
      <c r="AB867" s="10">
        <v>0</v>
      </c>
      <c r="AC867" s="10">
        <v>0</v>
      </c>
      <c r="AD867" s="10">
        <v>0</v>
      </c>
      <c r="AE867" s="10">
        <v>0</v>
      </c>
      <c r="AF867" s="10">
        <v>0</v>
      </c>
      <c r="AG867" s="11">
        <v>0</v>
      </c>
      <c r="AH867" s="29">
        <v>0</v>
      </c>
      <c r="AI867" s="7">
        <v>0</v>
      </c>
      <c r="AJ867" s="10">
        <v>0</v>
      </c>
      <c r="AK867" s="30">
        <v>0</v>
      </c>
      <c r="AL867" s="10">
        <v>0</v>
      </c>
      <c r="AM867" s="10">
        <v>0</v>
      </c>
      <c r="AN867" s="10">
        <v>0</v>
      </c>
      <c r="AO867" s="10">
        <v>0</v>
      </c>
      <c r="AP867" s="10">
        <v>0</v>
      </c>
      <c r="AQ867" s="10">
        <v>0</v>
      </c>
      <c r="AR867" s="7">
        <v>0</v>
      </c>
      <c r="AS867" s="33">
        <v>0</v>
      </c>
      <c r="AT867" s="10">
        <v>0</v>
      </c>
      <c r="AU867" s="11">
        <v>0</v>
      </c>
      <c r="AV867" s="11">
        <v>0</v>
      </c>
      <c r="AW867" s="11">
        <v>0</v>
      </c>
      <c r="AX867" s="20" t="s">
        <v>155</v>
      </c>
      <c r="AY867" s="71">
        <v>0</v>
      </c>
      <c r="AZ867" s="14">
        <v>0</v>
      </c>
      <c r="BA867" s="14">
        <v>1</v>
      </c>
      <c r="BB867" s="127" t="s">
        <v>1136</v>
      </c>
      <c r="BC867" s="10">
        <v>0</v>
      </c>
      <c r="BD867" s="10">
        <v>0</v>
      </c>
      <c r="BE867" s="19">
        <v>0</v>
      </c>
      <c r="BF867" s="10">
        <v>0</v>
      </c>
      <c r="BG867" s="10">
        <v>0</v>
      </c>
      <c r="BH867" s="30">
        <v>0</v>
      </c>
      <c r="BI867" s="10">
        <v>0</v>
      </c>
      <c r="BJ867" s="7">
        <v>0</v>
      </c>
      <c r="BK867" s="7">
        <v>0</v>
      </c>
      <c r="BL867" s="7">
        <v>0</v>
      </c>
      <c r="BM867" s="7">
        <v>0</v>
      </c>
      <c r="BN867" s="7">
        <v>0</v>
      </c>
      <c r="BO867" s="7">
        <v>0</v>
      </c>
    </row>
    <row r="868" spans="2:67" ht="20.100000000000001" customHeight="1">
      <c r="B868" s="120"/>
      <c r="C868" s="19">
        <v>69000006</v>
      </c>
      <c r="D868" s="8" t="s">
        <v>1144</v>
      </c>
      <c r="E868" s="19">
        <v>1</v>
      </c>
      <c r="F868" s="19">
        <v>66001007</v>
      </c>
      <c r="G868" s="7">
        <v>0</v>
      </c>
      <c r="H868" s="7">
        <v>0</v>
      </c>
      <c r="I868" s="10">
        <v>1</v>
      </c>
      <c r="J868" s="19">
        <v>0</v>
      </c>
      <c r="K868" s="7">
        <v>0</v>
      </c>
      <c r="L868" s="7">
        <v>0</v>
      </c>
      <c r="M868" s="7">
        <v>0</v>
      </c>
      <c r="N868" s="7">
        <v>2</v>
      </c>
      <c r="O868" s="7">
        <v>3</v>
      </c>
      <c r="P868" s="7">
        <v>0.05</v>
      </c>
      <c r="Q868" s="7">
        <v>0</v>
      </c>
      <c r="R868" s="7">
        <v>0</v>
      </c>
      <c r="S868" s="7">
        <v>0</v>
      </c>
      <c r="T868" s="12">
        <v>1</v>
      </c>
      <c r="U868" s="7">
        <v>2</v>
      </c>
      <c r="V868" s="7">
        <v>1000</v>
      </c>
      <c r="W868" s="7">
        <v>0</v>
      </c>
      <c r="X868" s="7">
        <v>0</v>
      </c>
      <c r="Y868" s="7">
        <v>0</v>
      </c>
      <c r="Z868" s="7">
        <v>0</v>
      </c>
      <c r="AA868" s="7">
        <v>0</v>
      </c>
      <c r="AB868" s="19">
        <v>0</v>
      </c>
      <c r="AC868" s="7">
        <v>0</v>
      </c>
      <c r="AD868" s="7">
        <v>15</v>
      </c>
      <c r="AE868" s="7">
        <v>0</v>
      </c>
      <c r="AF868" s="7">
        <v>0</v>
      </c>
      <c r="AG868" s="7">
        <v>7</v>
      </c>
      <c r="AH868" s="7">
        <v>0</v>
      </c>
      <c r="AI868" s="7">
        <v>0</v>
      </c>
      <c r="AJ868" s="7">
        <v>6</v>
      </c>
      <c r="AK868" s="7">
        <v>0</v>
      </c>
      <c r="AL868" s="7">
        <v>0</v>
      </c>
      <c r="AM868" s="7">
        <v>0</v>
      </c>
      <c r="AN868" s="7">
        <v>0.5</v>
      </c>
      <c r="AO868" s="7">
        <v>1000</v>
      </c>
      <c r="AP868" s="7">
        <v>0</v>
      </c>
      <c r="AQ868" s="7">
        <v>0</v>
      </c>
      <c r="AR868" s="7">
        <v>0</v>
      </c>
      <c r="AS868" s="7" t="s">
        <v>153</v>
      </c>
      <c r="AT868" s="8" t="s">
        <v>196</v>
      </c>
      <c r="AU868" s="7" t="s">
        <v>753</v>
      </c>
      <c r="AV868" s="7" t="s">
        <v>153</v>
      </c>
      <c r="AW868" s="7" t="s">
        <v>1035</v>
      </c>
      <c r="AX868" s="8" t="s">
        <v>155</v>
      </c>
      <c r="AY868" s="7">
        <v>0</v>
      </c>
      <c r="AZ868" s="14">
        <v>0</v>
      </c>
      <c r="BA868" s="14">
        <v>1</v>
      </c>
      <c r="BB868" s="34" t="s">
        <v>1145</v>
      </c>
      <c r="BC868" s="7">
        <v>0</v>
      </c>
      <c r="BD868" s="12">
        <v>0</v>
      </c>
      <c r="BE868" s="7">
        <v>0</v>
      </c>
      <c r="BF868" s="7">
        <v>0</v>
      </c>
      <c r="BG868" s="7">
        <v>0</v>
      </c>
      <c r="BH868" s="7">
        <v>0</v>
      </c>
      <c r="BI868" s="10">
        <v>0</v>
      </c>
      <c r="BJ868" s="7">
        <v>1</v>
      </c>
      <c r="BK868" s="7">
        <v>0</v>
      </c>
      <c r="BL868" s="7">
        <v>0</v>
      </c>
      <c r="BM868" s="7">
        <v>0</v>
      </c>
      <c r="BN868" s="7">
        <v>0</v>
      </c>
      <c r="BO868" s="7">
        <v>0</v>
      </c>
    </row>
    <row r="869" spans="2:67" ht="20.100000000000001" customHeight="1">
      <c r="C869" s="19">
        <v>69000007</v>
      </c>
      <c r="D869" s="8" t="s">
        <v>1146</v>
      </c>
      <c r="E869" s="19">
        <v>1</v>
      </c>
      <c r="F869" s="19">
        <v>68000110</v>
      </c>
      <c r="G869" s="19">
        <v>0</v>
      </c>
      <c r="H869" s="14">
        <v>0</v>
      </c>
      <c r="I869" s="10">
        <v>1</v>
      </c>
      <c r="J869" s="19">
        <v>0</v>
      </c>
      <c r="K869" s="19">
        <v>0</v>
      </c>
      <c r="L869" s="19">
        <v>0</v>
      </c>
      <c r="M869" s="19">
        <v>0</v>
      </c>
      <c r="N869" s="19">
        <v>2</v>
      </c>
      <c r="O869" s="19">
        <v>1</v>
      </c>
      <c r="P869" s="19">
        <v>0.05</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125">
        <v>69000071</v>
      </c>
      <c r="AS869" s="19" t="s">
        <v>153</v>
      </c>
      <c r="AT869" s="20" t="s">
        <v>154</v>
      </c>
      <c r="AU869" s="19">
        <v>0</v>
      </c>
      <c r="AV869" s="19">
        <v>0</v>
      </c>
      <c r="AW869" s="19">
        <v>0</v>
      </c>
      <c r="AX869" s="20" t="s">
        <v>155</v>
      </c>
      <c r="AY869" s="20" t="s">
        <v>153</v>
      </c>
      <c r="AZ869" s="14">
        <v>0</v>
      </c>
      <c r="BA869" s="14">
        <v>1</v>
      </c>
      <c r="BB869" s="34" t="s">
        <v>1147</v>
      </c>
      <c r="BC869" s="19">
        <v>0</v>
      </c>
      <c r="BD869" s="12">
        <v>0</v>
      </c>
      <c r="BE869" s="19">
        <v>0</v>
      </c>
      <c r="BF869" s="19">
        <v>0</v>
      </c>
      <c r="BG869" s="19">
        <v>0</v>
      </c>
      <c r="BH869" s="19">
        <v>0</v>
      </c>
      <c r="BI869" s="10">
        <v>0</v>
      </c>
      <c r="BJ869" s="7">
        <v>1</v>
      </c>
      <c r="BK869" s="7">
        <v>0</v>
      </c>
      <c r="BL869" s="7">
        <v>0</v>
      </c>
      <c r="BM869" s="7">
        <v>0</v>
      </c>
      <c r="BN869" s="7">
        <v>0</v>
      </c>
      <c r="BO869" s="7">
        <v>0</v>
      </c>
    </row>
    <row r="870" spans="2:67" ht="20.100000000000001" customHeight="1">
      <c r="C870" s="19">
        <v>69000008</v>
      </c>
      <c r="D870" s="61" t="s">
        <v>1148</v>
      </c>
      <c r="E870" s="10">
        <v>1</v>
      </c>
      <c r="F870" s="19">
        <v>60090002</v>
      </c>
      <c r="G870" s="10">
        <v>0</v>
      </c>
      <c r="H870" s="11">
        <v>0</v>
      </c>
      <c r="I870" s="10">
        <v>1</v>
      </c>
      <c r="J870" s="10">
        <v>0</v>
      </c>
      <c r="K870" s="11">
        <v>0</v>
      </c>
      <c r="L870" s="11">
        <v>0</v>
      </c>
      <c r="M870" s="10" t="s">
        <v>1149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155</v>
      </c>
      <c r="AY870" s="71">
        <v>0</v>
      </c>
      <c r="AZ870" s="14">
        <v>0</v>
      </c>
      <c r="BA870" s="14">
        <v>1</v>
      </c>
      <c r="BB870" s="127" t="s">
        <v>1136</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69000009</v>
      </c>
      <c r="D871" s="61" t="s">
        <v>1150</v>
      </c>
      <c r="E871" s="10">
        <v>1</v>
      </c>
      <c r="F871" s="19">
        <v>60090002</v>
      </c>
      <c r="G871" s="10">
        <v>0</v>
      </c>
      <c r="H871" s="11">
        <v>0</v>
      </c>
      <c r="I871" s="10">
        <v>1</v>
      </c>
      <c r="J871" s="10">
        <v>0</v>
      </c>
      <c r="K871" s="11">
        <v>0</v>
      </c>
      <c r="L871" s="11">
        <v>0</v>
      </c>
      <c r="M871" s="10" t="s">
        <v>1149</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1136</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69000010</v>
      </c>
      <c r="D872" s="20" t="s">
        <v>1151</v>
      </c>
      <c r="E872" s="19">
        <v>1</v>
      </c>
      <c r="F872" s="19">
        <v>68000110</v>
      </c>
      <c r="G872" s="19">
        <v>0</v>
      </c>
      <c r="H872" s="14">
        <v>0</v>
      </c>
      <c r="I872" s="10">
        <v>1</v>
      </c>
      <c r="J872" s="19">
        <v>0</v>
      </c>
      <c r="K872" s="19">
        <v>0</v>
      </c>
      <c r="L872" s="19">
        <v>0</v>
      </c>
      <c r="M872" s="19">
        <v>0</v>
      </c>
      <c r="N872" s="19">
        <v>2</v>
      </c>
      <c r="O872" s="19">
        <v>3</v>
      </c>
      <c r="P872" s="19">
        <v>0.05</v>
      </c>
      <c r="Q872" s="19">
        <v>0</v>
      </c>
      <c r="R872" s="7">
        <v>0</v>
      </c>
      <c r="S872" s="14">
        <v>0</v>
      </c>
      <c r="T872" s="12">
        <v>1</v>
      </c>
      <c r="U872" s="19">
        <v>2</v>
      </c>
      <c r="V872" s="19">
        <v>0</v>
      </c>
      <c r="W872" s="19">
        <v>0</v>
      </c>
      <c r="X872" s="19">
        <v>0</v>
      </c>
      <c r="Y872" s="19">
        <v>0</v>
      </c>
      <c r="Z872" s="19">
        <v>0</v>
      </c>
      <c r="AA872" s="19">
        <v>0</v>
      </c>
      <c r="AB872" s="19">
        <v>1</v>
      </c>
      <c r="AC872" s="19">
        <v>0</v>
      </c>
      <c r="AD872" s="19">
        <v>18</v>
      </c>
      <c r="AE872" s="19">
        <v>0</v>
      </c>
      <c r="AF872" s="19">
        <v>0</v>
      </c>
      <c r="AG872" s="7">
        <v>2</v>
      </c>
      <c r="AH872" s="7">
        <v>0</v>
      </c>
      <c r="AI872" s="7">
        <v>0</v>
      </c>
      <c r="AJ872" s="7">
        <v>0</v>
      </c>
      <c r="AK872" s="19">
        <v>0</v>
      </c>
      <c r="AL872" s="19">
        <v>0</v>
      </c>
      <c r="AM872" s="19">
        <v>0</v>
      </c>
      <c r="AN872" s="19">
        <v>0</v>
      </c>
      <c r="AO872" s="19">
        <v>1000</v>
      </c>
      <c r="AP872" s="19">
        <v>0</v>
      </c>
      <c r="AQ872" s="19">
        <v>0</v>
      </c>
      <c r="AR872" s="125">
        <v>69000101</v>
      </c>
      <c r="AS872" s="19" t="s">
        <v>153</v>
      </c>
      <c r="AT872" s="20" t="s">
        <v>154</v>
      </c>
      <c r="AU872" s="19">
        <v>0</v>
      </c>
      <c r="AV872" s="19">
        <v>0</v>
      </c>
      <c r="AW872" s="19">
        <v>0</v>
      </c>
      <c r="AX872" s="20" t="s">
        <v>155</v>
      </c>
      <c r="AY872" s="20" t="s">
        <v>153</v>
      </c>
      <c r="AZ872" s="14">
        <v>0</v>
      </c>
      <c r="BA872" s="14">
        <v>1</v>
      </c>
      <c r="BB872" s="70" t="s">
        <v>1125</v>
      </c>
      <c r="BC872" s="19">
        <v>0</v>
      </c>
      <c r="BD872" s="12">
        <v>0</v>
      </c>
      <c r="BE872" s="19">
        <v>0</v>
      </c>
      <c r="BF872" s="19">
        <v>0</v>
      </c>
      <c r="BG872" s="19">
        <v>0</v>
      </c>
      <c r="BH872" s="19">
        <v>0</v>
      </c>
      <c r="BI872" s="10">
        <v>0</v>
      </c>
      <c r="BJ872" s="7">
        <v>1</v>
      </c>
      <c r="BK872" s="7">
        <v>0</v>
      </c>
      <c r="BL872" s="7">
        <v>0</v>
      </c>
      <c r="BM872" s="7">
        <v>0</v>
      </c>
      <c r="BN872" s="7">
        <v>0</v>
      </c>
      <c r="BO872" s="7">
        <v>0</v>
      </c>
    </row>
    <row r="873" spans="2:67" ht="20.100000000000001" customHeight="1">
      <c r="C873" s="19">
        <v>69000011</v>
      </c>
      <c r="D873" s="8" t="s">
        <v>1152</v>
      </c>
      <c r="E873" s="19">
        <v>1</v>
      </c>
      <c r="F873" s="19">
        <v>68000110</v>
      </c>
      <c r="G873" s="19">
        <v>0</v>
      </c>
      <c r="H873" s="14">
        <v>0</v>
      </c>
      <c r="I873" s="10">
        <v>1</v>
      </c>
      <c r="J873" s="19">
        <v>0</v>
      </c>
      <c r="K873" s="19">
        <v>0</v>
      </c>
      <c r="L873" s="19">
        <v>0</v>
      </c>
      <c r="M873" s="19">
        <v>0</v>
      </c>
      <c r="N873" s="19">
        <v>2</v>
      </c>
      <c r="O873" s="19">
        <v>1</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69000111</v>
      </c>
      <c r="AS873" s="19" t="s">
        <v>153</v>
      </c>
      <c r="AT873" s="20" t="s">
        <v>154</v>
      </c>
      <c r="AU873" s="19">
        <v>0</v>
      </c>
      <c r="AV873" s="19">
        <v>0</v>
      </c>
      <c r="AW873" s="19">
        <v>0</v>
      </c>
      <c r="AX873" s="20" t="s">
        <v>155</v>
      </c>
      <c r="AY873" s="20" t="s">
        <v>153</v>
      </c>
      <c r="AZ873" s="14">
        <v>0</v>
      </c>
      <c r="BA873" s="14">
        <v>1</v>
      </c>
      <c r="BB873" s="34" t="s">
        <v>1147</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B874" s="120"/>
      <c r="C874" s="19">
        <v>69000012</v>
      </c>
      <c r="D874" s="8" t="s">
        <v>1153</v>
      </c>
      <c r="E874" s="19">
        <v>1</v>
      </c>
      <c r="F874" s="19">
        <v>66001007</v>
      </c>
      <c r="G874" s="7">
        <v>0</v>
      </c>
      <c r="H874" s="7">
        <v>0</v>
      </c>
      <c r="I874" s="19">
        <v>1</v>
      </c>
      <c r="J874" s="19">
        <v>0</v>
      </c>
      <c r="K874" s="7">
        <v>0</v>
      </c>
      <c r="L874" s="7">
        <v>0</v>
      </c>
      <c r="M874" s="7">
        <v>0</v>
      </c>
      <c r="N874" s="7">
        <v>2</v>
      </c>
      <c r="O874" s="7">
        <v>3</v>
      </c>
      <c r="P874" s="7">
        <v>0.15</v>
      </c>
      <c r="Q874" s="7">
        <v>0</v>
      </c>
      <c r="R874" s="7">
        <v>0</v>
      </c>
      <c r="S874" s="7">
        <v>0</v>
      </c>
      <c r="T874" s="12">
        <v>1</v>
      </c>
      <c r="U874" s="7">
        <v>2</v>
      </c>
      <c r="V874" s="7">
        <v>0</v>
      </c>
      <c r="W874" s="7">
        <v>0</v>
      </c>
      <c r="X874" s="7">
        <v>0</v>
      </c>
      <c r="Y874" s="7">
        <v>0</v>
      </c>
      <c r="Z874" s="7">
        <v>0</v>
      </c>
      <c r="AA874" s="7">
        <v>0</v>
      </c>
      <c r="AB874" s="19">
        <v>0</v>
      </c>
      <c r="AC874" s="7">
        <v>0</v>
      </c>
      <c r="AD874" s="7">
        <v>15</v>
      </c>
      <c r="AE874" s="7">
        <v>0</v>
      </c>
      <c r="AF874" s="7">
        <v>0</v>
      </c>
      <c r="AG874" s="7">
        <v>7</v>
      </c>
      <c r="AH874" s="7">
        <v>0</v>
      </c>
      <c r="AI874" s="7">
        <v>0</v>
      </c>
      <c r="AJ874" s="7">
        <v>6</v>
      </c>
      <c r="AK874" s="7">
        <v>0</v>
      </c>
      <c r="AL874" s="7">
        <v>0</v>
      </c>
      <c r="AM874" s="7">
        <v>0</v>
      </c>
      <c r="AN874" s="7">
        <v>0.5</v>
      </c>
      <c r="AO874" s="7">
        <v>1000</v>
      </c>
      <c r="AP874" s="7">
        <v>0</v>
      </c>
      <c r="AQ874" s="7">
        <v>0</v>
      </c>
      <c r="AR874" s="125">
        <v>0</v>
      </c>
      <c r="AS874" s="7">
        <v>69000121</v>
      </c>
      <c r="AT874" s="8" t="s">
        <v>196</v>
      </c>
      <c r="AU874" s="7" t="s">
        <v>753</v>
      </c>
      <c r="AV874" s="7" t="s">
        <v>153</v>
      </c>
      <c r="AW874" s="7" t="s">
        <v>1035</v>
      </c>
      <c r="AX874" s="8" t="s">
        <v>155</v>
      </c>
      <c r="AY874" s="7">
        <v>0</v>
      </c>
      <c r="AZ874" s="14">
        <v>0</v>
      </c>
      <c r="BA874" s="14">
        <v>1</v>
      </c>
      <c r="BB874" s="34" t="s">
        <v>1154</v>
      </c>
      <c r="BC874" s="7">
        <v>0</v>
      </c>
      <c r="BD874" s="12">
        <v>0</v>
      </c>
      <c r="BE874" s="7">
        <v>0</v>
      </c>
      <c r="BF874" s="7">
        <v>0</v>
      </c>
      <c r="BG874" s="7">
        <v>0</v>
      </c>
      <c r="BH874" s="7">
        <v>0</v>
      </c>
      <c r="BI874" s="10">
        <v>0</v>
      </c>
      <c r="BJ874" s="7">
        <v>1</v>
      </c>
      <c r="BK874" s="7">
        <v>0</v>
      </c>
      <c r="BL874" s="7">
        <v>0</v>
      </c>
      <c r="BM874" s="7">
        <v>0</v>
      </c>
      <c r="BN874" s="7">
        <v>0</v>
      </c>
      <c r="BO874" s="7">
        <v>0</v>
      </c>
    </row>
    <row r="875" spans="2:67" ht="20.100000000000001" customHeight="1">
      <c r="C875" s="19">
        <v>69000013</v>
      </c>
      <c r="D875" s="121" t="s">
        <v>1155</v>
      </c>
      <c r="E875" s="10">
        <v>1</v>
      </c>
      <c r="F875" s="19">
        <v>60090002</v>
      </c>
      <c r="G875" s="10">
        <v>0</v>
      </c>
      <c r="H875" s="11">
        <v>0</v>
      </c>
      <c r="I875" s="10">
        <v>1</v>
      </c>
      <c r="J875" s="10">
        <v>0</v>
      </c>
      <c r="K875" s="11">
        <v>0</v>
      </c>
      <c r="L875" s="11">
        <v>0</v>
      </c>
      <c r="M875" s="10" t="s">
        <v>1156</v>
      </c>
      <c r="N875" s="10">
        <v>3</v>
      </c>
      <c r="O875" s="10">
        <v>0</v>
      </c>
      <c r="P875" s="10">
        <v>0</v>
      </c>
      <c r="Q875" s="10">
        <v>0</v>
      </c>
      <c r="R875" s="7">
        <v>0</v>
      </c>
      <c r="S875" s="10">
        <v>0</v>
      </c>
      <c r="T875" s="12">
        <v>1</v>
      </c>
      <c r="U875" s="10">
        <v>0</v>
      </c>
      <c r="V875" s="11">
        <v>0</v>
      </c>
      <c r="W875" s="10">
        <v>0</v>
      </c>
      <c r="X875" s="10">
        <v>0</v>
      </c>
      <c r="Y875" s="10">
        <v>0</v>
      </c>
      <c r="Z875" s="10">
        <v>0</v>
      </c>
      <c r="AA875" s="11">
        <v>0</v>
      </c>
      <c r="AB875" s="10">
        <v>0</v>
      </c>
      <c r="AC875" s="10">
        <v>0</v>
      </c>
      <c r="AD875" s="10">
        <v>0</v>
      </c>
      <c r="AE875" s="10">
        <v>0</v>
      </c>
      <c r="AF875" s="10">
        <v>0</v>
      </c>
      <c r="AG875" s="11">
        <v>0</v>
      </c>
      <c r="AH875" s="29">
        <v>0</v>
      </c>
      <c r="AI875" s="7">
        <v>0</v>
      </c>
      <c r="AJ875" s="10">
        <v>0</v>
      </c>
      <c r="AK875" s="30">
        <v>0</v>
      </c>
      <c r="AL875" s="10">
        <v>0</v>
      </c>
      <c r="AM875" s="10">
        <v>0</v>
      </c>
      <c r="AN875" s="10">
        <v>0</v>
      </c>
      <c r="AO875" s="10">
        <v>0</v>
      </c>
      <c r="AP875" s="10">
        <v>0</v>
      </c>
      <c r="AQ875" s="10">
        <v>0</v>
      </c>
      <c r="AR875" s="7">
        <v>0</v>
      </c>
      <c r="AS875" s="33">
        <v>0</v>
      </c>
      <c r="AT875" s="10">
        <v>0</v>
      </c>
      <c r="AU875" s="11">
        <v>0</v>
      </c>
      <c r="AV875" s="11">
        <v>0</v>
      </c>
      <c r="AW875" s="11">
        <v>0</v>
      </c>
      <c r="AX875" s="20" t="s">
        <v>155</v>
      </c>
      <c r="AY875" s="71">
        <v>0</v>
      </c>
      <c r="AZ875" s="14">
        <v>0</v>
      </c>
      <c r="BA875" s="14">
        <v>1</v>
      </c>
      <c r="BB875" s="127" t="s">
        <v>1136</v>
      </c>
      <c r="BC875" s="10">
        <v>0</v>
      </c>
      <c r="BD875" s="10">
        <v>0</v>
      </c>
      <c r="BE875" s="19">
        <v>0</v>
      </c>
      <c r="BF875" s="10">
        <v>0</v>
      </c>
      <c r="BG875" s="10">
        <v>0</v>
      </c>
      <c r="BH875" s="30">
        <v>0</v>
      </c>
      <c r="BI875" s="10">
        <v>0</v>
      </c>
      <c r="BJ875" s="7">
        <v>0</v>
      </c>
      <c r="BK875" s="7">
        <v>0</v>
      </c>
      <c r="BL875" s="7">
        <v>0</v>
      </c>
      <c r="BM875" s="7">
        <v>0</v>
      </c>
      <c r="BN875" s="7">
        <v>0</v>
      </c>
      <c r="BO875" s="7">
        <v>0</v>
      </c>
    </row>
    <row r="876" spans="2:67" ht="20.100000000000001" customHeight="1">
      <c r="B876" s="120"/>
      <c r="C876" s="19">
        <v>69011001</v>
      </c>
      <c r="D876" s="122" t="s">
        <v>1157</v>
      </c>
      <c r="E876" s="123">
        <v>1</v>
      </c>
      <c r="F876" s="123">
        <v>60090002</v>
      </c>
      <c r="G876" s="124">
        <v>0</v>
      </c>
      <c r="H876" s="124">
        <v>0</v>
      </c>
      <c r="I876" s="123">
        <v>1</v>
      </c>
      <c r="J876" s="123">
        <v>0</v>
      </c>
      <c r="K876" s="124">
        <v>0</v>
      </c>
      <c r="L876" s="124">
        <v>0</v>
      </c>
      <c r="M876" s="124" t="s">
        <v>1158</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1157</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69011002</v>
      </c>
      <c r="D877" s="122" t="s">
        <v>1159</v>
      </c>
      <c r="E877" s="123">
        <v>1</v>
      </c>
      <c r="F877" s="123">
        <v>60090002</v>
      </c>
      <c r="G877" s="124">
        <v>0</v>
      </c>
      <c r="H877" s="124">
        <v>0</v>
      </c>
      <c r="I877" s="123">
        <v>1</v>
      </c>
      <c r="J877" s="123">
        <v>0</v>
      </c>
      <c r="K877" s="124">
        <v>0</v>
      </c>
      <c r="L877" s="124">
        <v>0</v>
      </c>
      <c r="M877" s="124" t="s">
        <v>1149</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1159</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69011003</v>
      </c>
      <c r="D878" s="122" t="s">
        <v>1160</v>
      </c>
      <c r="E878" s="123">
        <v>1</v>
      </c>
      <c r="F878" s="123">
        <v>60090002</v>
      </c>
      <c r="G878" s="124">
        <v>0</v>
      </c>
      <c r="H878" s="124">
        <v>0</v>
      </c>
      <c r="I878" s="123">
        <v>1</v>
      </c>
      <c r="J878" s="123">
        <v>0</v>
      </c>
      <c r="K878" s="124">
        <v>0</v>
      </c>
      <c r="L878" s="124">
        <v>0</v>
      </c>
      <c r="M878" s="124" t="s">
        <v>1161</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1160</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69011004</v>
      </c>
      <c r="D879" s="122" t="s">
        <v>1162</v>
      </c>
      <c r="E879" s="123">
        <v>1</v>
      </c>
      <c r="F879" s="123">
        <v>60090002</v>
      </c>
      <c r="G879" s="124">
        <v>0</v>
      </c>
      <c r="H879" s="124">
        <v>0</v>
      </c>
      <c r="I879" s="123">
        <v>1</v>
      </c>
      <c r="J879" s="123">
        <v>0</v>
      </c>
      <c r="K879" s="124">
        <v>0</v>
      </c>
      <c r="L879" s="124">
        <v>0</v>
      </c>
      <c r="M879" s="124" t="s">
        <v>1163</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1162</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69011005</v>
      </c>
      <c r="D880" s="122" t="s">
        <v>1164</v>
      </c>
      <c r="E880" s="123">
        <v>1</v>
      </c>
      <c r="F880" s="123">
        <v>60090002</v>
      </c>
      <c r="G880" s="124">
        <v>0</v>
      </c>
      <c r="H880" s="124">
        <v>0</v>
      </c>
      <c r="I880" s="123">
        <v>1</v>
      </c>
      <c r="J880" s="123">
        <v>0</v>
      </c>
      <c r="K880" s="124">
        <v>0</v>
      </c>
      <c r="L880" s="124">
        <v>0</v>
      </c>
      <c r="M880" s="124" t="s">
        <v>1135</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1164</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69011006</v>
      </c>
      <c r="D881" s="122" t="s">
        <v>1165</v>
      </c>
      <c r="E881" s="123">
        <v>1</v>
      </c>
      <c r="F881" s="123">
        <v>60090002</v>
      </c>
      <c r="G881" s="124">
        <v>0</v>
      </c>
      <c r="H881" s="124">
        <v>0</v>
      </c>
      <c r="I881" s="123">
        <v>1</v>
      </c>
      <c r="J881" s="123">
        <v>0</v>
      </c>
      <c r="K881" s="124">
        <v>0</v>
      </c>
      <c r="L881" s="124">
        <v>0</v>
      </c>
      <c r="M881" s="124" t="s">
        <v>1156</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1165</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69011101</v>
      </c>
      <c r="D882" s="122" t="s">
        <v>1166</v>
      </c>
      <c r="E882" s="123">
        <v>1</v>
      </c>
      <c r="F882" s="123">
        <v>60090002</v>
      </c>
      <c r="G882" s="124">
        <v>0</v>
      </c>
      <c r="H882" s="124">
        <v>0</v>
      </c>
      <c r="I882" s="123">
        <v>1</v>
      </c>
      <c r="J882" s="123">
        <v>0</v>
      </c>
      <c r="K882" s="124">
        <v>0</v>
      </c>
      <c r="L882" s="124">
        <v>0</v>
      </c>
      <c r="M882" s="124" t="s">
        <v>1167</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1166</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69011102</v>
      </c>
      <c r="D883" s="122" t="s">
        <v>1168</v>
      </c>
      <c r="E883" s="123">
        <v>1</v>
      </c>
      <c r="F883" s="123">
        <v>60090002</v>
      </c>
      <c r="G883" s="124">
        <v>0</v>
      </c>
      <c r="H883" s="124">
        <v>0</v>
      </c>
      <c r="I883" s="123">
        <v>1</v>
      </c>
      <c r="J883" s="123">
        <v>0</v>
      </c>
      <c r="K883" s="124">
        <v>0</v>
      </c>
      <c r="L883" s="124">
        <v>0</v>
      </c>
      <c r="M883" s="124" t="s">
        <v>1169</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1168</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69011103</v>
      </c>
      <c r="D884" s="122" t="s">
        <v>1170</v>
      </c>
      <c r="E884" s="123">
        <v>1</v>
      </c>
      <c r="F884" s="123">
        <v>60090002</v>
      </c>
      <c r="G884" s="124">
        <v>0</v>
      </c>
      <c r="H884" s="124">
        <v>0</v>
      </c>
      <c r="I884" s="123">
        <v>1</v>
      </c>
      <c r="J884" s="123">
        <v>0</v>
      </c>
      <c r="K884" s="124">
        <v>0</v>
      </c>
      <c r="L884" s="124">
        <v>0</v>
      </c>
      <c r="M884" s="124" t="s">
        <v>1171</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1170</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69011104</v>
      </c>
      <c r="D885" s="122" t="s">
        <v>1172</v>
      </c>
      <c r="E885" s="123">
        <v>1</v>
      </c>
      <c r="F885" s="123">
        <v>60090002</v>
      </c>
      <c r="G885" s="124">
        <v>0</v>
      </c>
      <c r="H885" s="124">
        <v>0</v>
      </c>
      <c r="I885" s="123">
        <v>1</v>
      </c>
      <c r="J885" s="123">
        <v>0</v>
      </c>
      <c r="K885" s="124">
        <v>0</v>
      </c>
      <c r="L885" s="124">
        <v>0</v>
      </c>
      <c r="M885" s="124" t="s">
        <v>1173</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1172</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69011201</v>
      </c>
      <c r="D886" s="122" t="s">
        <v>1174</v>
      </c>
      <c r="E886" s="123">
        <v>1</v>
      </c>
      <c r="F886" s="123">
        <v>60090002</v>
      </c>
      <c r="G886" s="124">
        <v>0</v>
      </c>
      <c r="H886" s="124">
        <v>0</v>
      </c>
      <c r="I886" s="123">
        <v>1</v>
      </c>
      <c r="J886" s="123">
        <v>0</v>
      </c>
      <c r="K886" s="124">
        <v>0</v>
      </c>
      <c r="L886" s="124">
        <v>0</v>
      </c>
      <c r="M886" s="124" t="s">
        <v>1175</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1174</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69011202</v>
      </c>
      <c r="D887" s="122" t="s">
        <v>1176</v>
      </c>
      <c r="E887" s="123">
        <v>1</v>
      </c>
      <c r="F887" s="123">
        <v>60090002</v>
      </c>
      <c r="G887" s="124">
        <v>0</v>
      </c>
      <c r="H887" s="124">
        <v>0</v>
      </c>
      <c r="I887" s="123">
        <v>1</v>
      </c>
      <c r="J887" s="123">
        <v>0</v>
      </c>
      <c r="K887" s="124">
        <v>0</v>
      </c>
      <c r="L887" s="124">
        <v>0</v>
      </c>
      <c r="M887" s="124" t="s">
        <v>1177</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69011203</v>
      </c>
      <c r="D888" s="122" t="s">
        <v>1178</v>
      </c>
      <c r="E888" s="123">
        <v>1</v>
      </c>
      <c r="F888" s="123">
        <v>60090002</v>
      </c>
      <c r="G888" s="124">
        <v>0</v>
      </c>
      <c r="H888" s="124">
        <v>0</v>
      </c>
      <c r="I888" s="123">
        <v>1</v>
      </c>
      <c r="J888" s="123">
        <v>0</v>
      </c>
      <c r="K888" s="124">
        <v>0</v>
      </c>
      <c r="L888" s="124">
        <v>0</v>
      </c>
      <c r="M888" s="124" t="s">
        <v>1179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69011204</v>
      </c>
      <c r="D889" s="122" t="s">
        <v>1180</v>
      </c>
      <c r="E889" s="123">
        <v>1</v>
      </c>
      <c r="F889" s="123">
        <v>60090002</v>
      </c>
      <c r="G889" s="124">
        <v>0</v>
      </c>
      <c r="H889" s="124">
        <v>0</v>
      </c>
      <c r="I889" s="123">
        <v>1</v>
      </c>
      <c r="J889" s="123">
        <v>0</v>
      </c>
      <c r="K889" s="124">
        <v>0</v>
      </c>
      <c r="L889" s="124">
        <v>0</v>
      </c>
      <c r="M889" s="124" t="s">
        <v>1181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1180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69011301</v>
      </c>
      <c r="D890" s="122" t="s">
        <v>1182</v>
      </c>
      <c r="E890" s="123">
        <v>1</v>
      </c>
      <c r="F890" s="123">
        <v>60090002</v>
      </c>
      <c r="G890" s="124">
        <v>0</v>
      </c>
      <c r="H890" s="124">
        <v>0</v>
      </c>
      <c r="I890" s="123">
        <v>1</v>
      </c>
      <c r="J890" s="123">
        <v>0</v>
      </c>
      <c r="K890" s="124">
        <v>0</v>
      </c>
      <c r="L890" s="124">
        <v>0</v>
      </c>
      <c r="M890" s="124" t="s">
        <v>1183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1182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69011302</v>
      </c>
      <c r="D891" s="122" t="s">
        <v>1184</v>
      </c>
      <c r="E891" s="123">
        <v>1</v>
      </c>
      <c r="F891" s="123">
        <v>60090002</v>
      </c>
      <c r="G891" s="124">
        <v>0</v>
      </c>
      <c r="H891" s="124">
        <v>0</v>
      </c>
      <c r="I891" s="123">
        <v>1</v>
      </c>
      <c r="J891" s="123">
        <v>0</v>
      </c>
      <c r="K891" s="124">
        <v>0</v>
      </c>
      <c r="L891" s="124">
        <v>0</v>
      </c>
      <c r="M891" s="124" t="s">
        <v>1185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69011303</v>
      </c>
      <c r="D892" s="122" t="s">
        <v>1186</v>
      </c>
      <c r="E892" s="123">
        <v>1</v>
      </c>
      <c r="F892" s="123">
        <v>60090002</v>
      </c>
      <c r="G892" s="124">
        <v>0</v>
      </c>
      <c r="H892" s="124">
        <v>0</v>
      </c>
      <c r="I892" s="123">
        <v>1</v>
      </c>
      <c r="J892" s="123">
        <v>0</v>
      </c>
      <c r="K892" s="124">
        <v>0</v>
      </c>
      <c r="L892" s="124">
        <v>0</v>
      </c>
      <c r="M892" s="124" t="s">
        <v>1187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69011304</v>
      </c>
      <c r="D893" s="122" t="s">
        <v>1188</v>
      </c>
      <c r="E893" s="123">
        <v>1</v>
      </c>
      <c r="F893" s="123">
        <v>60090002</v>
      </c>
      <c r="G893" s="124">
        <v>0</v>
      </c>
      <c r="H893" s="124">
        <v>0</v>
      </c>
      <c r="I893" s="123">
        <v>1</v>
      </c>
      <c r="J893" s="123">
        <v>0</v>
      </c>
      <c r="K893" s="124">
        <v>0</v>
      </c>
      <c r="L893" s="124">
        <v>0</v>
      </c>
      <c r="M893" s="124" t="s">
        <v>1189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69012001</v>
      </c>
      <c r="D894" s="122" t="s">
        <v>1190</v>
      </c>
      <c r="E894" s="123">
        <v>1</v>
      </c>
      <c r="F894" s="123">
        <v>60090002</v>
      </c>
      <c r="G894" s="124">
        <v>0</v>
      </c>
      <c r="H894" s="124">
        <v>0</v>
      </c>
      <c r="I894" s="123">
        <v>1</v>
      </c>
      <c r="J894" s="123">
        <v>0</v>
      </c>
      <c r="K894" s="124">
        <v>0</v>
      </c>
      <c r="L894" s="124">
        <v>0</v>
      </c>
      <c r="M894" s="124" t="s">
        <v>1191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1190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69012002</v>
      </c>
      <c r="D895" s="122" t="s">
        <v>1192</v>
      </c>
      <c r="E895" s="123">
        <v>1</v>
      </c>
      <c r="F895" s="123">
        <v>60090002</v>
      </c>
      <c r="G895" s="124">
        <v>0</v>
      </c>
      <c r="H895" s="124">
        <v>0</v>
      </c>
      <c r="I895" s="123">
        <v>1</v>
      </c>
      <c r="J895" s="123">
        <v>0</v>
      </c>
      <c r="K895" s="124">
        <v>0</v>
      </c>
      <c r="L895" s="124">
        <v>0</v>
      </c>
      <c r="M895" s="124" t="s">
        <v>1143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1192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69012003</v>
      </c>
      <c r="D896" s="122" t="s">
        <v>1193</v>
      </c>
      <c r="E896" s="123">
        <v>1</v>
      </c>
      <c r="F896" s="123">
        <v>60090002</v>
      </c>
      <c r="G896" s="124">
        <v>0</v>
      </c>
      <c r="H896" s="124">
        <v>0</v>
      </c>
      <c r="I896" s="123">
        <v>1</v>
      </c>
      <c r="J896" s="123">
        <v>0</v>
      </c>
      <c r="K896" s="124">
        <v>0</v>
      </c>
      <c r="L896" s="124">
        <v>0</v>
      </c>
      <c r="M896" s="124" t="s">
        <v>1194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69012004</v>
      </c>
      <c r="D897" s="122" t="s">
        <v>1195</v>
      </c>
      <c r="E897" s="123">
        <v>1</v>
      </c>
      <c r="F897" s="123">
        <v>60090002</v>
      </c>
      <c r="G897" s="124">
        <v>0</v>
      </c>
      <c r="H897" s="124">
        <v>0</v>
      </c>
      <c r="I897" s="123">
        <v>1</v>
      </c>
      <c r="J897" s="123">
        <v>0</v>
      </c>
      <c r="K897" s="124">
        <v>0</v>
      </c>
      <c r="L897" s="124">
        <v>0</v>
      </c>
      <c r="M897" s="124" t="s">
        <v>1196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69012005</v>
      </c>
      <c r="D898" s="122" t="s">
        <v>1197</v>
      </c>
      <c r="E898" s="123">
        <v>1</v>
      </c>
      <c r="F898" s="123">
        <v>60090002</v>
      </c>
      <c r="G898" s="124">
        <v>0</v>
      </c>
      <c r="H898" s="124">
        <v>0</v>
      </c>
      <c r="I898" s="123">
        <v>1</v>
      </c>
      <c r="J898" s="123">
        <v>0</v>
      </c>
      <c r="K898" s="124">
        <v>0</v>
      </c>
      <c r="L898" s="124">
        <v>0</v>
      </c>
      <c r="M898" s="124" t="s">
        <v>1139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69012006</v>
      </c>
      <c r="D899" s="122" t="s">
        <v>1198</v>
      </c>
      <c r="E899" s="123">
        <v>1</v>
      </c>
      <c r="F899" s="123">
        <v>60090002</v>
      </c>
      <c r="G899" s="124">
        <v>0</v>
      </c>
      <c r="H899" s="124">
        <v>0</v>
      </c>
      <c r="I899" s="123">
        <v>1</v>
      </c>
      <c r="J899" s="123">
        <v>0</v>
      </c>
      <c r="K899" s="124">
        <v>0</v>
      </c>
      <c r="L899" s="124">
        <v>0</v>
      </c>
      <c r="M899" s="124" t="s">
        <v>1199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69012101</v>
      </c>
      <c r="D900" s="122" t="s">
        <v>1200</v>
      </c>
      <c r="E900" s="123">
        <v>1</v>
      </c>
      <c r="F900" s="123">
        <v>60090002</v>
      </c>
      <c r="G900" s="124">
        <v>0</v>
      </c>
      <c r="H900" s="124">
        <v>0</v>
      </c>
      <c r="I900" s="123">
        <v>1</v>
      </c>
      <c r="J900" s="123">
        <v>0</v>
      </c>
      <c r="K900" s="124">
        <v>0</v>
      </c>
      <c r="L900" s="124">
        <v>0</v>
      </c>
      <c r="M900" s="124" t="s">
        <v>1201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1200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69012102</v>
      </c>
      <c r="D901" s="122" t="s">
        <v>1202</v>
      </c>
      <c r="E901" s="123">
        <v>1</v>
      </c>
      <c r="F901" s="123">
        <v>60090002</v>
      </c>
      <c r="G901" s="124">
        <v>0</v>
      </c>
      <c r="H901" s="124">
        <v>0</v>
      </c>
      <c r="I901" s="123">
        <v>1</v>
      </c>
      <c r="J901" s="123">
        <v>0</v>
      </c>
      <c r="K901" s="124">
        <v>0</v>
      </c>
      <c r="L901" s="124">
        <v>0</v>
      </c>
      <c r="M901" s="124" t="s">
        <v>1203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1202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69012103</v>
      </c>
      <c r="D902" s="122" t="s">
        <v>1204</v>
      </c>
      <c r="E902" s="123">
        <v>1</v>
      </c>
      <c r="F902" s="123">
        <v>60090002</v>
      </c>
      <c r="G902" s="124">
        <v>0</v>
      </c>
      <c r="H902" s="124">
        <v>0</v>
      </c>
      <c r="I902" s="123">
        <v>1</v>
      </c>
      <c r="J902" s="123">
        <v>0</v>
      </c>
      <c r="K902" s="124">
        <v>0</v>
      </c>
      <c r="L902" s="124">
        <v>0</v>
      </c>
      <c r="M902" s="124" t="s">
        <v>1205</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69012104</v>
      </c>
      <c r="D903" s="122" t="s">
        <v>1206</v>
      </c>
      <c r="E903" s="123">
        <v>1</v>
      </c>
      <c r="F903" s="123">
        <v>60090002</v>
      </c>
      <c r="G903" s="124">
        <v>0</v>
      </c>
      <c r="H903" s="124">
        <v>0</v>
      </c>
      <c r="I903" s="123">
        <v>1</v>
      </c>
      <c r="J903" s="123">
        <v>0</v>
      </c>
      <c r="K903" s="124">
        <v>0</v>
      </c>
      <c r="L903" s="124">
        <v>0</v>
      </c>
      <c r="M903" s="124" t="s">
        <v>1207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69012201</v>
      </c>
      <c r="D904" s="122" t="s">
        <v>1208</v>
      </c>
      <c r="E904" s="123">
        <v>1</v>
      </c>
      <c r="F904" s="123">
        <v>60090002</v>
      </c>
      <c r="G904" s="124">
        <v>0</v>
      </c>
      <c r="H904" s="124">
        <v>0</v>
      </c>
      <c r="I904" s="123">
        <v>1</v>
      </c>
      <c r="J904" s="123">
        <v>0</v>
      </c>
      <c r="K904" s="124">
        <v>0</v>
      </c>
      <c r="L904" s="124">
        <v>0</v>
      </c>
      <c r="M904" s="124" t="s">
        <v>1209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69012202</v>
      </c>
      <c r="D905" s="122" t="s">
        <v>1210</v>
      </c>
      <c r="E905" s="123">
        <v>1</v>
      </c>
      <c r="F905" s="123">
        <v>60090002</v>
      </c>
      <c r="G905" s="124">
        <v>0</v>
      </c>
      <c r="H905" s="124">
        <v>0</v>
      </c>
      <c r="I905" s="123">
        <v>1</v>
      </c>
      <c r="J905" s="123">
        <v>0</v>
      </c>
      <c r="K905" s="124">
        <v>0</v>
      </c>
      <c r="L905" s="124">
        <v>0</v>
      </c>
      <c r="M905" s="124" t="s">
        <v>1211</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1210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69012203</v>
      </c>
      <c r="D906" s="122" t="s">
        <v>1212</v>
      </c>
      <c r="E906" s="123">
        <v>1</v>
      </c>
      <c r="F906" s="123">
        <v>60090002</v>
      </c>
      <c r="G906" s="124">
        <v>0</v>
      </c>
      <c r="H906" s="124">
        <v>0</v>
      </c>
      <c r="I906" s="123">
        <v>1</v>
      </c>
      <c r="J906" s="123">
        <v>0</v>
      </c>
      <c r="K906" s="124">
        <v>0</v>
      </c>
      <c r="L906" s="124">
        <v>0</v>
      </c>
      <c r="M906" s="124" t="s">
        <v>1213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1212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69012204</v>
      </c>
      <c r="D907" s="122" t="s">
        <v>1214</v>
      </c>
      <c r="E907" s="123">
        <v>1</v>
      </c>
      <c r="F907" s="123">
        <v>60090002</v>
      </c>
      <c r="G907" s="124">
        <v>0</v>
      </c>
      <c r="H907" s="124">
        <v>0</v>
      </c>
      <c r="I907" s="123">
        <v>1</v>
      </c>
      <c r="J907" s="123">
        <v>0</v>
      </c>
      <c r="K907" s="124">
        <v>0</v>
      </c>
      <c r="L907" s="124">
        <v>0</v>
      </c>
      <c r="M907" s="124" t="s">
        <v>1215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69012301</v>
      </c>
      <c r="D908" s="122" t="s">
        <v>1216</v>
      </c>
      <c r="E908" s="123">
        <v>1</v>
      </c>
      <c r="F908" s="123">
        <v>60090002</v>
      </c>
      <c r="G908" s="124">
        <v>0</v>
      </c>
      <c r="H908" s="124">
        <v>0</v>
      </c>
      <c r="I908" s="123">
        <v>1</v>
      </c>
      <c r="J908" s="123">
        <v>0</v>
      </c>
      <c r="K908" s="124">
        <v>0</v>
      </c>
      <c r="L908" s="124">
        <v>0</v>
      </c>
      <c r="M908" s="124" t="s">
        <v>1217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69012302</v>
      </c>
      <c r="D909" s="122" t="s">
        <v>1218</v>
      </c>
      <c r="E909" s="123">
        <v>1</v>
      </c>
      <c r="F909" s="123">
        <v>60090002</v>
      </c>
      <c r="G909" s="124">
        <v>0</v>
      </c>
      <c r="H909" s="124">
        <v>0</v>
      </c>
      <c r="I909" s="123">
        <v>1</v>
      </c>
      <c r="J909" s="123">
        <v>0</v>
      </c>
      <c r="K909" s="124">
        <v>0</v>
      </c>
      <c r="L909" s="124">
        <v>0</v>
      </c>
      <c r="M909" s="124" t="s">
        <v>1219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69012303</v>
      </c>
      <c r="D910" s="122" t="s">
        <v>1220</v>
      </c>
      <c r="E910" s="123">
        <v>1</v>
      </c>
      <c r="F910" s="123">
        <v>60090002</v>
      </c>
      <c r="G910" s="124">
        <v>0</v>
      </c>
      <c r="H910" s="124">
        <v>0</v>
      </c>
      <c r="I910" s="123">
        <v>1</v>
      </c>
      <c r="J910" s="123">
        <v>0</v>
      </c>
      <c r="K910" s="124">
        <v>0</v>
      </c>
      <c r="L910" s="124">
        <v>0</v>
      </c>
      <c r="M910" s="124" t="s">
        <v>1221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1220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69012304</v>
      </c>
      <c r="D911" s="122" t="s">
        <v>1222</v>
      </c>
      <c r="E911" s="123">
        <v>1</v>
      </c>
      <c r="F911" s="123">
        <v>60090002</v>
      </c>
      <c r="G911" s="124">
        <v>0</v>
      </c>
      <c r="H911" s="124">
        <v>0</v>
      </c>
      <c r="I911" s="123">
        <v>1</v>
      </c>
      <c r="J911" s="123">
        <v>0</v>
      </c>
      <c r="K911" s="124">
        <v>0</v>
      </c>
      <c r="L911" s="124">
        <v>0</v>
      </c>
      <c r="M911" s="124" t="s">
        <v>1223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1222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C912" s="19">
        <v>69021001</v>
      </c>
      <c r="D912" s="20" t="s">
        <v>1224</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1225</v>
      </c>
      <c r="AZ912" s="14">
        <v>0</v>
      </c>
      <c r="BA912" s="14">
        <v>1</v>
      </c>
      <c r="BB912" s="20" t="s">
        <v>1226</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69021002</v>
      </c>
      <c r="D913" s="20" t="s">
        <v>1227</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1228</v>
      </c>
      <c r="AZ913" s="14">
        <v>0</v>
      </c>
      <c r="BA913" s="14">
        <v>1</v>
      </c>
      <c r="BB913" s="20" t="s">
        <v>1229</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69021003</v>
      </c>
      <c r="D914" s="20" t="s">
        <v>1230</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1231</v>
      </c>
      <c r="AZ914" s="14">
        <v>0</v>
      </c>
      <c r="BA914" s="14">
        <v>1</v>
      </c>
      <c r="BB914" s="20" t="s">
        <v>1232</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69021004</v>
      </c>
      <c r="D915" s="20" t="s">
        <v>1233</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1234</v>
      </c>
      <c r="AZ915" s="14">
        <v>0</v>
      </c>
      <c r="BA915" s="14">
        <v>1</v>
      </c>
      <c r="BB915" s="20" t="s">
        <v>1235</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69021005</v>
      </c>
      <c r="D916" s="20" t="s">
        <v>1236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1237</v>
      </c>
      <c r="AZ916" s="14">
        <v>0</v>
      </c>
      <c r="BA916" s="14">
        <v>1</v>
      </c>
      <c r="BB916" s="20" t="s">
        <v>1238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69021006</v>
      </c>
      <c r="D917" s="20" t="s">
        <v>1239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1240</v>
      </c>
      <c r="AZ917" s="14">
        <v>0</v>
      </c>
      <c r="BA917" s="14">
        <v>1</v>
      </c>
      <c r="BB917" s="20" t="s">
        <v>1241</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69021007</v>
      </c>
      <c r="D918" s="20" t="s">
        <v>1242</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1243</v>
      </c>
      <c r="AZ918" s="14">
        <v>0</v>
      </c>
      <c r="BA918" s="14">
        <v>1</v>
      </c>
      <c r="BB918" s="20" t="s">
        <v>1244</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69021008</v>
      </c>
      <c r="D919" s="20" t="s">
        <v>1245</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1246</v>
      </c>
      <c r="AZ919" s="14">
        <v>0</v>
      </c>
      <c r="BA919" s="14">
        <v>1</v>
      </c>
      <c r="BB919" s="20" t="s">
        <v>1247</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69021009</v>
      </c>
      <c r="D920" s="20" t="s">
        <v>1248</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1096</v>
      </c>
      <c r="AZ920" s="14">
        <v>0</v>
      </c>
      <c r="BA920" s="14">
        <v>1</v>
      </c>
      <c r="BB920" s="20" t="s">
        <v>1249</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69021010</v>
      </c>
      <c r="D921" s="20" t="s">
        <v>1250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1251</v>
      </c>
      <c r="AZ921" s="14">
        <v>0</v>
      </c>
      <c r="BA921" s="14">
        <v>1</v>
      </c>
      <c r="BB921" s="20" t="s">
        <v>1252</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69021011</v>
      </c>
      <c r="D922" s="20" t="s">
        <v>1253</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893</v>
      </c>
      <c r="AZ922" s="14">
        <v>0</v>
      </c>
      <c r="BA922" s="14">
        <v>1</v>
      </c>
      <c r="BB922" s="20" t="s">
        <v>1254</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69021012</v>
      </c>
      <c r="D923" s="20" t="s">
        <v>1253</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883</v>
      </c>
      <c r="AZ923" s="14">
        <v>0</v>
      </c>
      <c r="BA923" s="14">
        <v>1</v>
      </c>
      <c r="BB923" s="20" t="s">
        <v>1255</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69021013</v>
      </c>
      <c r="D924" s="20" t="s">
        <v>1253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911</v>
      </c>
      <c r="AZ924" s="14">
        <v>0</v>
      </c>
      <c r="BA924" s="14">
        <v>1</v>
      </c>
      <c r="BB924" s="20" t="s">
        <v>1256</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69021014</v>
      </c>
      <c r="D925" s="20" t="s">
        <v>1253</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901</v>
      </c>
      <c r="AZ925" s="14">
        <v>0</v>
      </c>
      <c r="BA925" s="14">
        <v>1</v>
      </c>
      <c r="BB925" s="20" t="s">
        <v>1257</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69031001</v>
      </c>
      <c r="D926" s="20" t="s">
        <v>465</v>
      </c>
      <c r="E926" s="19">
        <v>1</v>
      </c>
      <c r="F926" s="19">
        <v>68000110</v>
      </c>
      <c r="G926" s="19">
        <v>0</v>
      </c>
      <c r="H926" s="14">
        <v>0</v>
      </c>
      <c r="I926" s="10">
        <v>1</v>
      </c>
      <c r="J926" s="19">
        <v>0</v>
      </c>
      <c r="K926" s="19">
        <v>0</v>
      </c>
      <c r="L926" s="19">
        <v>0</v>
      </c>
      <c r="M926" s="19">
        <v>0</v>
      </c>
      <c r="N926" s="19">
        <v>2</v>
      </c>
      <c r="O926" s="19">
        <v>1</v>
      </c>
      <c r="P926" s="19">
        <v>0.05</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125">
        <v>69000021</v>
      </c>
      <c r="AS926" s="19" t="s">
        <v>153</v>
      </c>
      <c r="AT926" s="20" t="s">
        <v>154</v>
      </c>
      <c r="AU926" s="19">
        <v>0</v>
      </c>
      <c r="AV926" s="19">
        <v>0</v>
      </c>
      <c r="AW926" s="19">
        <v>0</v>
      </c>
      <c r="AX926" s="20" t="s">
        <v>155</v>
      </c>
      <c r="AY926" s="20" t="s">
        <v>153</v>
      </c>
      <c r="AZ926" s="14">
        <v>0</v>
      </c>
      <c r="BA926" s="14">
        <v>1</v>
      </c>
      <c r="BB926" s="70" t="s">
        <v>1258</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69031002</v>
      </c>
      <c r="D927" s="20" t="s">
        <v>1259</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1260</v>
      </c>
      <c r="AZ927" s="14">
        <v>0</v>
      </c>
      <c r="BA927" s="14">
        <v>1</v>
      </c>
      <c r="BB927" s="20" t="s">
        <v>1261</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69031003</v>
      </c>
      <c r="D928" s="20" t="s">
        <v>1262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1263</v>
      </c>
      <c r="AZ928" s="14">
        <v>0</v>
      </c>
      <c r="BA928" s="14">
        <v>1</v>
      </c>
      <c r="BB928" s="20" t="s">
        <v>1264</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69031004</v>
      </c>
      <c r="D929" s="20" t="s">
        <v>1265</v>
      </c>
      <c r="E929" s="19">
        <v>1</v>
      </c>
      <c r="F929" s="19">
        <v>68000110</v>
      </c>
      <c r="G929" s="19">
        <v>0</v>
      </c>
      <c r="H929" s="14">
        <v>0</v>
      </c>
      <c r="I929" s="10">
        <v>1</v>
      </c>
      <c r="J929" s="19">
        <v>0</v>
      </c>
      <c r="K929" s="19">
        <v>0</v>
      </c>
      <c r="L929" s="19">
        <v>0</v>
      </c>
      <c r="M929" s="19">
        <v>0</v>
      </c>
      <c r="N929" s="19">
        <v>2</v>
      </c>
      <c r="O929" s="19">
        <v>1</v>
      </c>
      <c r="P929" s="19">
        <v>0.05</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125">
        <v>69000071</v>
      </c>
      <c r="AS929" s="19" t="s">
        <v>153</v>
      </c>
      <c r="AT929" s="20" t="s">
        <v>154</v>
      </c>
      <c r="AU929" s="19">
        <v>0</v>
      </c>
      <c r="AV929" s="19">
        <v>0</v>
      </c>
      <c r="AW929" s="19">
        <v>0</v>
      </c>
      <c r="AX929" s="20" t="s">
        <v>155</v>
      </c>
      <c r="AY929" s="20" t="s">
        <v>153</v>
      </c>
      <c r="AZ929" s="14">
        <v>0</v>
      </c>
      <c r="BA929" s="14">
        <v>1</v>
      </c>
      <c r="BB929" s="34" t="s">
        <v>1266</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69031005</v>
      </c>
      <c r="D930" s="20" t="s">
        <v>1267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1268</v>
      </c>
      <c r="AZ930" s="14">
        <v>0</v>
      </c>
      <c r="BA930" s="14">
        <v>1</v>
      </c>
      <c r="BB930" s="20" t="s">
        <v>1269</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69031006</v>
      </c>
      <c r="D931" s="20" t="s">
        <v>1270</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1268</v>
      </c>
      <c r="AZ931" s="14">
        <v>0</v>
      </c>
      <c r="BA931" s="14">
        <v>1</v>
      </c>
      <c r="BB931" s="20" t="s">
        <v>1271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69031007</v>
      </c>
      <c r="D932" s="20" t="s">
        <v>1272</v>
      </c>
      <c r="E932" s="19">
        <v>1</v>
      </c>
      <c r="F932" s="19">
        <v>68000110</v>
      </c>
      <c r="G932" s="19">
        <v>0</v>
      </c>
      <c r="H932" s="14">
        <v>0</v>
      </c>
      <c r="I932" s="10">
        <v>1</v>
      </c>
      <c r="J932" s="19">
        <v>0</v>
      </c>
      <c r="K932" s="19">
        <v>0</v>
      </c>
      <c r="L932" s="19">
        <v>0</v>
      </c>
      <c r="M932" s="19">
        <v>0</v>
      </c>
      <c r="N932" s="19">
        <v>2</v>
      </c>
      <c r="O932" s="19">
        <v>7</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31">
        <v>10001001</v>
      </c>
      <c r="AS932" s="19" t="s">
        <v>153</v>
      </c>
      <c r="AT932" s="20" t="s">
        <v>154</v>
      </c>
      <c r="AU932" s="19">
        <v>0</v>
      </c>
      <c r="AV932" s="19">
        <v>0</v>
      </c>
      <c r="AW932" s="19">
        <v>0</v>
      </c>
      <c r="AX932" s="20" t="s">
        <v>155</v>
      </c>
      <c r="AY932" s="20" t="s">
        <v>153</v>
      </c>
      <c r="AZ932" s="14">
        <v>0</v>
      </c>
      <c r="BA932" s="14">
        <v>1</v>
      </c>
      <c r="BB932" s="70" t="s">
        <v>1273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69031008</v>
      </c>
      <c r="D933" s="20" t="s">
        <v>1274</v>
      </c>
      <c r="E933" s="19">
        <v>1</v>
      </c>
      <c r="F933" s="19">
        <v>68000015</v>
      </c>
      <c r="G933" s="19">
        <v>0</v>
      </c>
      <c r="H933" s="14">
        <v>0</v>
      </c>
      <c r="I933" s="19">
        <v>1</v>
      </c>
      <c r="J933" s="19">
        <v>0</v>
      </c>
      <c r="K933" s="19">
        <v>0</v>
      </c>
      <c r="L933" s="19">
        <v>0</v>
      </c>
      <c r="M933" s="19">
        <v>0</v>
      </c>
      <c r="N933" s="19">
        <v>8</v>
      </c>
      <c r="O933" s="19">
        <v>0</v>
      </c>
      <c r="P933" s="19">
        <v>0</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1096</v>
      </c>
      <c r="AZ933" s="14">
        <v>0</v>
      </c>
      <c r="BA933" s="14">
        <v>1</v>
      </c>
      <c r="BB933" s="20" t="s">
        <v>1275</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69031009</v>
      </c>
      <c r="D934" s="20" t="s">
        <v>1265</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1276</v>
      </c>
      <c r="AZ934" s="14">
        <v>0</v>
      </c>
      <c r="BA934" s="14">
        <v>1</v>
      </c>
      <c r="BB934" s="20" t="s">
        <v>1277</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69031010</v>
      </c>
      <c r="D935" s="20" t="s">
        <v>1278</v>
      </c>
      <c r="E935" s="19">
        <v>1</v>
      </c>
      <c r="F935" s="19">
        <v>68000110</v>
      </c>
      <c r="G935" s="19">
        <v>0</v>
      </c>
      <c r="H935" s="14">
        <v>0</v>
      </c>
      <c r="I935" s="10">
        <v>1</v>
      </c>
      <c r="J935" s="19">
        <v>0</v>
      </c>
      <c r="K935" s="19">
        <v>0</v>
      </c>
      <c r="L935" s="19">
        <v>0</v>
      </c>
      <c r="M935" s="19">
        <v>0</v>
      </c>
      <c r="N935" s="19">
        <v>2</v>
      </c>
      <c r="O935" s="19">
        <v>1</v>
      </c>
      <c r="P935" s="19">
        <v>0.05</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125">
        <v>69000022</v>
      </c>
      <c r="AS935" s="19" t="s">
        <v>153</v>
      </c>
      <c r="AT935" s="20" t="s">
        <v>154</v>
      </c>
      <c r="AU935" s="19">
        <v>0</v>
      </c>
      <c r="AV935" s="19">
        <v>0</v>
      </c>
      <c r="AW935" s="19">
        <v>0</v>
      </c>
      <c r="AX935" s="20" t="s">
        <v>155</v>
      </c>
      <c r="AY935" s="20" t="s">
        <v>153</v>
      </c>
      <c r="AZ935" s="14">
        <v>0</v>
      </c>
      <c r="BA935" s="14">
        <v>1</v>
      </c>
      <c r="BB935" s="20" t="s">
        <v>1279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69032001</v>
      </c>
      <c r="D936" s="20" t="s">
        <v>1280</v>
      </c>
      <c r="E936" s="19">
        <v>1</v>
      </c>
      <c r="F936" s="19">
        <v>68000015</v>
      </c>
      <c r="G936" s="19">
        <v>0</v>
      </c>
      <c r="H936" s="14">
        <v>0</v>
      </c>
      <c r="I936" s="19">
        <v>1</v>
      </c>
      <c r="J936" s="19">
        <v>0</v>
      </c>
      <c r="K936" s="19">
        <v>0</v>
      </c>
      <c r="L936" s="19">
        <v>0</v>
      </c>
      <c r="M936" s="19">
        <v>0</v>
      </c>
      <c r="N936" s="19">
        <v>8</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1281</v>
      </c>
      <c r="AZ936" s="14">
        <v>0</v>
      </c>
      <c r="BA936" s="14">
        <v>1</v>
      </c>
      <c r="BB936" s="133" t="s">
        <v>1282</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69032002</v>
      </c>
      <c r="D937" s="20" t="s">
        <v>1283</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1284</v>
      </c>
      <c r="AZ937" s="14">
        <v>0</v>
      </c>
      <c r="BA937" s="14">
        <v>1</v>
      </c>
      <c r="BB937" s="133" t="s">
        <v>1285</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69032003</v>
      </c>
      <c r="D938" s="20" t="s">
        <v>1286</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1287</v>
      </c>
      <c r="AZ938" s="14">
        <v>0</v>
      </c>
      <c r="BA938" s="14">
        <v>1</v>
      </c>
      <c r="BB938" s="133" t="s">
        <v>1288</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69032004</v>
      </c>
      <c r="D939" s="20" t="s">
        <v>1289</v>
      </c>
      <c r="E939" s="19">
        <v>1</v>
      </c>
      <c r="F939" s="19">
        <v>68000110</v>
      </c>
      <c r="G939" s="19">
        <v>0</v>
      </c>
      <c r="H939" s="14">
        <v>0</v>
      </c>
      <c r="I939" s="10">
        <v>1</v>
      </c>
      <c r="J939" s="19">
        <v>0</v>
      </c>
      <c r="K939" s="19">
        <v>0</v>
      </c>
      <c r="L939" s="19">
        <v>0</v>
      </c>
      <c r="M939" s="19">
        <v>0</v>
      </c>
      <c r="N939" s="19">
        <v>2</v>
      </c>
      <c r="O939" s="19">
        <v>3</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25">
        <v>69000101</v>
      </c>
      <c r="AS939" s="19" t="s">
        <v>153</v>
      </c>
      <c r="AT939" s="20" t="s">
        <v>154</v>
      </c>
      <c r="AU939" s="19">
        <v>0</v>
      </c>
      <c r="AV939" s="19">
        <v>0</v>
      </c>
      <c r="AW939" s="19">
        <v>0</v>
      </c>
      <c r="AX939" s="20" t="s">
        <v>155</v>
      </c>
      <c r="AY939" s="20" t="s">
        <v>153</v>
      </c>
      <c r="AZ939" s="14">
        <v>0</v>
      </c>
      <c r="BA939" s="14">
        <v>1</v>
      </c>
      <c r="BB939" s="70" t="s">
        <v>1290</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B940" s="120"/>
      <c r="C940" s="19">
        <v>69032005</v>
      </c>
      <c r="D940" s="8" t="s">
        <v>1291</v>
      </c>
      <c r="E940" s="19">
        <v>1</v>
      </c>
      <c r="F940" s="19">
        <v>66001007</v>
      </c>
      <c r="G940" s="7">
        <v>0</v>
      </c>
      <c r="H940" s="7">
        <v>0</v>
      </c>
      <c r="I940" s="19">
        <v>1</v>
      </c>
      <c r="J940" s="19">
        <v>0</v>
      </c>
      <c r="K940" s="7">
        <v>0</v>
      </c>
      <c r="L940" s="7">
        <v>0</v>
      </c>
      <c r="M940" s="7">
        <v>0</v>
      </c>
      <c r="N940" s="7">
        <v>2</v>
      </c>
      <c r="O940" s="7">
        <v>3</v>
      </c>
      <c r="P940" s="7">
        <v>0.15</v>
      </c>
      <c r="Q940" s="7">
        <v>0</v>
      </c>
      <c r="R940" s="7">
        <v>0</v>
      </c>
      <c r="S940" s="7">
        <v>0</v>
      </c>
      <c r="T940" s="12">
        <v>1</v>
      </c>
      <c r="U940" s="7">
        <v>2</v>
      </c>
      <c r="V940" s="7">
        <v>0</v>
      </c>
      <c r="W940" s="7">
        <v>0</v>
      </c>
      <c r="X940" s="7">
        <v>0</v>
      </c>
      <c r="Y940" s="7">
        <v>0</v>
      </c>
      <c r="Z940" s="7">
        <v>0</v>
      </c>
      <c r="AA940" s="7">
        <v>0</v>
      </c>
      <c r="AB940" s="19">
        <v>0</v>
      </c>
      <c r="AC940" s="7">
        <v>0</v>
      </c>
      <c r="AD940" s="7">
        <v>15</v>
      </c>
      <c r="AE940" s="7">
        <v>0</v>
      </c>
      <c r="AF940" s="7">
        <v>0</v>
      </c>
      <c r="AG940" s="7">
        <v>7</v>
      </c>
      <c r="AH940" s="7">
        <v>0</v>
      </c>
      <c r="AI940" s="7">
        <v>0</v>
      </c>
      <c r="AJ940" s="7">
        <v>6</v>
      </c>
      <c r="AK940" s="7">
        <v>0</v>
      </c>
      <c r="AL940" s="7">
        <v>0</v>
      </c>
      <c r="AM940" s="7">
        <v>0</v>
      </c>
      <c r="AN940" s="7">
        <v>0.5</v>
      </c>
      <c r="AO940" s="7">
        <v>1000</v>
      </c>
      <c r="AP940" s="7">
        <v>0</v>
      </c>
      <c r="AQ940" s="7">
        <v>0</v>
      </c>
      <c r="AR940" s="125">
        <v>0</v>
      </c>
      <c r="AS940" s="7">
        <v>69000121</v>
      </c>
      <c r="AT940" s="8" t="s">
        <v>196</v>
      </c>
      <c r="AU940" s="7" t="s">
        <v>753</v>
      </c>
      <c r="AV940" s="7" t="s">
        <v>153</v>
      </c>
      <c r="AW940" s="7" t="s">
        <v>1035</v>
      </c>
      <c r="AX940" s="8" t="s">
        <v>155</v>
      </c>
      <c r="AY940" s="7">
        <v>0</v>
      </c>
      <c r="AZ940" s="14">
        <v>0</v>
      </c>
      <c r="BA940" s="14">
        <v>1</v>
      </c>
      <c r="BB940" s="133" t="s">
        <v>1154</v>
      </c>
      <c r="BC940" s="7">
        <v>0</v>
      </c>
      <c r="BD940" s="12">
        <v>0</v>
      </c>
      <c r="BE940" s="7">
        <v>0</v>
      </c>
      <c r="BF940" s="7">
        <v>0</v>
      </c>
      <c r="BG940" s="7">
        <v>0</v>
      </c>
      <c r="BH940" s="7">
        <v>0</v>
      </c>
      <c r="BI940" s="10">
        <v>0</v>
      </c>
      <c r="BJ940" s="7">
        <v>1</v>
      </c>
      <c r="BK940" s="7">
        <v>0</v>
      </c>
      <c r="BL940" s="7">
        <v>0</v>
      </c>
      <c r="BM940" s="7">
        <v>0</v>
      </c>
      <c r="BN940" s="7">
        <v>0</v>
      </c>
      <c r="BO940" s="7">
        <v>0</v>
      </c>
    </row>
    <row r="941" spans="2:67" ht="20.100000000000001" customHeight="1">
      <c r="B941" s="130"/>
      <c r="C941" s="19">
        <v>69032006</v>
      </c>
      <c r="D941" s="91" t="s">
        <v>1292</v>
      </c>
      <c r="E941" s="90">
        <v>1</v>
      </c>
      <c r="F941" s="90">
        <v>66001007</v>
      </c>
      <c r="G941" s="90">
        <v>0</v>
      </c>
      <c r="H941" s="90">
        <v>0</v>
      </c>
      <c r="I941" s="90">
        <v>1</v>
      </c>
      <c r="J941" s="90">
        <v>0</v>
      </c>
      <c r="K941" s="90">
        <v>0</v>
      </c>
      <c r="L941" s="90">
        <v>0</v>
      </c>
      <c r="M941" s="90">
        <v>0</v>
      </c>
      <c r="N941" s="90">
        <v>2</v>
      </c>
      <c r="O941" s="90">
        <v>3</v>
      </c>
      <c r="P941" s="90">
        <v>0.15</v>
      </c>
      <c r="Q941" s="90">
        <v>0</v>
      </c>
      <c r="R941" s="90">
        <v>0</v>
      </c>
      <c r="S941" s="90">
        <v>0</v>
      </c>
      <c r="T941" s="90">
        <v>1</v>
      </c>
      <c r="U941" s="90">
        <v>2</v>
      </c>
      <c r="V941" s="90">
        <v>0</v>
      </c>
      <c r="W941" s="90">
        <v>0</v>
      </c>
      <c r="X941" s="90">
        <v>0</v>
      </c>
      <c r="Y941" s="90">
        <v>0</v>
      </c>
      <c r="Z941" s="90">
        <v>0</v>
      </c>
      <c r="AA941" s="90">
        <v>0</v>
      </c>
      <c r="AB941" s="90">
        <v>0</v>
      </c>
      <c r="AC941" s="90">
        <v>0</v>
      </c>
      <c r="AD941" s="90">
        <v>15</v>
      </c>
      <c r="AE941" s="90">
        <v>0</v>
      </c>
      <c r="AF941" s="90">
        <v>0</v>
      </c>
      <c r="AG941" s="90">
        <v>7</v>
      </c>
      <c r="AH941" s="90">
        <v>0</v>
      </c>
      <c r="AI941" s="90">
        <v>0</v>
      </c>
      <c r="AJ941" s="90">
        <v>6</v>
      </c>
      <c r="AK941" s="90">
        <v>0</v>
      </c>
      <c r="AL941" s="90">
        <v>0</v>
      </c>
      <c r="AM941" s="90">
        <v>0</v>
      </c>
      <c r="AN941" s="90">
        <v>0.5</v>
      </c>
      <c r="AO941" s="90">
        <v>1000</v>
      </c>
      <c r="AP941" s="90">
        <v>0</v>
      </c>
      <c r="AQ941" s="90">
        <v>0</v>
      </c>
      <c r="AR941" s="132">
        <v>0</v>
      </c>
      <c r="AS941" s="90">
        <v>69000121</v>
      </c>
      <c r="AT941" s="91" t="s">
        <v>196</v>
      </c>
      <c r="AU941" s="90" t="s">
        <v>753</v>
      </c>
      <c r="AV941" s="90" t="s">
        <v>153</v>
      </c>
      <c r="AW941" s="90" t="s">
        <v>1035</v>
      </c>
      <c r="AX941" s="91" t="s">
        <v>155</v>
      </c>
      <c r="AY941" s="90">
        <v>0</v>
      </c>
      <c r="AZ941" s="90">
        <v>0</v>
      </c>
      <c r="BA941" s="14">
        <v>1</v>
      </c>
      <c r="BB941" s="134" t="s">
        <v>1293</v>
      </c>
      <c r="BC941" s="90">
        <v>0</v>
      </c>
      <c r="BD941" s="90">
        <v>0</v>
      </c>
      <c r="BE941" s="90">
        <v>0</v>
      </c>
      <c r="BF941" s="90">
        <v>0</v>
      </c>
      <c r="BG941" s="90">
        <v>0</v>
      </c>
      <c r="BH941" s="90">
        <v>0</v>
      </c>
      <c r="BI941" s="95">
        <v>0</v>
      </c>
      <c r="BJ941" s="7">
        <v>1</v>
      </c>
      <c r="BK941" s="90">
        <v>0</v>
      </c>
      <c r="BL941" s="90">
        <v>0</v>
      </c>
      <c r="BM941" s="90">
        <v>0</v>
      </c>
      <c r="BN941" s="90">
        <v>0</v>
      </c>
      <c r="BO941" s="90">
        <v>0</v>
      </c>
    </row>
    <row r="942" spans="2:67" ht="20.100000000000001" customHeight="1">
      <c r="C942" s="19">
        <v>69032007</v>
      </c>
      <c r="D942" s="20" t="s">
        <v>1294</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1295</v>
      </c>
      <c r="AZ942" s="14">
        <v>0</v>
      </c>
      <c r="BA942" s="14">
        <v>1</v>
      </c>
      <c r="BB942" s="133" t="s">
        <v>1296</v>
      </c>
      <c r="BC942" s="19">
        <v>0</v>
      </c>
      <c r="BD942" s="12">
        <v>0</v>
      </c>
      <c r="BE942" s="19">
        <v>0</v>
      </c>
      <c r="BF942" s="19">
        <v>0</v>
      </c>
      <c r="BG942" s="19">
        <v>0</v>
      </c>
      <c r="BH942" s="19">
        <v>0</v>
      </c>
      <c r="BI942" s="10">
        <v>0</v>
      </c>
      <c r="BJ942" s="7">
        <v>1</v>
      </c>
      <c r="BK942" s="7">
        <v>0</v>
      </c>
      <c r="BL942" s="7">
        <v>0</v>
      </c>
      <c r="BM942" s="7">
        <v>0</v>
      </c>
      <c r="BN942" s="7">
        <v>0</v>
      </c>
      <c r="BO942" s="7">
        <v>0</v>
      </c>
    </row>
    <row r="943" spans="2:67" ht="20.100000000000001" customHeight="1">
      <c r="C943" s="19">
        <v>69032008</v>
      </c>
      <c r="D943" s="20" t="s">
        <v>1297</v>
      </c>
      <c r="E943" s="19">
        <v>1</v>
      </c>
      <c r="F943" s="19">
        <v>68000002</v>
      </c>
      <c r="G943" s="19">
        <v>0</v>
      </c>
      <c r="H943" s="14">
        <v>0</v>
      </c>
      <c r="I943" s="19">
        <v>1</v>
      </c>
      <c r="J943" s="19">
        <v>0</v>
      </c>
      <c r="K943" s="19">
        <v>0</v>
      </c>
      <c r="L943" s="19">
        <v>0</v>
      </c>
      <c r="M943" s="19">
        <v>0</v>
      </c>
      <c r="N943" s="19">
        <v>2</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0</v>
      </c>
      <c r="AE943" s="19">
        <v>0</v>
      </c>
      <c r="AF943" s="19">
        <v>0</v>
      </c>
      <c r="AG943" s="7">
        <v>2</v>
      </c>
      <c r="AH943" s="7">
        <v>0</v>
      </c>
      <c r="AI943" s="7">
        <v>0</v>
      </c>
      <c r="AJ943" s="7">
        <v>0</v>
      </c>
      <c r="AK943" s="19">
        <v>0</v>
      </c>
      <c r="AL943" s="19">
        <v>0</v>
      </c>
      <c r="AM943" s="19">
        <v>0</v>
      </c>
      <c r="AN943" s="19">
        <v>0</v>
      </c>
      <c r="AO943" s="19">
        <v>1000</v>
      </c>
      <c r="AP943" s="19">
        <v>0</v>
      </c>
      <c r="AQ943" s="19">
        <v>0</v>
      </c>
      <c r="AR943" s="7">
        <v>98000021</v>
      </c>
      <c r="AS943" s="19" t="s">
        <v>153</v>
      </c>
      <c r="AT943" s="20" t="s">
        <v>154</v>
      </c>
      <c r="AU943" s="19">
        <v>0</v>
      </c>
      <c r="AV943" s="19">
        <v>0</v>
      </c>
      <c r="AW943" s="19">
        <v>0</v>
      </c>
      <c r="AX943" s="20" t="s">
        <v>155</v>
      </c>
      <c r="AY943" s="20" t="s">
        <v>153</v>
      </c>
      <c r="AZ943" s="14">
        <v>0</v>
      </c>
      <c r="BA943" s="14">
        <v>1</v>
      </c>
      <c r="BB943" s="70" t="s">
        <v>1298</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69032009</v>
      </c>
      <c r="D944" s="20" t="s">
        <v>1299</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1300</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69032010</v>
      </c>
      <c r="D945" s="20" t="s">
        <v>1301</v>
      </c>
      <c r="E945" s="19">
        <v>1</v>
      </c>
      <c r="F945" s="19">
        <v>68000002</v>
      </c>
      <c r="G945" s="19">
        <v>0</v>
      </c>
      <c r="H945" s="14">
        <v>0</v>
      </c>
      <c r="I945" s="19">
        <v>1</v>
      </c>
      <c r="J945" s="19">
        <v>0</v>
      </c>
      <c r="K945" s="19">
        <v>0</v>
      </c>
      <c r="L945" s="19">
        <v>0</v>
      </c>
      <c r="M945" s="19">
        <v>0</v>
      </c>
      <c r="N945" s="19">
        <v>2</v>
      </c>
      <c r="O945" s="19">
        <v>5</v>
      </c>
      <c r="P945" s="19">
        <v>0.2</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10001002</v>
      </c>
      <c r="AS945" s="19" t="s">
        <v>153</v>
      </c>
      <c r="AT945" s="20" t="s">
        <v>154</v>
      </c>
      <c r="AU945" s="19">
        <v>0</v>
      </c>
      <c r="AV945" s="19">
        <v>0</v>
      </c>
      <c r="AW945" s="19">
        <v>0</v>
      </c>
      <c r="AX945" s="20" t="s">
        <v>155</v>
      </c>
      <c r="AY945" s="20" t="s">
        <v>153</v>
      </c>
      <c r="AZ945" s="14">
        <v>0</v>
      </c>
      <c r="BA945" s="14">
        <v>1</v>
      </c>
      <c r="BB945" s="70" t="s">
        <v>1302</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69033101</v>
      </c>
      <c r="D946" s="20" t="s">
        <v>1303</v>
      </c>
      <c r="E946" s="19">
        <v>1</v>
      </c>
      <c r="F946" s="19">
        <v>68000015</v>
      </c>
      <c r="G946" s="19">
        <v>0</v>
      </c>
      <c r="H946" s="14">
        <v>0</v>
      </c>
      <c r="I946" s="19">
        <v>1</v>
      </c>
      <c r="J946" s="19">
        <v>0</v>
      </c>
      <c r="K946" s="19">
        <v>0</v>
      </c>
      <c r="L946" s="19">
        <v>0</v>
      </c>
      <c r="M946" s="19">
        <v>0</v>
      </c>
      <c r="N946" s="19">
        <v>5</v>
      </c>
      <c r="O946" s="19">
        <v>11</v>
      </c>
      <c r="P946" s="19">
        <v>200001</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200001</v>
      </c>
      <c r="BA946" s="14">
        <v>1</v>
      </c>
      <c r="BB946" s="20" t="s">
        <v>1304</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69033102</v>
      </c>
      <c r="D947" s="20" t="s">
        <v>1303</v>
      </c>
      <c r="E947" s="19">
        <v>1</v>
      </c>
      <c r="F947" s="19">
        <v>68000015</v>
      </c>
      <c r="G947" s="19">
        <v>0</v>
      </c>
      <c r="H947" s="14">
        <v>0</v>
      </c>
      <c r="I947" s="19">
        <v>1</v>
      </c>
      <c r="J947" s="19">
        <v>0</v>
      </c>
      <c r="K947" s="19">
        <v>0</v>
      </c>
      <c r="L947" s="19">
        <v>0</v>
      </c>
      <c r="M947" s="19">
        <v>0</v>
      </c>
      <c r="N947" s="19">
        <v>5</v>
      </c>
      <c r="O947" s="19">
        <v>11</v>
      </c>
      <c r="P947" s="19">
        <v>200002</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200002</v>
      </c>
      <c r="BA947" s="14">
        <v>1</v>
      </c>
      <c r="BB947" s="20" t="s">
        <v>1716</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69033103</v>
      </c>
      <c r="D948" s="20" t="s">
        <v>1303</v>
      </c>
      <c r="E948" s="19">
        <v>1</v>
      </c>
      <c r="F948" s="19">
        <v>68000015</v>
      </c>
      <c r="G948" s="19">
        <v>0</v>
      </c>
      <c r="H948" s="14">
        <v>0</v>
      </c>
      <c r="I948" s="19">
        <v>1</v>
      </c>
      <c r="J948" s="19">
        <v>0</v>
      </c>
      <c r="K948" s="19">
        <v>0</v>
      </c>
      <c r="L948" s="19">
        <v>0</v>
      </c>
      <c r="M948" s="19">
        <v>0</v>
      </c>
      <c r="N948" s="19">
        <v>5</v>
      </c>
      <c r="O948" s="19">
        <v>11</v>
      </c>
      <c r="P948" s="19">
        <v>200003</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200003</v>
      </c>
      <c r="BA948" s="14">
        <v>1</v>
      </c>
      <c r="BB948" s="20" t="s">
        <v>1305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69033104</v>
      </c>
      <c r="D949" s="20" t="s">
        <v>1303</v>
      </c>
      <c r="E949" s="19">
        <v>1</v>
      </c>
      <c r="F949" s="19">
        <v>68000015</v>
      </c>
      <c r="G949" s="19">
        <v>0</v>
      </c>
      <c r="H949" s="14">
        <v>0</v>
      </c>
      <c r="I949" s="19">
        <v>1</v>
      </c>
      <c r="J949" s="19">
        <v>0</v>
      </c>
      <c r="K949" s="19">
        <v>0</v>
      </c>
      <c r="L949" s="19">
        <v>0</v>
      </c>
      <c r="M949" s="19">
        <v>0</v>
      </c>
      <c r="N949" s="19">
        <v>5</v>
      </c>
      <c r="O949" s="19">
        <v>11</v>
      </c>
      <c r="P949" s="19">
        <v>200005</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200005</v>
      </c>
      <c r="BA949" s="14">
        <v>1</v>
      </c>
      <c r="BB949" s="20" t="s">
        <v>1306</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69033105</v>
      </c>
      <c r="D950" s="20" t="s">
        <v>1303</v>
      </c>
      <c r="E950" s="19">
        <v>1</v>
      </c>
      <c r="F950" s="19">
        <v>68000015</v>
      </c>
      <c r="G950" s="19">
        <v>0</v>
      </c>
      <c r="H950" s="14">
        <v>0</v>
      </c>
      <c r="I950" s="19">
        <v>1</v>
      </c>
      <c r="J950" s="19">
        <v>0</v>
      </c>
      <c r="K950" s="19">
        <v>0</v>
      </c>
      <c r="L950" s="19">
        <v>0</v>
      </c>
      <c r="M950" s="19">
        <v>0</v>
      </c>
      <c r="N950" s="19">
        <v>5</v>
      </c>
      <c r="O950" s="19">
        <v>11</v>
      </c>
      <c r="P950" s="19">
        <v>200007</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200007</v>
      </c>
      <c r="BA950" s="14">
        <v>1</v>
      </c>
      <c r="BB950" s="20" t="s">
        <v>1307</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69033106</v>
      </c>
      <c r="D951" s="20" t="s">
        <v>1303</v>
      </c>
      <c r="E951" s="19">
        <v>1</v>
      </c>
      <c r="F951" s="19">
        <v>68000015</v>
      </c>
      <c r="G951" s="19">
        <v>0</v>
      </c>
      <c r="H951" s="14">
        <v>0</v>
      </c>
      <c r="I951" s="19">
        <v>1</v>
      </c>
      <c r="J951" s="19">
        <v>0</v>
      </c>
      <c r="K951" s="19">
        <v>0</v>
      </c>
      <c r="L951" s="19">
        <v>0</v>
      </c>
      <c r="M951" s="19">
        <v>0</v>
      </c>
      <c r="N951" s="19">
        <v>5</v>
      </c>
      <c r="O951" s="19">
        <v>11</v>
      </c>
      <c r="P951" s="19">
        <v>200008</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200008</v>
      </c>
      <c r="BA951" s="14">
        <v>1</v>
      </c>
      <c r="BB951" s="20" t="s">
        <v>1308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69033201</v>
      </c>
      <c r="D952" s="20" t="s">
        <v>1303</v>
      </c>
      <c r="E952" s="19">
        <v>1</v>
      </c>
      <c r="F952" s="19">
        <v>68000015</v>
      </c>
      <c r="G952" s="19">
        <v>0</v>
      </c>
      <c r="H952" s="14">
        <v>0</v>
      </c>
      <c r="I952" s="19">
        <v>1</v>
      </c>
      <c r="J952" s="19">
        <v>0</v>
      </c>
      <c r="K952" s="19">
        <v>0</v>
      </c>
      <c r="L952" s="19">
        <v>0</v>
      </c>
      <c r="M952" s="19">
        <v>0</v>
      </c>
      <c r="N952" s="19">
        <v>5</v>
      </c>
      <c r="O952" s="19">
        <v>11</v>
      </c>
      <c r="P952" s="19">
        <v>200002</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200002</v>
      </c>
      <c r="BA952" s="14">
        <v>1</v>
      </c>
      <c r="BB952" s="20" t="s">
        <v>1309</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69033202</v>
      </c>
      <c r="D953" s="20" t="s">
        <v>1303</v>
      </c>
      <c r="E953" s="19">
        <v>1</v>
      </c>
      <c r="F953" s="19">
        <v>68000015</v>
      </c>
      <c r="G953" s="19">
        <v>0</v>
      </c>
      <c r="H953" s="14">
        <v>0</v>
      </c>
      <c r="I953" s="19">
        <v>1</v>
      </c>
      <c r="J953" s="19">
        <v>0</v>
      </c>
      <c r="K953" s="19">
        <v>0</v>
      </c>
      <c r="L953" s="19">
        <v>0</v>
      </c>
      <c r="M953" s="19">
        <v>0</v>
      </c>
      <c r="N953" s="19">
        <v>5</v>
      </c>
      <c r="O953" s="19">
        <v>11</v>
      </c>
      <c r="P953" s="19">
        <v>200005</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200005</v>
      </c>
      <c r="BA953" s="14">
        <v>1</v>
      </c>
      <c r="BB953" s="20" t="s">
        <v>1717</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69033203</v>
      </c>
      <c r="D954" s="20" t="s">
        <v>1303</v>
      </c>
      <c r="E954" s="19">
        <v>1</v>
      </c>
      <c r="F954" s="19">
        <v>68000015</v>
      </c>
      <c r="G954" s="19">
        <v>0</v>
      </c>
      <c r="H954" s="14">
        <v>0</v>
      </c>
      <c r="I954" s="19">
        <v>1</v>
      </c>
      <c r="J954" s="19">
        <v>0</v>
      </c>
      <c r="K954" s="19">
        <v>0</v>
      </c>
      <c r="L954" s="19">
        <v>0</v>
      </c>
      <c r="M954" s="19">
        <v>0</v>
      </c>
      <c r="N954" s="19">
        <v>5</v>
      </c>
      <c r="O954" s="19">
        <v>11</v>
      </c>
      <c r="P954" s="19">
        <v>200007</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200007</v>
      </c>
      <c r="BA954" s="14">
        <v>1</v>
      </c>
      <c r="BB954" s="20" t="s">
        <v>1310</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69033204</v>
      </c>
      <c r="D955" s="20" t="s">
        <v>1303</v>
      </c>
      <c r="E955" s="19">
        <v>1</v>
      </c>
      <c r="F955" s="19">
        <v>68000015</v>
      </c>
      <c r="G955" s="19">
        <v>0</v>
      </c>
      <c r="H955" s="14">
        <v>0</v>
      </c>
      <c r="I955" s="19">
        <v>1</v>
      </c>
      <c r="J955" s="19">
        <v>0</v>
      </c>
      <c r="K955" s="19">
        <v>0</v>
      </c>
      <c r="L955" s="19">
        <v>0</v>
      </c>
      <c r="M955" s="19">
        <v>0</v>
      </c>
      <c r="N955" s="19">
        <v>5</v>
      </c>
      <c r="O955" s="19">
        <v>11</v>
      </c>
      <c r="P955" s="19">
        <v>200010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200010</v>
      </c>
      <c r="BA955" s="14">
        <v>1</v>
      </c>
      <c r="BB955" s="20" t="s">
        <v>1311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69033205</v>
      </c>
      <c r="D956" s="20" t="s">
        <v>1303</v>
      </c>
      <c r="E956" s="19">
        <v>1</v>
      </c>
      <c r="F956" s="19">
        <v>68000015</v>
      </c>
      <c r="G956" s="19">
        <v>0</v>
      </c>
      <c r="H956" s="14">
        <v>0</v>
      </c>
      <c r="I956" s="19">
        <v>1</v>
      </c>
      <c r="J956" s="19">
        <v>0</v>
      </c>
      <c r="K956" s="19">
        <v>0</v>
      </c>
      <c r="L956" s="19">
        <v>0</v>
      </c>
      <c r="M956" s="19">
        <v>0</v>
      </c>
      <c r="N956" s="19">
        <v>5</v>
      </c>
      <c r="O956" s="19">
        <v>11</v>
      </c>
      <c r="P956" s="19">
        <v>200011</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200011</v>
      </c>
      <c r="BA956" s="14">
        <v>1</v>
      </c>
      <c r="BB956" s="20" t="s">
        <v>1312</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69033206</v>
      </c>
      <c r="D957" s="20" t="s">
        <v>1303</v>
      </c>
      <c r="E957" s="19">
        <v>1</v>
      </c>
      <c r="F957" s="19">
        <v>68000015</v>
      </c>
      <c r="G957" s="19">
        <v>0</v>
      </c>
      <c r="H957" s="14">
        <v>0</v>
      </c>
      <c r="I957" s="19">
        <v>1</v>
      </c>
      <c r="J957" s="19">
        <v>0</v>
      </c>
      <c r="K957" s="19">
        <v>0</v>
      </c>
      <c r="L957" s="19">
        <v>0</v>
      </c>
      <c r="M957" s="19">
        <v>0</v>
      </c>
      <c r="N957" s="19">
        <v>5</v>
      </c>
      <c r="O957" s="19">
        <v>11</v>
      </c>
      <c r="P957" s="19">
        <v>200012</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200012</v>
      </c>
      <c r="BA957" s="14">
        <v>1</v>
      </c>
      <c r="BB957" s="20" t="s">
        <v>1313</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69041001</v>
      </c>
      <c r="D958" s="20" t="s">
        <v>1314</v>
      </c>
      <c r="E958" s="19">
        <v>1</v>
      </c>
      <c r="F958" s="19">
        <v>68000015</v>
      </c>
      <c r="G958" s="19">
        <v>0</v>
      </c>
      <c r="H958" s="14">
        <v>0</v>
      </c>
      <c r="I958" s="19">
        <v>1</v>
      </c>
      <c r="J958" s="19">
        <v>0</v>
      </c>
      <c r="K958" s="19">
        <v>0</v>
      </c>
      <c r="L958" s="19">
        <v>0</v>
      </c>
      <c r="M958" s="19">
        <v>0</v>
      </c>
      <c r="N958" s="19">
        <v>8</v>
      </c>
      <c r="O958" s="19">
        <v>0</v>
      </c>
      <c r="P958" s="19">
        <v>0</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1315</v>
      </c>
      <c r="AZ958" s="14">
        <v>0</v>
      </c>
      <c r="BA958" s="14">
        <v>1</v>
      </c>
      <c r="BB958" s="135" t="s">
        <v>1316</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69041002</v>
      </c>
      <c r="D959" s="20" t="s">
        <v>1317</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1318</v>
      </c>
      <c r="AZ959" s="14">
        <v>0</v>
      </c>
      <c r="BA959" s="14">
        <v>1</v>
      </c>
      <c r="BB959" s="135" t="s">
        <v>1319</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69041003</v>
      </c>
      <c r="D960" s="20" t="s">
        <v>1320</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1321</v>
      </c>
      <c r="AZ960" s="14">
        <v>0</v>
      </c>
      <c r="BA960" s="14">
        <v>1</v>
      </c>
      <c r="BB960" s="135" t="s">
        <v>1322</v>
      </c>
      <c r="BC960" s="19">
        <v>0</v>
      </c>
      <c r="BD960" s="12">
        <v>0</v>
      </c>
      <c r="BE960" s="19">
        <v>0</v>
      </c>
      <c r="BF960" s="19">
        <v>0</v>
      </c>
      <c r="BG960" s="19">
        <v>0</v>
      </c>
      <c r="BH960" s="19">
        <v>0</v>
      </c>
      <c r="BI960" s="10">
        <v>0</v>
      </c>
      <c r="BJ960" s="7">
        <v>0</v>
      </c>
      <c r="BK960" s="7">
        <v>0</v>
      </c>
      <c r="BL960" s="7">
        <v>0</v>
      </c>
      <c r="BM960" s="7">
        <v>0</v>
      </c>
      <c r="BN960" s="7">
        <v>0</v>
      </c>
      <c r="BO960" s="7">
        <v>0</v>
      </c>
    </row>
    <row r="961" spans="3:67" ht="20.100000000000001" customHeight="1">
      <c r="C961" s="19">
        <v>69041004</v>
      </c>
      <c r="D961" s="20" t="s">
        <v>1323</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1324</v>
      </c>
      <c r="AZ961" s="14">
        <v>0</v>
      </c>
      <c r="BA961" s="14">
        <v>1</v>
      </c>
      <c r="BB961" s="135" t="s">
        <v>1325</v>
      </c>
      <c r="BC961" s="19">
        <v>0</v>
      </c>
      <c r="BD961" s="12">
        <v>0</v>
      </c>
      <c r="BE961" s="19">
        <v>0</v>
      </c>
      <c r="BF961" s="19">
        <v>0</v>
      </c>
      <c r="BG961" s="19">
        <v>0</v>
      </c>
      <c r="BH961" s="19">
        <v>0</v>
      </c>
      <c r="BI961" s="10">
        <v>0</v>
      </c>
      <c r="BJ961" s="7">
        <v>0</v>
      </c>
      <c r="BK961" s="7">
        <v>0</v>
      </c>
      <c r="BL961" s="7">
        <v>0</v>
      </c>
      <c r="BM961" s="7">
        <v>0</v>
      </c>
      <c r="BN961" s="7">
        <v>0</v>
      </c>
      <c r="BO961" s="7">
        <v>0</v>
      </c>
    </row>
    <row r="962" spans="3:67" ht="20.100000000000001" customHeight="1">
      <c r="C962" s="19">
        <v>69041005</v>
      </c>
      <c r="D962" s="20" t="s">
        <v>1326</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1327</v>
      </c>
      <c r="AZ962" s="14">
        <v>0</v>
      </c>
      <c r="BA962" s="14">
        <v>1</v>
      </c>
      <c r="BB962" s="135" t="s">
        <v>1328</v>
      </c>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19">
        <v>69041006</v>
      </c>
      <c r="D963" s="20" t="s">
        <v>1329</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1330</v>
      </c>
      <c r="AZ963" s="14">
        <v>0</v>
      </c>
      <c r="BA963" s="14">
        <v>1</v>
      </c>
      <c r="BB963" s="135" t="s">
        <v>1331</v>
      </c>
      <c r="BC963" s="19">
        <v>0</v>
      </c>
      <c r="BD963" s="12">
        <v>0</v>
      </c>
      <c r="BE963" s="19">
        <v>0</v>
      </c>
      <c r="BF963" s="19">
        <v>0</v>
      </c>
      <c r="BG963" s="19">
        <v>0</v>
      </c>
      <c r="BH963" s="19">
        <v>0</v>
      </c>
      <c r="BI963" s="10">
        <v>0</v>
      </c>
      <c r="BJ963" s="7">
        <v>0</v>
      </c>
      <c r="BK963" s="7">
        <v>0</v>
      </c>
      <c r="BL963" s="7">
        <v>0</v>
      </c>
      <c r="BM963" s="7">
        <v>0</v>
      </c>
      <c r="BN963" s="7">
        <v>0</v>
      </c>
      <c r="BO963" s="7">
        <v>0</v>
      </c>
    </row>
    <row r="964" spans="3:67" ht="20.100000000000001" customHeight="1">
      <c r="C964" s="19">
        <v>69041007</v>
      </c>
      <c r="D964" s="20" t="s">
        <v>1332</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12" t="s">
        <v>1077</v>
      </c>
      <c r="AZ964" s="14">
        <v>0</v>
      </c>
      <c r="BA964" s="14">
        <v>1</v>
      </c>
      <c r="BB964" s="135" t="s">
        <v>1078</v>
      </c>
      <c r="BC964" s="19">
        <v>0</v>
      </c>
      <c r="BD964" s="12">
        <v>0</v>
      </c>
      <c r="BE964" s="19">
        <v>0</v>
      </c>
      <c r="BF964" s="19">
        <v>0</v>
      </c>
      <c r="BG964" s="19">
        <v>0</v>
      </c>
      <c r="BH964" s="19">
        <v>0</v>
      </c>
      <c r="BI964" s="10">
        <v>0</v>
      </c>
      <c r="BJ964" s="7">
        <v>0</v>
      </c>
      <c r="BK964" s="7">
        <v>0</v>
      </c>
      <c r="BL964" s="7">
        <v>0</v>
      </c>
      <c r="BM964" s="7">
        <v>0</v>
      </c>
      <c r="BN964" s="7">
        <v>0</v>
      </c>
      <c r="BO964" s="7">
        <v>0</v>
      </c>
    </row>
    <row r="965" spans="3:67" ht="20.100000000000001" customHeight="1">
      <c r="C965" s="19">
        <v>70000001</v>
      </c>
      <c r="D965" s="20" t="s">
        <v>1333</v>
      </c>
      <c r="E965" s="19">
        <v>1</v>
      </c>
      <c r="F965" s="19">
        <v>0</v>
      </c>
      <c r="G965" s="19">
        <v>0</v>
      </c>
      <c r="H965" s="14">
        <v>0</v>
      </c>
      <c r="I965" s="19">
        <v>1</v>
      </c>
      <c r="J965" s="19">
        <v>0</v>
      </c>
      <c r="K965" s="19">
        <v>0</v>
      </c>
      <c r="L965" s="19">
        <v>0</v>
      </c>
      <c r="M965" s="19">
        <v>0</v>
      </c>
      <c r="N965" s="19">
        <v>1</v>
      </c>
      <c r="O965" s="19">
        <v>0</v>
      </c>
      <c r="P965" s="19">
        <v>0</v>
      </c>
      <c r="Q965" s="19">
        <v>0</v>
      </c>
      <c r="R965" s="7">
        <v>0</v>
      </c>
      <c r="S965" s="14">
        <v>0</v>
      </c>
      <c r="T965" s="12">
        <v>0</v>
      </c>
      <c r="U965" s="19">
        <v>1</v>
      </c>
      <c r="V965" s="19">
        <v>0</v>
      </c>
      <c r="W965" s="19">
        <v>1</v>
      </c>
      <c r="X965" s="19">
        <v>0</v>
      </c>
      <c r="Y965" s="19">
        <v>0</v>
      </c>
      <c r="Z965" s="19">
        <v>0</v>
      </c>
      <c r="AA965" s="19">
        <v>0</v>
      </c>
      <c r="AB965" s="19">
        <v>1</v>
      </c>
      <c r="AC965" s="19">
        <v>0</v>
      </c>
      <c r="AD965" s="19">
        <v>1</v>
      </c>
      <c r="AE965" s="19">
        <v>0</v>
      </c>
      <c r="AF965" s="19">
        <v>0</v>
      </c>
      <c r="AG965" s="7">
        <v>7</v>
      </c>
      <c r="AH965" s="7">
        <v>0</v>
      </c>
      <c r="AI965" s="7">
        <v>0</v>
      </c>
      <c r="AJ965" s="7">
        <v>0</v>
      </c>
      <c r="AK965" s="19">
        <v>0</v>
      </c>
      <c r="AL965" s="19">
        <v>0</v>
      </c>
      <c r="AM965" s="19">
        <v>0</v>
      </c>
      <c r="AN965" s="19">
        <v>0</v>
      </c>
      <c r="AO965" s="19">
        <v>700</v>
      </c>
      <c r="AP965" s="19">
        <v>0.5</v>
      </c>
      <c r="AQ965" s="19">
        <v>0</v>
      </c>
      <c r="AR965" s="7">
        <v>0</v>
      </c>
      <c r="AS965" s="19" t="s">
        <v>153</v>
      </c>
      <c r="AT965" s="20" t="s">
        <v>458</v>
      </c>
      <c r="AU965" s="19">
        <v>0</v>
      </c>
      <c r="AV965" s="68">
        <v>12000006</v>
      </c>
      <c r="AW965" s="19">
        <v>0</v>
      </c>
      <c r="AX965" s="20" t="s">
        <v>155</v>
      </c>
      <c r="AY965" s="20" t="s">
        <v>153</v>
      </c>
      <c r="AZ965" s="14">
        <v>0</v>
      </c>
      <c r="BA965" s="14">
        <v>0</v>
      </c>
      <c r="BB965" s="70"/>
      <c r="BC965" s="19">
        <v>0</v>
      </c>
      <c r="BD965" s="12">
        <v>0</v>
      </c>
      <c r="BE965" s="19">
        <v>0</v>
      </c>
      <c r="BF965" s="19">
        <v>0</v>
      </c>
      <c r="BG965" s="19">
        <v>0</v>
      </c>
      <c r="BH965" s="19">
        <v>0</v>
      </c>
      <c r="BI965" s="10">
        <v>0</v>
      </c>
      <c r="BJ965" s="7">
        <v>0</v>
      </c>
      <c r="BK965" s="7">
        <v>0</v>
      </c>
      <c r="BL965" s="7">
        <v>0</v>
      </c>
      <c r="BM965" s="7">
        <v>0</v>
      </c>
      <c r="BN965" s="7">
        <v>0</v>
      </c>
      <c r="BO965" s="7">
        <v>0</v>
      </c>
    </row>
    <row r="966" spans="3:67" ht="20.100000000000001" customHeight="1">
      <c r="C966" s="68">
        <v>70000002</v>
      </c>
      <c r="D966" s="84" t="s">
        <v>1334</v>
      </c>
      <c r="E966" s="68">
        <v>1</v>
      </c>
      <c r="F966" s="68">
        <v>60010500</v>
      </c>
      <c r="G966" s="68">
        <v>0</v>
      </c>
      <c r="H966" s="75">
        <v>0</v>
      </c>
      <c r="I966" s="68">
        <v>1</v>
      </c>
      <c r="J966" s="68">
        <v>0</v>
      </c>
      <c r="K966" s="57">
        <v>0</v>
      </c>
      <c r="L966" s="68">
        <v>0</v>
      </c>
      <c r="M966" s="68">
        <v>0</v>
      </c>
      <c r="N966" s="68">
        <v>1</v>
      </c>
      <c r="O966" s="68">
        <v>0</v>
      </c>
      <c r="P966" s="68">
        <v>0</v>
      </c>
      <c r="Q966" s="68">
        <v>0</v>
      </c>
      <c r="R966" s="7">
        <v>0</v>
      </c>
      <c r="S966" s="68">
        <v>0</v>
      </c>
      <c r="T966" s="57">
        <v>1</v>
      </c>
      <c r="U966" s="68">
        <v>1</v>
      </c>
      <c r="V966" s="68">
        <v>0</v>
      </c>
      <c r="W966" s="68">
        <v>1</v>
      </c>
      <c r="X966" s="68">
        <v>0</v>
      </c>
      <c r="Y966" s="68">
        <v>0</v>
      </c>
      <c r="Z966" s="68">
        <v>0</v>
      </c>
      <c r="AA966" s="68">
        <v>0</v>
      </c>
      <c r="AB966" s="68">
        <v>1</v>
      </c>
      <c r="AC966" s="68">
        <v>0</v>
      </c>
      <c r="AD966" s="68">
        <v>2</v>
      </c>
      <c r="AE966" s="68">
        <v>0</v>
      </c>
      <c r="AF966" s="68">
        <v>0</v>
      </c>
      <c r="AG966" s="64">
        <v>7</v>
      </c>
      <c r="AH966" s="64">
        <v>0</v>
      </c>
      <c r="AI966" s="7">
        <v>0</v>
      </c>
      <c r="AJ966" s="64">
        <v>9</v>
      </c>
      <c r="AK966" s="68">
        <v>0</v>
      </c>
      <c r="AL966" s="68">
        <v>0</v>
      </c>
      <c r="AM966" s="68">
        <v>0</v>
      </c>
      <c r="AN966" s="68">
        <v>0.5</v>
      </c>
      <c r="AO966" s="68">
        <v>3000</v>
      </c>
      <c r="AP966" s="68">
        <v>0.2</v>
      </c>
      <c r="AQ966" s="68">
        <v>20</v>
      </c>
      <c r="AR966" s="64">
        <v>0</v>
      </c>
      <c r="AS966" s="68" t="s">
        <v>153</v>
      </c>
      <c r="AT966" s="20" t="s">
        <v>458</v>
      </c>
      <c r="AU966" s="68" t="s">
        <v>193</v>
      </c>
      <c r="AV966" s="68">
        <v>12000006</v>
      </c>
      <c r="AW966" s="136">
        <v>20000025</v>
      </c>
      <c r="AX966" s="84" t="s">
        <v>194</v>
      </c>
      <c r="AY966" s="84" t="s">
        <v>153</v>
      </c>
      <c r="AZ966" s="75">
        <v>0</v>
      </c>
      <c r="BA966" s="75">
        <v>0</v>
      </c>
      <c r="BB966" s="76"/>
      <c r="BC966" s="68">
        <v>0</v>
      </c>
      <c r="BD966" s="68">
        <v>0</v>
      </c>
      <c r="BE966" s="68">
        <v>0</v>
      </c>
      <c r="BF966" s="68">
        <v>0</v>
      </c>
      <c r="BG966" s="68">
        <v>0</v>
      </c>
      <c r="BH966" s="68">
        <v>0</v>
      </c>
      <c r="BI966" s="68">
        <v>0</v>
      </c>
      <c r="BJ966" s="7">
        <v>0</v>
      </c>
      <c r="BK966" s="7">
        <v>0</v>
      </c>
      <c r="BL966" s="7">
        <v>0</v>
      </c>
      <c r="BM966" s="7">
        <v>0</v>
      </c>
      <c r="BN966" s="7">
        <v>0</v>
      </c>
      <c r="BO966" s="7">
        <v>0</v>
      </c>
    </row>
    <row r="967" spans="3:67" ht="20.100000000000001" customHeight="1">
      <c r="C967" s="68">
        <v>70000003</v>
      </c>
      <c r="D967" s="84" t="s">
        <v>1335</v>
      </c>
      <c r="E967" s="68">
        <v>1</v>
      </c>
      <c r="F967" s="68">
        <v>60010500</v>
      </c>
      <c r="G967" s="68">
        <v>0</v>
      </c>
      <c r="H967" s="75">
        <v>0</v>
      </c>
      <c r="I967" s="68">
        <v>1</v>
      </c>
      <c r="J967" s="68">
        <v>0</v>
      </c>
      <c r="K967" s="57">
        <v>0</v>
      </c>
      <c r="L967" s="68">
        <v>0</v>
      </c>
      <c r="M967" s="68">
        <v>0</v>
      </c>
      <c r="N967" s="68">
        <v>1</v>
      </c>
      <c r="O967" s="68">
        <v>0</v>
      </c>
      <c r="P967" s="68">
        <v>0</v>
      </c>
      <c r="Q967" s="68">
        <v>0</v>
      </c>
      <c r="R967" s="7">
        <v>0</v>
      </c>
      <c r="S967" s="68">
        <v>0</v>
      </c>
      <c r="T967" s="57">
        <v>1</v>
      </c>
      <c r="U967" s="68">
        <v>1</v>
      </c>
      <c r="V967" s="68">
        <v>0</v>
      </c>
      <c r="W967" s="68">
        <v>1</v>
      </c>
      <c r="X967" s="68">
        <v>0</v>
      </c>
      <c r="Y967" s="68">
        <v>0</v>
      </c>
      <c r="Z967" s="68">
        <v>0</v>
      </c>
      <c r="AA967" s="68">
        <v>0</v>
      </c>
      <c r="AB967" s="68">
        <v>1</v>
      </c>
      <c r="AC967" s="68">
        <v>0</v>
      </c>
      <c r="AD967" s="68">
        <v>2</v>
      </c>
      <c r="AE967" s="68">
        <v>0</v>
      </c>
      <c r="AF967" s="68">
        <v>0</v>
      </c>
      <c r="AG967" s="64">
        <v>7</v>
      </c>
      <c r="AH967" s="64">
        <v>0</v>
      </c>
      <c r="AI967" s="7">
        <v>0</v>
      </c>
      <c r="AJ967" s="64">
        <v>9</v>
      </c>
      <c r="AK967" s="68">
        <v>0</v>
      </c>
      <c r="AL967" s="68">
        <v>0</v>
      </c>
      <c r="AM967" s="68">
        <v>0</v>
      </c>
      <c r="AN967" s="68">
        <v>0.5</v>
      </c>
      <c r="AO967" s="68">
        <v>3000</v>
      </c>
      <c r="AP967" s="68">
        <v>0.2</v>
      </c>
      <c r="AQ967" s="68">
        <v>20</v>
      </c>
      <c r="AR967" s="64">
        <v>0</v>
      </c>
      <c r="AS967" s="68" t="s">
        <v>153</v>
      </c>
      <c r="AT967" s="20" t="s">
        <v>458</v>
      </c>
      <c r="AU967" s="68" t="s">
        <v>193</v>
      </c>
      <c r="AV967" s="68">
        <v>10001004</v>
      </c>
      <c r="AW967" s="136">
        <v>20000037</v>
      </c>
      <c r="AX967" s="84" t="s">
        <v>194</v>
      </c>
      <c r="AY967" s="84" t="s">
        <v>153</v>
      </c>
      <c r="AZ967" s="75">
        <v>0</v>
      </c>
      <c r="BA967" s="75">
        <v>0</v>
      </c>
      <c r="BB967" s="76"/>
      <c r="BC967" s="68">
        <v>0</v>
      </c>
      <c r="BD967" s="68">
        <v>0</v>
      </c>
      <c r="BE967" s="68">
        <v>0</v>
      </c>
      <c r="BF967" s="68">
        <v>0</v>
      </c>
      <c r="BG967" s="68">
        <v>0</v>
      </c>
      <c r="BH967" s="68">
        <v>0</v>
      </c>
      <c r="BI967" s="68">
        <v>0</v>
      </c>
      <c r="BJ967" s="7">
        <v>0</v>
      </c>
      <c r="BK967" s="7">
        <v>0</v>
      </c>
      <c r="BL967" s="7">
        <v>0</v>
      </c>
      <c r="BM967" s="7">
        <v>0</v>
      </c>
      <c r="BN967" s="7">
        <v>0</v>
      </c>
      <c r="BO967" s="7">
        <v>0</v>
      </c>
    </row>
    <row r="968" spans="3:67" ht="20.100000000000001" customHeight="1">
      <c r="C968" s="68">
        <v>70000004</v>
      </c>
      <c r="D968" s="84" t="s">
        <v>1336</v>
      </c>
      <c r="E968" s="68">
        <v>1</v>
      </c>
      <c r="F968" s="68">
        <v>60010500</v>
      </c>
      <c r="G968" s="68">
        <v>0</v>
      </c>
      <c r="H968" s="75">
        <v>0</v>
      </c>
      <c r="I968" s="68">
        <v>1</v>
      </c>
      <c r="J968" s="68">
        <v>0</v>
      </c>
      <c r="K968" s="57">
        <v>0</v>
      </c>
      <c r="L968" s="68">
        <v>0</v>
      </c>
      <c r="M968" s="68">
        <v>0</v>
      </c>
      <c r="N968" s="68">
        <v>1</v>
      </c>
      <c r="O968" s="68">
        <v>0</v>
      </c>
      <c r="P968" s="68">
        <v>0</v>
      </c>
      <c r="Q968" s="68">
        <v>0</v>
      </c>
      <c r="R968" s="7">
        <v>0</v>
      </c>
      <c r="S968" s="68">
        <v>0</v>
      </c>
      <c r="T968" s="57">
        <v>1</v>
      </c>
      <c r="U968" s="68">
        <v>1</v>
      </c>
      <c r="V968" s="68">
        <v>0</v>
      </c>
      <c r="W968" s="68">
        <v>1</v>
      </c>
      <c r="X968" s="68">
        <v>0</v>
      </c>
      <c r="Y968" s="68">
        <v>0</v>
      </c>
      <c r="Z968" s="68">
        <v>0</v>
      </c>
      <c r="AA968" s="68">
        <v>0</v>
      </c>
      <c r="AB968" s="68">
        <v>1</v>
      </c>
      <c r="AC968" s="68">
        <v>0</v>
      </c>
      <c r="AD968" s="68">
        <v>2</v>
      </c>
      <c r="AE968" s="68">
        <v>0</v>
      </c>
      <c r="AF968" s="68">
        <v>0</v>
      </c>
      <c r="AG968" s="64">
        <v>7</v>
      </c>
      <c r="AH968" s="64">
        <v>0</v>
      </c>
      <c r="AI968" s="7">
        <v>0</v>
      </c>
      <c r="AJ968" s="64">
        <v>9</v>
      </c>
      <c r="AK968" s="68">
        <v>0</v>
      </c>
      <c r="AL968" s="68">
        <v>0</v>
      </c>
      <c r="AM968" s="68">
        <v>0</v>
      </c>
      <c r="AN968" s="68">
        <v>0.5</v>
      </c>
      <c r="AO968" s="68">
        <v>3000</v>
      </c>
      <c r="AP968" s="68">
        <v>0.2</v>
      </c>
      <c r="AQ968" s="68">
        <v>20</v>
      </c>
      <c r="AR968" s="64">
        <v>0</v>
      </c>
      <c r="AS968" s="68" t="s">
        <v>153</v>
      </c>
      <c r="AT968" s="20" t="s">
        <v>458</v>
      </c>
      <c r="AU968" s="68" t="s">
        <v>193</v>
      </c>
      <c r="AV968" s="68">
        <v>12000006</v>
      </c>
      <c r="AW968" s="136">
        <v>20000038</v>
      </c>
      <c r="AX968" s="84" t="s">
        <v>194</v>
      </c>
      <c r="AY968" s="84" t="s">
        <v>153</v>
      </c>
      <c r="AZ968" s="75">
        <v>0</v>
      </c>
      <c r="BA968" s="75">
        <v>0</v>
      </c>
      <c r="BB968" s="76"/>
      <c r="BC968" s="68">
        <v>0</v>
      </c>
      <c r="BD968" s="68">
        <v>0</v>
      </c>
      <c r="BE968" s="68">
        <v>0</v>
      </c>
      <c r="BF968" s="68">
        <v>0</v>
      </c>
      <c r="BG968" s="68">
        <v>0</v>
      </c>
      <c r="BH968" s="68">
        <v>0</v>
      </c>
      <c r="BI968" s="68">
        <v>0</v>
      </c>
      <c r="BJ968" s="7">
        <v>0</v>
      </c>
      <c r="BK968" s="7">
        <v>0</v>
      </c>
      <c r="BL968" s="7">
        <v>0</v>
      </c>
      <c r="BM968" s="7">
        <v>0</v>
      </c>
      <c r="BN968" s="7">
        <v>0</v>
      </c>
      <c r="BO968" s="7">
        <v>0</v>
      </c>
    </row>
    <row r="969" spans="3:67" ht="20.100000000000001" customHeight="1">
      <c r="C969" s="19">
        <v>70000011</v>
      </c>
      <c r="D969" s="20" t="s">
        <v>1337</v>
      </c>
      <c r="E969" s="19">
        <v>1</v>
      </c>
      <c r="F969" s="19">
        <v>0</v>
      </c>
      <c r="G969" s="19">
        <v>0</v>
      </c>
      <c r="H969" s="14">
        <v>0</v>
      </c>
      <c r="I969" s="19">
        <v>1</v>
      </c>
      <c r="J969" s="19">
        <v>0</v>
      </c>
      <c r="K969" s="19">
        <v>0</v>
      </c>
      <c r="L969" s="19">
        <v>0</v>
      </c>
      <c r="M969" s="19">
        <v>0</v>
      </c>
      <c r="N969" s="19">
        <v>1</v>
      </c>
      <c r="O969" s="19">
        <v>0</v>
      </c>
      <c r="P969" s="19">
        <v>0</v>
      </c>
      <c r="Q969" s="19">
        <v>0</v>
      </c>
      <c r="R969" s="7">
        <v>0</v>
      </c>
      <c r="S969" s="14">
        <v>0</v>
      </c>
      <c r="T969" s="12">
        <v>0</v>
      </c>
      <c r="U969" s="19">
        <v>1</v>
      </c>
      <c r="V969" s="19">
        <v>0</v>
      </c>
      <c r="W969" s="19">
        <v>1</v>
      </c>
      <c r="X969" s="19">
        <v>0</v>
      </c>
      <c r="Y969" s="19">
        <v>0</v>
      </c>
      <c r="Z969" s="19">
        <v>0</v>
      </c>
      <c r="AA969" s="19">
        <v>0</v>
      </c>
      <c r="AB969" s="19">
        <v>1</v>
      </c>
      <c r="AC969" s="19">
        <v>0</v>
      </c>
      <c r="AD969" s="19">
        <v>1</v>
      </c>
      <c r="AE969" s="19">
        <v>0</v>
      </c>
      <c r="AF969" s="19">
        <v>0</v>
      </c>
      <c r="AG969" s="7">
        <v>7</v>
      </c>
      <c r="AH969" s="7">
        <v>0</v>
      </c>
      <c r="AI969" s="7">
        <v>0</v>
      </c>
      <c r="AJ969" s="7">
        <v>0</v>
      </c>
      <c r="AK969" s="19">
        <v>0</v>
      </c>
      <c r="AL969" s="19">
        <v>0</v>
      </c>
      <c r="AM969" s="19">
        <v>0</v>
      </c>
      <c r="AN969" s="19">
        <v>0</v>
      </c>
      <c r="AO969" s="19">
        <v>1000</v>
      </c>
      <c r="AP969" s="19">
        <v>0.5</v>
      </c>
      <c r="AQ969" s="19">
        <v>0</v>
      </c>
      <c r="AR969" s="7">
        <v>0</v>
      </c>
      <c r="AS969" s="19" t="s">
        <v>153</v>
      </c>
      <c r="AT969" s="20" t="s">
        <v>458</v>
      </c>
      <c r="AU969" s="68">
        <v>0</v>
      </c>
      <c r="AV969" s="11">
        <v>12000006</v>
      </c>
      <c r="AW969" s="19">
        <v>0</v>
      </c>
      <c r="AX969" s="20" t="s">
        <v>155</v>
      </c>
      <c r="AY969" s="20" t="s">
        <v>153</v>
      </c>
      <c r="AZ969" s="14">
        <v>0</v>
      </c>
      <c r="BA969" s="14">
        <v>0</v>
      </c>
      <c r="BB969" s="70"/>
      <c r="BC969" s="19">
        <v>0</v>
      </c>
      <c r="BD969" s="12">
        <v>0</v>
      </c>
      <c r="BE969" s="19">
        <v>0</v>
      </c>
      <c r="BF969" s="19">
        <v>0</v>
      </c>
      <c r="BG969" s="19">
        <v>0</v>
      </c>
      <c r="BH969" s="19">
        <v>0</v>
      </c>
      <c r="BI969" s="10">
        <v>0</v>
      </c>
      <c r="BJ969" s="7">
        <v>0</v>
      </c>
      <c r="BK969" s="7">
        <v>0</v>
      </c>
      <c r="BL969" s="7">
        <v>0</v>
      </c>
      <c r="BM969" s="7">
        <v>0</v>
      </c>
      <c r="BN969" s="7">
        <v>0</v>
      </c>
      <c r="BO969" s="7">
        <v>0</v>
      </c>
    </row>
    <row r="970" spans="3:67" ht="20.100000000000001" customHeight="1">
      <c r="C970" s="68">
        <v>70000012</v>
      </c>
      <c r="D970" s="84" t="s">
        <v>1338</v>
      </c>
      <c r="E970" s="68">
        <v>1</v>
      </c>
      <c r="F970" s="68">
        <v>60010500</v>
      </c>
      <c r="G970" s="68">
        <v>0</v>
      </c>
      <c r="H970" s="75">
        <v>0</v>
      </c>
      <c r="I970" s="68">
        <v>1</v>
      </c>
      <c r="J970" s="68">
        <v>0</v>
      </c>
      <c r="K970" s="57">
        <v>0</v>
      </c>
      <c r="L970" s="68">
        <v>0</v>
      </c>
      <c r="M970" s="68">
        <v>0</v>
      </c>
      <c r="N970" s="68">
        <v>1</v>
      </c>
      <c r="O970" s="68">
        <v>0</v>
      </c>
      <c r="P970" s="68">
        <v>0</v>
      </c>
      <c r="Q970" s="68">
        <v>0</v>
      </c>
      <c r="R970" s="7">
        <v>0</v>
      </c>
      <c r="S970" s="68">
        <v>0</v>
      </c>
      <c r="T970" s="57">
        <v>1</v>
      </c>
      <c r="U970" s="68">
        <v>1</v>
      </c>
      <c r="V970" s="68">
        <v>0</v>
      </c>
      <c r="W970" s="68">
        <v>1</v>
      </c>
      <c r="X970" s="68">
        <v>0</v>
      </c>
      <c r="Y970" s="68">
        <v>0</v>
      </c>
      <c r="Z970" s="68">
        <v>0</v>
      </c>
      <c r="AA970" s="68">
        <v>0</v>
      </c>
      <c r="AB970" s="68">
        <v>1</v>
      </c>
      <c r="AC970" s="68">
        <v>0</v>
      </c>
      <c r="AD970" s="68">
        <v>1.2</v>
      </c>
      <c r="AE970" s="68">
        <v>0</v>
      </c>
      <c r="AF970" s="68">
        <v>0</v>
      </c>
      <c r="AG970" s="64">
        <v>7</v>
      </c>
      <c r="AH970" s="64">
        <v>0</v>
      </c>
      <c r="AI970" s="7">
        <v>0</v>
      </c>
      <c r="AJ970" s="64">
        <v>9</v>
      </c>
      <c r="AK970" s="68">
        <v>0</v>
      </c>
      <c r="AL970" s="68">
        <v>0</v>
      </c>
      <c r="AM970" s="68">
        <v>0</v>
      </c>
      <c r="AN970" s="68">
        <v>0.5</v>
      </c>
      <c r="AO970" s="68">
        <v>3000</v>
      </c>
      <c r="AP970" s="68">
        <v>0.2</v>
      </c>
      <c r="AQ970" s="68">
        <v>20</v>
      </c>
      <c r="AR970" s="64">
        <v>0</v>
      </c>
      <c r="AS970" s="68" t="s">
        <v>153</v>
      </c>
      <c r="AT970" s="20" t="s">
        <v>458</v>
      </c>
      <c r="AU970" s="68" t="s">
        <v>193</v>
      </c>
      <c r="AV970" s="68">
        <v>12000006</v>
      </c>
      <c r="AW970" s="136">
        <v>20000025</v>
      </c>
      <c r="AX970" s="84" t="s">
        <v>194</v>
      </c>
      <c r="AY970" s="84" t="s">
        <v>153</v>
      </c>
      <c r="AZ970" s="75">
        <v>0</v>
      </c>
      <c r="BA970" s="75">
        <v>0</v>
      </c>
      <c r="BB970" s="76"/>
      <c r="BC970" s="68">
        <v>0</v>
      </c>
      <c r="BD970" s="68">
        <v>0</v>
      </c>
      <c r="BE970" s="68">
        <v>0</v>
      </c>
      <c r="BF970" s="68">
        <v>0</v>
      </c>
      <c r="BG970" s="68">
        <v>0</v>
      </c>
      <c r="BH970" s="68">
        <v>0</v>
      </c>
      <c r="BI970" s="68">
        <v>0</v>
      </c>
      <c r="BJ970" s="7">
        <v>0</v>
      </c>
      <c r="BK970" s="7">
        <v>0</v>
      </c>
      <c r="BL970" s="7">
        <v>0</v>
      </c>
      <c r="BM970" s="7">
        <v>0</v>
      </c>
      <c r="BN970" s="7">
        <v>0</v>
      </c>
      <c r="BO970" s="7">
        <v>0</v>
      </c>
    </row>
    <row r="971" spans="3:67" ht="20.100000000000001" customHeight="1">
      <c r="C971" s="19">
        <v>70001001</v>
      </c>
      <c r="D971" s="13" t="s">
        <v>386</v>
      </c>
      <c r="E971" s="19">
        <v>1</v>
      </c>
      <c r="F971" s="12">
        <v>60010300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3</v>
      </c>
      <c r="X971" s="12">
        <v>350</v>
      </c>
      <c r="Y971" s="12">
        <v>0</v>
      </c>
      <c r="Z971" s="12">
        <v>0</v>
      </c>
      <c r="AA971" s="12">
        <v>0</v>
      </c>
      <c r="AB971" s="12">
        <v>0</v>
      </c>
      <c r="AC971" s="12">
        <v>0</v>
      </c>
      <c r="AD971" s="12">
        <v>9</v>
      </c>
      <c r="AE971" s="12">
        <v>2</v>
      </c>
      <c r="AF971" s="12" t="s">
        <v>163</v>
      </c>
      <c r="AG971" s="7">
        <v>0</v>
      </c>
      <c r="AH971" s="7">
        <v>2</v>
      </c>
      <c r="AI971" s="7">
        <v>0</v>
      </c>
      <c r="AJ971" s="7">
        <v>1.5</v>
      </c>
      <c r="AK971" s="12">
        <v>0</v>
      </c>
      <c r="AL971" s="12">
        <v>0</v>
      </c>
      <c r="AM971" s="12">
        <v>0</v>
      </c>
      <c r="AN971" s="12">
        <v>1</v>
      </c>
      <c r="AO971" s="12">
        <v>3000</v>
      </c>
      <c r="AP971" s="12">
        <v>0.5</v>
      </c>
      <c r="AQ971" s="12">
        <v>0</v>
      </c>
      <c r="AR971" s="7">
        <v>0</v>
      </c>
      <c r="AS971" s="12" t="s">
        <v>153</v>
      </c>
      <c r="AT971" s="13" t="s">
        <v>213</v>
      </c>
      <c r="AU971" s="12" t="s">
        <v>355</v>
      </c>
      <c r="AV971" s="19">
        <v>10000007</v>
      </c>
      <c r="AW971" s="19">
        <v>21000110</v>
      </c>
      <c r="AX971" s="13" t="s">
        <v>155</v>
      </c>
      <c r="AY971" s="12">
        <v>0</v>
      </c>
      <c r="AZ971" s="14">
        <v>0</v>
      </c>
      <c r="BA971" s="14">
        <v>0</v>
      </c>
      <c r="BB971" s="38" t="s">
        <v>374</v>
      </c>
      <c r="BC971" s="12">
        <v>0</v>
      </c>
      <c r="BD971" s="12">
        <v>0</v>
      </c>
      <c r="BE971" s="12">
        <v>0</v>
      </c>
      <c r="BF971" s="12">
        <v>0</v>
      </c>
      <c r="BG971" s="12">
        <v>0</v>
      </c>
      <c r="BH971" s="12">
        <v>0</v>
      </c>
      <c r="BI971" s="10">
        <v>0</v>
      </c>
      <c r="BJ971" s="7">
        <v>0</v>
      </c>
      <c r="BK971" s="7">
        <v>0</v>
      </c>
      <c r="BL971" s="7">
        <v>0</v>
      </c>
      <c r="BM971" s="7">
        <v>0</v>
      </c>
      <c r="BN971" s="7">
        <v>0</v>
      </c>
      <c r="BO971" s="7">
        <v>0</v>
      </c>
    </row>
    <row r="972" spans="3:67" ht="20.100000000000001" customHeight="1">
      <c r="C972" s="19">
        <v>70101001</v>
      </c>
      <c r="D972" s="13" t="s">
        <v>381</v>
      </c>
      <c r="E972" s="19">
        <v>1</v>
      </c>
      <c r="F972" s="12">
        <v>60010300</v>
      </c>
      <c r="G972" s="19">
        <v>0</v>
      </c>
      <c r="H972" s="14">
        <v>0</v>
      </c>
      <c r="I972" s="19">
        <v>1</v>
      </c>
      <c r="J972" s="19">
        <v>0</v>
      </c>
      <c r="K972" s="19">
        <v>0</v>
      </c>
      <c r="L972" s="12">
        <v>0</v>
      </c>
      <c r="M972" s="12">
        <v>0</v>
      </c>
      <c r="N972" s="12">
        <v>2</v>
      </c>
      <c r="O972" s="12">
        <v>2</v>
      </c>
      <c r="P972" s="12">
        <v>0.8</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13" t="s">
        <v>154</v>
      </c>
      <c r="AU972" s="12" t="s">
        <v>355</v>
      </c>
      <c r="AV972" s="19">
        <v>0</v>
      </c>
      <c r="AW972" s="19">
        <v>0</v>
      </c>
      <c r="AX972" s="13" t="s">
        <v>343</v>
      </c>
      <c r="AY972" s="12" t="s">
        <v>1339</v>
      </c>
      <c r="AZ972" s="14">
        <v>0</v>
      </c>
      <c r="BA972" s="14">
        <v>0</v>
      </c>
      <c r="BB972" s="38" t="s">
        <v>1340</v>
      </c>
      <c r="BC972" s="12">
        <v>0</v>
      </c>
      <c r="BD972" s="12">
        <v>0</v>
      </c>
      <c r="BE972" s="12">
        <v>0</v>
      </c>
      <c r="BF972" s="12">
        <v>0</v>
      </c>
      <c r="BG972" s="12">
        <v>0</v>
      </c>
      <c r="BH972" s="12">
        <v>0</v>
      </c>
      <c r="BI972" s="10">
        <v>0</v>
      </c>
      <c r="BJ972" s="7">
        <v>0</v>
      </c>
      <c r="BK972" s="7">
        <v>0</v>
      </c>
      <c r="BL972" s="7">
        <v>0</v>
      </c>
      <c r="BM972" s="7">
        <v>0</v>
      </c>
      <c r="BN972" s="7">
        <v>0</v>
      </c>
      <c r="BO972" s="7">
        <v>0</v>
      </c>
    </row>
    <row r="973" spans="3:67" ht="21.75" customHeight="1">
      <c r="C973" s="19">
        <v>70102001</v>
      </c>
      <c r="D973" s="13" t="s">
        <v>346</v>
      </c>
      <c r="E973" s="19">
        <v>1</v>
      </c>
      <c r="F973" s="12">
        <v>60010100</v>
      </c>
      <c r="G973" s="19">
        <v>0</v>
      </c>
      <c r="H973" s="14">
        <v>0</v>
      </c>
      <c r="I973" s="19">
        <v>1</v>
      </c>
      <c r="J973" s="19">
        <v>0</v>
      </c>
      <c r="K973" s="19">
        <v>0</v>
      </c>
      <c r="L973" s="12">
        <v>0</v>
      </c>
      <c r="M973" s="12">
        <v>0</v>
      </c>
      <c r="N973" s="12">
        <v>2</v>
      </c>
      <c r="O973" s="12">
        <v>3</v>
      </c>
      <c r="P973" s="12">
        <v>1</v>
      </c>
      <c r="Q973" s="12">
        <v>0</v>
      </c>
      <c r="R973" s="7">
        <v>0</v>
      </c>
      <c r="S973" s="12">
        <v>0</v>
      </c>
      <c r="T973" s="12">
        <v>1</v>
      </c>
      <c r="U973" s="12">
        <v>2</v>
      </c>
      <c r="V973" s="12">
        <v>0</v>
      </c>
      <c r="W973" s="12">
        <v>3</v>
      </c>
      <c r="X973" s="12">
        <v>0</v>
      </c>
      <c r="Y973" s="12">
        <v>1</v>
      </c>
      <c r="Z973" s="12">
        <v>0</v>
      </c>
      <c r="AA973" s="12">
        <v>0</v>
      </c>
      <c r="AB973" s="12">
        <v>0</v>
      </c>
      <c r="AC973" s="12">
        <v>0</v>
      </c>
      <c r="AD973" s="12">
        <v>9</v>
      </c>
      <c r="AE973" s="12">
        <v>1</v>
      </c>
      <c r="AF973" s="12">
        <v>4</v>
      </c>
      <c r="AG973" s="7">
        <v>0</v>
      </c>
      <c r="AH973" s="7">
        <v>1</v>
      </c>
      <c r="AI973" s="7">
        <v>0</v>
      </c>
      <c r="AJ973" s="7">
        <v>2</v>
      </c>
      <c r="AK973" s="12">
        <v>0</v>
      </c>
      <c r="AL973" s="12">
        <v>0</v>
      </c>
      <c r="AM973" s="12">
        <v>0</v>
      </c>
      <c r="AN973" s="12">
        <v>3</v>
      </c>
      <c r="AO973" s="12">
        <v>5000</v>
      </c>
      <c r="AP973" s="12">
        <v>2.5</v>
      </c>
      <c r="AQ973" s="12">
        <v>0</v>
      </c>
      <c r="AR973" s="7">
        <v>0</v>
      </c>
      <c r="AS973" s="12" t="s">
        <v>347</v>
      </c>
      <c r="AT973" s="13" t="s">
        <v>213</v>
      </c>
      <c r="AU973" s="12" t="s">
        <v>348</v>
      </c>
      <c r="AV973" s="19">
        <v>10000007</v>
      </c>
      <c r="AW973" s="19">
        <v>70102001</v>
      </c>
      <c r="AX973" s="13" t="s">
        <v>155</v>
      </c>
      <c r="AY973" s="12" t="s">
        <v>1341</v>
      </c>
      <c r="AZ973" s="14">
        <v>0</v>
      </c>
      <c r="BA973" s="14">
        <v>0</v>
      </c>
      <c r="BB973" s="38" t="s">
        <v>350</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70102002</v>
      </c>
      <c r="D974" s="20" t="s">
        <v>351</v>
      </c>
      <c r="E974" s="19">
        <v>1</v>
      </c>
      <c r="F974" s="19">
        <v>60010500</v>
      </c>
      <c r="G974" s="19">
        <v>0</v>
      </c>
      <c r="H974" s="14">
        <v>0</v>
      </c>
      <c r="I974" s="19">
        <v>1</v>
      </c>
      <c r="J974" s="19">
        <v>0</v>
      </c>
      <c r="K974" s="19">
        <v>0</v>
      </c>
      <c r="L974" s="19">
        <v>0</v>
      </c>
      <c r="M974" s="19">
        <v>0</v>
      </c>
      <c r="N974" s="12">
        <v>2</v>
      </c>
      <c r="O974" s="19">
        <v>2</v>
      </c>
      <c r="P974" s="19">
        <v>0.6</v>
      </c>
      <c r="Q974" s="19">
        <v>0</v>
      </c>
      <c r="R974" s="7">
        <v>0</v>
      </c>
      <c r="S974" s="14">
        <v>0</v>
      </c>
      <c r="T974" s="12">
        <v>1</v>
      </c>
      <c r="U974" s="19">
        <v>2</v>
      </c>
      <c r="V974" s="19">
        <v>0</v>
      </c>
      <c r="W974" s="19">
        <v>0</v>
      </c>
      <c r="X974" s="19">
        <v>0</v>
      </c>
      <c r="Y974" s="19">
        <v>0</v>
      </c>
      <c r="Z974" s="19">
        <v>0</v>
      </c>
      <c r="AA974" s="19">
        <v>0</v>
      </c>
      <c r="AB974" s="19">
        <v>0</v>
      </c>
      <c r="AC974" s="19">
        <v>0</v>
      </c>
      <c r="AD974" s="19">
        <v>20</v>
      </c>
      <c r="AE974" s="19">
        <v>0</v>
      </c>
      <c r="AF974" s="19">
        <v>0</v>
      </c>
      <c r="AG974" s="7">
        <v>2</v>
      </c>
      <c r="AH974" s="7">
        <v>0</v>
      </c>
      <c r="AI974" s="7">
        <v>0</v>
      </c>
      <c r="AJ974" s="7">
        <v>0</v>
      </c>
      <c r="AK974" s="19">
        <v>0</v>
      </c>
      <c r="AL974" s="19">
        <v>0</v>
      </c>
      <c r="AM974" s="19">
        <v>0</v>
      </c>
      <c r="AN974" s="19">
        <v>0</v>
      </c>
      <c r="AO974" s="19">
        <v>1000</v>
      </c>
      <c r="AP974" s="19">
        <v>0</v>
      </c>
      <c r="AQ974" s="19">
        <v>0</v>
      </c>
      <c r="AR974" s="7">
        <v>90102001</v>
      </c>
      <c r="AS974" s="19" t="s">
        <v>153</v>
      </c>
      <c r="AT974" s="20" t="s">
        <v>154</v>
      </c>
      <c r="AU974" s="19" t="s">
        <v>246</v>
      </c>
      <c r="AV974" s="19">
        <v>0</v>
      </c>
      <c r="AW974" s="19">
        <v>40000003</v>
      </c>
      <c r="AX974" s="20" t="s">
        <v>155</v>
      </c>
      <c r="AY974" s="20" t="s">
        <v>153</v>
      </c>
      <c r="AZ974" s="14">
        <v>0</v>
      </c>
      <c r="BA974" s="14">
        <v>0</v>
      </c>
      <c r="BB974" s="70" t="s">
        <v>352</v>
      </c>
      <c r="BC974" s="19">
        <v>0</v>
      </c>
      <c r="BD974" s="12">
        <v>0</v>
      </c>
      <c r="BE974" s="19">
        <v>0</v>
      </c>
      <c r="BF974" s="19">
        <v>0</v>
      </c>
      <c r="BG974" s="19">
        <v>0</v>
      </c>
      <c r="BH974" s="19">
        <v>0</v>
      </c>
      <c r="BI974" s="10">
        <v>0</v>
      </c>
      <c r="BJ974" s="7">
        <v>0</v>
      </c>
      <c r="BK974" s="7">
        <v>0</v>
      </c>
      <c r="BL974" s="7">
        <v>0</v>
      </c>
      <c r="BM974" s="7">
        <v>0</v>
      </c>
      <c r="BN974" s="7">
        <v>0</v>
      </c>
      <c r="BO974" s="7">
        <v>0</v>
      </c>
    </row>
    <row r="975" spans="3:67" ht="20.100000000000001" customHeight="1">
      <c r="C975" s="19">
        <v>70103001</v>
      </c>
      <c r="D975" s="13" t="s">
        <v>354</v>
      </c>
      <c r="E975" s="19">
        <v>1</v>
      </c>
      <c r="F975" s="12">
        <v>60010300</v>
      </c>
      <c r="G975" s="19">
        <v>0</v>
      </c>
      <c r="H975" s="14">
        <v>0</v>
      </c>
      <c r="I975" s="19">
        <v>1</v>
      </c>
      <c r="J975" s="19">
        <v>0</v>
      </c>
      <c r="K975" s="19">
        <v>0</v>
      </c>
      <c r="L975" s="12">
        <v>0</v>
      </c>
      <c r="M975" s="12">
        <v>0</v>
      </c>
      <c r="N975" s="12">
        <v>2</v>
      </c>
      <c r="O975" s="12">
        <v>1</v>
      </c>
      <c r="P975" s="12">
        <v>0.5</v>
      </c>
      <c r="Q975" s="12">
        <v>0</v>
      </c>
      <c r="R975" s="7">
        <v>0</v>
      </c>
      <c r="S975" s="12">
        <v>0</v>
      </c>
      <c r="T975" s="12">
        <v>1</v>
      </c>
      <c r="U975" s="12">
        <v>2</v>
      </c>
      <c r="V975" s="12">
        <v>0</v>
      </c>
      <c r="W975" s="12">
        <v>3</v>
      </c>
      <c r="X975" s="12">
        <v>0</v>
      </c>
      <c r="Y975" s="12">
        <v>0</v>
      </c>
      <c r="Z975" s="12">
        <v>0</v>
      </c>
      <c r="AA975" s="12">
        <v>0</v>
      </c>
      <c r="AB975" s="12">
        <v>0</v>
      </c>
      <c r="AC975" s="12">
        <v>0</v>
      </c>
      <c r="AD975" s="12">
        <v>12</v>
      </c>
      <c r="AE975" s="12">
        <v>2</v>
      </c>
      <c r="AF975" s="12" t="s">
        <v>163</v>
      </c>
      <c r="AG975" s="7">
        <v>0</v>
      </c>
      <c r="AH975" s="7">
        <v>2</v>
      </c>
      <c r="AI975" s="7">
        <v>0</v>
      </c>
      <c r="AJ975" s="7">
        <v>1.5</v>
      </c>
      <c r="AK975" s="12">
        <v>0</v>
      </c>
      <c r="AL975" s="12">
        <v>0</v>
      </c>
      <c r="AM975" s="12">
        <v>0</v>
      </c>
      <c r="AN975" s="12">
        <v>1.1000000000000001</v>
      </c>
      <c r="AO975" s="12">
        <v>3000</v>
      </c>
      <c r="AP975" s="12">
        <v>1.1000000000000001</v>
      </c>
      <c r="AQ975" s="12">
        <v>0</v>
      </c>
      <c r="AR975" s="7">
        <v>0</v>
      </c>
      <c r="AS975" s="12" t="s">
        <v>153</v>
      </c>
      <c r="AT975" s="20" t="s">
        <v>213</v>
      </c>
      <c r="AU975" s="12" t="s">
        <v>355</v>
      </c>
      <c r="AV975" s="19">
        <v>10001007</v>
      </c>
      <c r="AW975" s="19">
        <v>70103001</v>
      </c>
      <c r="AX975" s="13" t="s">
        <v>155</v>
      </c>
      <c r="AY975" s="12">
        <v>0</v>
      </c>
      <c r="AZ975" s="14">
        <v>0</v>
      </c>
      <c r="BA975" s="14">
        <v>0</v>
      </c>
      <c r="BB975" s="38" t="s">
        <v>356</v>
      </c>
      <c r="BC975" s="12">
        <v>0</v>
      </c>
      <c r="BD975" s="12">
        <v>0</v>
      </c>
      <c r="BE975" s="12">
        <v>0</v>
      </c>
      <c r="BF975" s="12">
        <v>0</v>
      </c>
      <c r="BG975" s="12">
        <v>0</v>
      </c>
      <c r="BH975" s="12">
        <v>0</v>
      </c>
      <c r="BI975" s="10">
        <v>0</v>
      </c>
      <c r="BJ975" s="7">
        <v>0</v>
      </c>
      <c r="BK975" s="7">
        <v>0</v>
      </c>
      <c r="BL975" s="7">
        <v>0</v>
      </c>
      <c r="BM975" s="7">
        <v>0</v>
      </c>
      <c r="BN975" s="7">
        <v>0</v>
      </c>
      <c r="BO975" s="7">
        <v>0</v>
      </c>
    </row>
    <row r="976" spans="3:67" ht="20.100000000000001" customHeight="1">
      <c r="C976" s="19">
        <v>70103002</v>
      </c>
      <c r="D976" s="20" t="s">
        <v>351</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0</v>
      </c>
      <c r="AH976" s="7">
        <v>0</v>
      </c>
      <c r="AI976" s="7">
        <v>0</v>
      </c>
      <c r="AJ976" s="7">
        <v>0</v>
      </c>
      <c r="AK976" s="19">
        <v>0</v>
      </c>
      <c r="AL976" s="19">
        <v>0</v>
      </c>
      <c r="AM976" s="19">
        <v>0</v>
      </c>
      <c r="AN976" s="19">
        <v>0</v>
      </c>
      <c r="AO976" s="19">
        <v>1000</v>
      </c>
      <c r="AP976" s="19">
        <v>0</v>
      </c>
      <c r="AQ976" s="19">
        <v>0</v>
      </c>
      <c r="AR976" s="7">
        <v>90103001</v>
      </c>
      <c r="AS976" s="19" t="s">
        <v>153</v>
      </c>
      <c r="AT976" s="20" t="s">
        <v>153</v>
      </c>
      <c r="AU976" s="19" t="s">
        <v>246</v>
      </c>
      <c r="AV976" s="19">
        <v>0</v>
      </c>
      <c r="AW976" s="19">
        <v>40000003</v>
      </c>
      <c r="AX976" s="20" t="s">
        <v>155</v>
      </c>
      <c r="AY976" s="20" t="s">
        <v>153</v>
      </c>
      <c r="AZ976" s="14">
        <v>0</v>
      </c>
      <c r="BA976" s="14">
        <v>0</v>
      </c>
      <c r="BB976" s="70" t="s">
        <v>357</v>
      </c>
      <c r="BC976" s="19">
        <v>0</v>
      </c>
      <c r="BD976" s="12">
        <v>0</v>
      </c>
      <c r="BE976" s="19">
        <v>0</v>
      </c>
      <c r="BF976" s="19">
        <v>0</v>
      </c>
      <c r="BG976" s="19">
        <v>0</v>
      </c>
      <c r="BH976" s="19">
        <v>0</v>
      </c>
      <c r="BI976" s="10">
        <v>0</v>
      </c>
      <c r="BJ976" s="7">
        <v>0</v>
      </c>
      <c r="BK976" s="7">
        <v>0</v>
      </c>
      <c r="BL976" s="7">
        <v>0</v>
      </c>
      <c r="BM976" s="7">
        <v>0</v>
      </c>
      <c r="BN976" s="7">
        <v>0</v>
      </c>
      <c r="BO976" s="7">
        <v>0</v>
      </c>
    </row>
    <row r="977" spans="3:67" ht="20.100000000000001" customHeight="1">
      <c r="C977" s="19">
        <v>70103003</v>
      </c>
      <c r="D977" s="13" t="s">
        <v>944</v>
      </c>
      <c r="E977" s="19">
        <v>1</v>
      </c>
      <c r="F977" s="12">
        <v>60010100</v>
      </c>
      <c r="G977" s="19">
        <v>0</v>
      </c>
      <c r="H977" s="14">
        <v>0</v>
      </c>
      <c r="I977" s="19">
        <v>1</v>
      </c>
      <c r="J977" s="19">
        <v>0</v>
      </c>
      <c r="K977" s="19">
        <v>0</v>
      </c>
      <c r="L977" s="12">
        <v>0</v>
      </c>
      <c r="M977" s="12">
        <v>0</v>
      </c>
      <c r="N977" s="12">
        <v>2</v>
      </c>
      <c r="O977" s="12">
        <v>1</v>
      </c>
      <c r="P977" s="12">
        <v>0.5</v>
      </c>
      <c r="Q977" s="12">
        <v>0</v>
      </c>
      <c r="R977" s="7">
        <v>0</v>
      </c>
      <c r="S977" s="12">
        <v>0</v>
      </c>
      <c r="T977" s="12">
        <v>1</v>
      </c>
      <c r="U977" s="12">
        <v>2</v>
      </c>
      <c r="V977" s="12">
        <v>0</v>
      </c>
      <c r="W977" s="12">
        <v>3</v>
      </c>
      <c r="X977" s="12">
        <v>0</v>
      </c>
      <c r="Y977" s="12">
        <v>1</v>
      </c>
      <c r="Z977" s="12">
        <v>0</v>
      </c>
      <c r="AA977" s="12">
        <v>0</v>
      </c>
      <c r="AB977" s="12">
        <v>0</v>
      </c>
      <c r="AC977" s="12">
        <v>0</v>
      </c>
      <c r="AD977" s="12">
        <v>8</v>
      </c>
      <c r="AE977" s="12">
        <v>1</v>
      </c>
      <c r="AF977" s="12">
        <v>3</v>
      </c>
      <c r="AG977" s="7">
        <v>1</v>
      </c>
      <c r="AH977" s="7">
        <v>1</v>
      </c>
      <c r="AI977" s="7">
        <v>0</v>
      </c>
      <c r="AJ977" s="7">
        <v>1.5</v>
      </c>
      <c r="AK977" s="12">
        <v>0</v>
      </c>
      <c r="AL977" s="12">
        <v>0</v>
      </c>
      <c r="AM977" s="12">
        <v>0</v>
      </c>
      <c r="AN977" s="12">
        <v>0.5</v>
      </c>
      <c r="AO977" s="12">
        <v>5000</v>
      </c>
      <c r="AP977" s="12">
        <v>3</v>
      </c>
      <c r="AQ977" s="12">
        <v>0</v>
      </c>
      <c r="AR977" s="7">
        <v>0</v>
      </c>
      <c r="AS977" s="12" t="s">
        <v>153</v>
      </c>
      <c r="AT977" s="20" t="s">
        <v>154</v>
      </c>
      <c r="AU977" s="12" t="s">
        <v>348</v>
      </c>
      <c r="AV977" s="19">
        <v>10000007</v>
      </c>
      <c r="AW977" s="19">
        <v>70103003</v>
      </c>
      <c r="AX977" s="13" t="s">
        <v>155</v>
      </c>
      <c r="AY977" s="12" t="s">
        <v>945</v>
      </c>
      <c r="AZ977" s="14">
        <v>0</v>
      </c>
      <c r="BA977" s="14">
        <v>0</v>
      </c>
      <c r="BB977" s="38" t="s">
        <v>946</v>
      </c>
      <c r="BC977" s="12">
        <v>0</v>
      </c>
      <c r="BD977" s="12">
        <v>0</v>
      </c>
      <c r="BE977" s="12">
        <v>0</v>
      </c>
      <c r="BF977" s="12">
        <v>0</v>
      </c>
      <c r="BG977" s="12">
        <v>0</v>
      </c>
      <c r="BH977" s="12">
        <v>0</v>
      </c>
      <c r="BI977" s="10">
        <v>0</v>
      </c>
      <c r="BJ977" s="7">
        <v>0</v>
      </c>
      <c r="BK977" s="7">
        <v>0</v>
      </c>
      <c r="BL977" s="7">
        <v>0</v>
      </c>
      <c r="BM977" s="7">
        <v>0</v>
      </c>
      <c r="BN977" s="7">
        <v>0</v>
      </c>
      <c r="BO977" s="7">
        <v>0</v>
      </c>
    </row>
    <row r="978" spans="3:67" ht="20.100000000000001" customHeight="1">
      <c r="C978" s="19">
        <v>70104001</v>
      </c>
      <c r="D978" s="13" t="s">
        <v>523</v>
      </c>
      <c r="E978" s="19">
        <v>1</v>
      </c>
      <c r="F978" s="12">
        <v>60010100</v>
      </c>
      <c r="G978" s="19">
        <v>0</v>
      </c>
      <c r="H978" s="14">
        <v>0</v>
      </c>
      <c r="I978" s="19">
        <v>1</v>
      </c>
      <c r="J978" s="19">
        <v>0</v>
      </c>
      <c r="K978" s="19">
        <v>0</v>
      </c>
      <c r="L978" s="12">
        <v>0</v>
      </c>
      <c r="M978" s="12">
        <v>0</v>
      </c>
      <c r="N978" s="12">
        <v>2</v>
      </c>
      <c r="O978" s="12">
        <v>1</v>
      </c>
      <c r="P978" s="12">
        <v>0.3</v>
      </c>
      <c r="Q978" s="12">
        <v>0</v>
      </c>
      <c r="R978" s="7">
        <v>0</v>
      </c>
      <c r="S978" s="12">
        <v>0</v>
      </c>
      <c r="T978" s="12">
        <v>1</v>
      </c>
      <c r="U978" s="12">
        <v>2</v>
      </c>
      <c r="V978" s="12">
        <v>0</v>
      </c>
      <c r="W978" s="12">
        <v>3</v>
      </c>
      <c r="X978" s="12">
        <v>0</v>
      </c>
      <c r="Y978" s="12">
        <v>1</v>
      </c>
      <c r="Z978" s="12">
        <v>0</v>
      </c>
      <c r="AA978" s="12">
        <v>0</v>
      </c>
      <c r="AB978" s="12">
        <v>0</v>
      </c>
      <c r="AC978" s="12">
        <v>0</v>
      </c>
      <c r="AD978" s="12">
        <v>5</v>
      </c>
      <c r="AE978" s="12">
        <v>1</v>
      </c>
      <c r="AF978" s="12" t="s">
        <v>507</v>
      </c>
      <c r="AG978" s="7">
        <v>1</v>
      </c>
      <c r="AH978" s="7">
        <v>1</v>
      </c>
      <c r="AI978" s="7">
        <v>0</v>
      </c>
      <c r="AJ978" s="7">
        <v>1.5</v>
      </c>
      <c r="AK978" s="12">
        <v>0</v>
      </c>
      <c r="AL978" s="12">
        <v>0</v>
      </c>
      <c r="AM978" s="12">
        <v>0</v>
      </c>
      <c r="AN978" s="12">
        <v>0.5</v>
      </c>
      <c r="AO978" s="12">
        <v>5000</v>
      </c>
      <c r="AP978" s="12">
        <v>2</v>
      </c>
      <c r="AQ978" s="12">
        <v>0</v>
      </c>
      <c r="AR978" s="7">
        <v>0</v>
      </c>
      <c r="AS978" s="12" t="s">
        <v>153</v>
      </c>
      <c r="AT978" s="13" t="s">
        <v>213</v>
      </c>
      <c r="AU978" s="12" t="s">
        <v>348</v>
      </c>
      <c r="AV978" s="19">
        <v>10000007</v>
      </c>
      <c r="AW978" s="19">
        <v>70104001</v>
      </c>
      <c r="AX978" s="13" t="s">
        <v>155</v>
      </c>
      <c r="AY978" s="12" t="s">
        <v>1342</v>
      </c>
      <c r="AZ978" s="14">
        <v>0</v>
      </c>
      <c r="BA978" s="14">
        <v>0</v>
      </c>
      <c r="BB978" s="38" t="s">
        <v>525</v>
      </c>
      <c r="BC978" s="12">
        <v>0</v>
      </c>
      <c r="BD978" s="12">
        <v>0</v>
      </c>
      <c r="BE978" s="12">
        <v>0</v>
      </c>
      <c r="BF978" s="12">
        <v>0</v>
      </c>
      <c r="BG978" s="12">
        <v>0</v>
      </c>
      <c r="BH978" s="12">
        <v>0</v>
      </c>
      <c r="BI978" s="10">
        <v>0</v>
      </c>
      <c r="BJ978" s="7">
        <v>0</v>
      </c>
      <c r="BK978" s="7">
        <v>0</v>
      </c>
      <c r="BL978" s="7">
        <v>0</v>
      </c>
      <c r="BM978" s="7">
        <v>0</v>
      </c>
      <c r="BN978" s="7">
        <v>0</v>
      </c>
      <c r="BO978" s="7">
        <v>0</v>
      </c>
    </row>
    <row r="979" spans="3:67" ht="20.100000000000001" customHeight="1">
      <c r="C979" s="19">
        <v>70104002</v>
      </c>
      <c r="D979" s="20" t="s">
        <v>368</v>
      </c>
      <c r="E979" s="19">
        <v>1</v>
      </c>
      <c r="F979" s="19">
        <v>60010500</v>
      </c>
      <c r="G979" s="19">
        <v>0</v>
      </c>
      <c r="H979" s="14">
        <v>0</v>
      </c>
      <c r="I979" s="19">
        <v>1</v>
      </c>
      <c r="J979" s="19">
        <v>0</v>
      </c>
      <c r="K979" s="19">
        <v>0</v>
      </c>
      <c r="L979" s="19">
        <v>0</v>
      </c>
      <c r="M979" s="19">
        <v>0</v>
      </c>
      <c r="N979" s="12">
        <v>2</v>
      </c>
      <c r="O979" s="19">
        <v>2</v>
      </c>
      <c r="P979" s="19">
        <v>0.3</v>
      </c>
      <c r="Q979" s="19">
        <v>0</v>
      </c>
      <c r="R979" s="7">
        <v>0</v>
      </c>
      <c r="S979" s="14">
        <v>0</v>
      </c>
      <c r="T979" s="12">
        <v>1</v>
      </c>
      <c r="U979" s="19">
        <v>2</v>
      </c>
      <c r="V979" s="19">
        <v>0</v>
      </c>
      <c r="W979" s="19">
        <v>0</v>
      </c>
      <c r="X979" s="19">
        <v>0</v>
      </c>
      <c r="Y979" s="19">
        <v>0</v>
      </c>
      <c r="Z979" s="19">
        <v>0</v>
      </c>
      <c r="AA979" s="19">
        <v>0</v>
      </c>
      <c r="AB979" s="19">
        <v>0</v>
      </c>
      <c r="AC979" s="19">
        <v>0</v>
      </c>
      <c r="AD979" s="19">
        <v>99999</v>
      </c>
      <c r="AE979" s="19">
        <v>0</v>
      </c>
      <c r="AF979" s="19">
        <v>0</v>
      </c>
      <c r="AG979" s="7">
        <v>2</v>
      </c>
      <c r="AH979" s="7">
        <v>0</v>
      </c>
      <c r="AI979" s="7">
        <v>0</v>
      </c>
      <c r="AJ979" s="7">
        <v>0</v>
      </c>
      <c r="AK979" s="19">
        <v>0</v>
      </c>
      <c r="AL979" s="19">
        <v>0</v>
      </c>
      <c r="AM979" s="19">
        <v>0</v>
      </c>
      <c r="AN979" s="19">
        <v>0</v>
      </c>
      <c r="AO979" s="19">
        <v>1000</v>
      </c>
      <c r="AP979" s="19">
        <v>0</v>
      </c>
      <c r="AQ979" s="19">
        <v>0</v>
      </c>
      <c r="AR979" s="7">
        <v>90104002</v>
      </c>
      <c r="AS979" s="19" t="s">
        <v>153</v>
      </c>
      <c r="AT979" s="20" t="s">
        <v>154</v>
      </c>
      <c r="AU979" s="19" t="s">
        <v>246</v>
      </c>
      <c r="AV979" s="19">
        <v>0</v>
      </c>
      <c r="AW979" s="19">
        <v>0</v>
      </c>
      <c r="AX979" s="20" t="s">
        <v>155</v>
      </c>
      <c r="AY979" s="20" t="s">
        <v>153</v>
      </c>
      <c r="AZ979" s="14">
        <v>0</v>
      </c>
      <c r="BA979" s="14">
        <v>0</v>
      </c>
      <c r="BB979" s="70" t="s">
        <v>435</v>
      </c>
      <c r="BC979" s="19">
        <v>0</v>
      </c>
      <c r="BD979" s="12">
        <v>0</v>
      </c>
      <c r="BE979" s="19">
        <v>0</v>
      </c>
      <c r="BF979" s="19">
        <v>0</v>
      </c>
      <c r="BG979" s="19">
        <v>0</v>
      </c>
      <c r="BH979" s="19">
        <v>0</v>
      </c>
      <c r="BI979" s="10">
        <v>0</v>
      </c>
      <c r="BJ979" s="7">
        <v>0</v>
      </c>
      <c r="BK979" s="7">
        <v>0</v>
      </c>
      <c r="BL979" s="7">
        <v>0</v>
      </c>
      <c r="BM979" s="7">
        <v>0</v>
      </c>
      <c r="BN979" s="7">
        <v>0</v>
      </c>
      <c r="BO979" s="7">
        <v>0</v>
      </c>
    </row>
    <row r="980" spans="3:67" ht="20.100000000000001" customHeight="1">
      <c r="C980" s="19">
        <v>70104003</v>
      </c>
      <c r="D980" s="13" t="s">
        <v>457</v>
      </c>
      <c r="E980" s="19">
        <v>1</v>
      </c>
      <c r="F980" s="12">
        <v>60010100</v>
      </c>
      <c r="G980" s="19">
        <v>0</v>
      </c>
      <c r="H980" s="14">
        <v>0</v>
      </c>
      <c r="I980" s="19">
        <v>1</v>
      </c>
      <c r="J980" s="19">
        <v>0</v>
      </c>
      <c r="K980" s="19">
        <v>0</v>
      </c>
      <c r="L980" s="12">
        <v>0</v>
      </c>
      <c r="M980" s="12">
        <v>0</v>
      </c>
      <c r="N980" s="12">
        <v>2</v>
      </c>
      <c r="O980" s="12">
        <v>1</v>
      </c>
      <c r="P980" s="12">
        <v>0.3</v>
      </c>
      <c r="Q980" s="12">
        <v>0</v>
      </c>
      <c r="R980" s="7">
        <v>0</v>
      </c>
      <c r="S980" s="12">
        <v>0</v>
      </c>
      <c r="T980" s="12">
        <v>1</v>
      </c>
      <c r="U980" s="12">
        <v>2</v>
      </c>
      <c r="V980" s="12">
        <v>0</v>
      </c>
      <c r="W980" s="12">
        <v>5</v>
      </c>
      <c r="X980" s="12">
        <v>0</v>
      </c>
      <c r="Y980" s="12">
        <v>1</v>
      </c>
      <c r="Z980" s="12">
        <v>0</v>
      </c>
      <c r="AA980" s="12">
        <v>0</v>
      </c>
      <c r="AB980" s="12">
        <v>0</v>
      </c>
      <c r="AC980" s="12">
        <v>0</v>
      </c>
      <c r="AD980" s="12">
        <v>10</v>
      </c>
      <c r="AE980" s="12">
        <v>1</v>
      </c>
      <c r="AF980" s="12" t="s">
        <v>391</v>
      </c>
      <c r="AG980" s="7">
        <v>0</v>
      </c>
      <c r="AH980" s="7">
        <v>1</v>
      </c>
      <c r="AI980" s="7">
        <v>0</v>
      </c>
      <c r="AJ980" s="7">
        <v>3</v>
      </c>
      <c r="AK980" s="12">
        <v>0</v>
      </c>
      <c r="AL980" s="12">
        <v>0</v>
      </c>
      <c r="AM980" s="12">
        <v>0</v>
      </c>
      <c r="AN980" s="12">
        <v>3.5</v>
      </c>
      <c r="AO980" s="12">
        <v>5000</v>
      </c>
      <c r="AP980" s="12">
        <v>3</v>
      </c>
      <c r="AQ980" s="12">
        <v>0</v>
      </c>
      <c r="AR980" s="7">
        <v>0</v>
      </c>
      <c r="AS980" s="12" t="s">
        <v>153</v>
      </c>
      <c r="AT980" s="13" t="s">
        <v>196</v>
      </c>
      <c r="AU980" s="12" t="s">
        <v>348</v>
      </c>
      <c r="AV980" s="19">
        <v>10000007</v>
      </c>
      <c r="AW980" s="19">
        <v>70104003</v>
      </c>
      <c r="AX980" s="13" t="s">
        <v>155</v>
      </c>
      <c r="AY980" s="12" t="s">
        <v>1343</v>
      </c>
      <c r="AZ980" s="14">
        <v>0</v>
      </c>
      <c r="BA980" s="14">
        <v>0</v>
      </c>
      <c r="BB980" s="38" t="s">
        <v>1344</v>
      </c>
      <c r="BC980" s="12">
        <v>0</v>
      </c>
      <c r="BD980" s="12">
        <v>0</v>
      </c>
      <c r="BE980" s="12">
        <v>0</v>
      </c>
      <c r="BF980" s="12">
        <v>0</v>
      </c>
      <c r="BG980" s="12">
        <v>0</v>
      </c>
      <c r="BH980" s="12">
        <v>0</v>
      </c>
      <c r="BI980" s="10">
        <v>0</v>
      </c>
      <c r="BJ980" s="7">
        <v>0</v>
      </c>
      <c r="BK980" s="7">
        <v>0</v>
      </c>
      <c r="BL980" s="7">
        <v>0</v>
      </c>
      <c r="BM980" s="7">
        <v>0</v>
      </c>
      <c r="BN980" s="7">
        <v>0</v>
      </c>
      <c r="BO980" s="7">
        <v>0</v>
      </c>
    </row>
    <row r="981" spans="3:67" ht="20.100000000000001" customHeight="1">
      <c r="C981" s="19">
        <v>70105001</v>
      </c>
      <c r="D981" s="13" t="s">
        <v>346</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6</v>
      </c>
      <c r="AE981" s="12">
        <v>1</v>
      </c>
      <c r="AF981" s="12">
        <v>3</v>
      </c>
      <c r="AG981" s="7">
        <v>0</v>
      </c>
      <c r="AH981" s="7">
        <v>0</v>
      </c>
      <c r="AI981" s="7">
        <v>0</v>
      </c>
      <c r="AJ981" s="7">
        <v>1.5</v>
      </c>
      <c r="AK981" s="12">
        <v>0</v>
      </c>
      <c r="AL981" s="12">
        <v>0</v>
      </c>
      <c r="AM981" s="12">
        <v>0</v>
      </c>
      <c r="AN981" s="12">
        <v>1</v>
      </c>
      <c r="AO981" s="12">
        <v>5000</v>
      </c>
      <c r="AP981" s="12">
        <v>0.5</v>
      </c>
      <c r="AQ981" s="12">
        <v>0</v>
      </c>
      <c r="AR981" s="7">
        <v>0</v>
      </c>
      <c r="AS981" s="12" t="s">
        <v>153</v>
      </c>
      <c r="AT981" s="20" t="s">
        <v>154</v>
      </c>
      <c r="AU981" s="12" t="s">
        <v>348</v>
      </c>
      <c r="AV981" s="19">
        <v>10000007</v>
      </c>
      <c r="AW981" s="19">
        <v>70105001</v>
      </c>
      <c r="AX981" s="13" t="s">
        <v>155</v>
      </c>
      <c r="AY981" s="12" t="s">
        <v>1345</v>
      </c>
      <c r="AZ981" s="14">
        <v>0</v>
      </c>
      <c r="BA981" s="14">
        <v>0</v>
      </c>
      <c r="BB981" s="38" t="s">
        <v>1346</v>
      </c>
      <c r="BC981" s="12">
        <v>0</v>
      </c>
      <c r="BD981" s="12">
        <v>0</v>
      </c>
      <c r="BE981" s="12">
        <v>0</v>
      </c>
      <c r="BF981" s="12">
        <v>0</v>
      </c>
      <c r="BG981" s="12">
        <v>0</v>
      </c>
      <c r="BH981" s="12">
        <v>0</v>
      </c>
      <c r="BI981" s="10">
        <v>0</v>
      </c>
      <c r="BJ981" s="7">
        <v>0</v>
      </c>
      <c r="BK981" s="7">
        <v>0</v>
      </c>
      <c r="BL981" s="7">
        <v>0</v>
      </c>
      <c r="BM981" s="7">
        <v>0</v>
      </c>
      <c r="BN981" s="7">
        <v>0</v>
      </c>
      <c r="BO981" s="7">
        <v>0</v>
      </c>
    </row>
    <row r="982" spans="3:67" ht="20.100000000000001" customHeight="1">
      <c r="C982" s="19">
        <v>70105002</v>
      </c>
      <c r="D982" s="20" t="s">
        <v>368</v>
      </c>
      <c r="E982" s="19">
        <v>1</v>
      </c>
      <c r="F982" s="19">
        <v>60010500</v>
      </c>
      <c r="G982" s="19">
        <v>0</v>
      </c>
      <c r="H982" s="14">
        <v>0</v>
      </c>
      <c r="I982" s="19">
        <v>1</v>
      </c>
      <c r="J982" s="19">
        <v>0</v>
      </c>
      <c r="K982" s="19">
        <v>0</v>
      </c>
      <c r="L982" s="19">
        <v>0</v>
      </c>
      <c r="M982" s="19">
        <v>0</v>
      </c>
      <c r="N982" s="12">
        <v>2</v>
      </c>
      <c r="O982" s="19">
        <v>2</v>
      </c>
      <c r="P982" s="19">
        <v>0.6</v>
      </c>
      <c r="Q982" s="19">
        <v>0</v>
      </c>
      <c r="R982" s="7">
        <v>0</v>
      </c>
      <c r="S982" s="14">
        <v>0</v>
      </c>
      <c r="T982" s="12">
        <v>1</v>
      </c>
      <c r="U982" s="19">
        <v>2</v>
      </c>
      <c r="V982" s="19">
        <v>0</v>
      </c>
      <c r="W982" s="19">
        <v>0</v>
      </c>
      <c r="X982" s="19">
        <v>0</v>
      </c>
      <c r="Y982" s="19">
        <v>0</v>
      </c>
      <c r="Z982" s="19">
        <v>0</v>
      </c>
      <c r="AA982" s="19">
        <v>0</v>
      </c>
      <c r="AB982" s="19">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v>90104002</v>
      </c>
      <c r="AS982" s="19" t="s">
        <v>153</v>
      </c>
      <c r="AT982" s="20" t="s">
        <v>154</v>
      </c>
      <c r="AU982" s="19" t="s">
        <v>246</v>
      </c>
      <c r="AV982" s="19">
        <v>0</v>
      </c>
      <c r="AW982" s="19">
        <v>0</v>
      </c>
      <c r="AX982" s="20" t="s">
        <v>155</v>
      </c>
      <c r="AY982" s="20" t="s">
        <v>153</v>
      </c>
      <c r="AZ982" s="14">
        <v>0</v>
      </c>
      <c r="BA982" s="14">
        <v>0</v>
      </c>
      <c r="BB982" s="70" t="s">
        <v>435</v>
      </c>
      <c r="BC982" s="19">
        <v>0</v>
      </c>
      <c r="BD982" s="12">
        <v>0</v>
      </c>
      <c r="BE982" s="19">
        <v>0</v>
      </c>
      <c r="BF982" s="19">
        <v>0</v>
      </c>
      <c r="BG982" s="19">
        <v>0</v>
      </c>
      <c r="BH982" s="19">
        <v>0</v>
      </c>
      <c r="BI982" s="10">
        <v>0</v>
      </c>
      <c r="BJ982" s="7">
        <v>0</v>
      </c>
      <c r="BK982" s="7">
        <v>0</v>
      </c>
      <c r="BL982" s="7">
        <v>0</v>
      </c>
      <c r="BM982" s="7">
        <v>0</v>
      </c>
      <c r="BN982" s="7">
        <v>0</v>
      </c>
      <c r="BO982" s="7">
        <v>0</v>
      </c>
    </row>
    <row r="983" spans="3:67" ht="20.100000000000001" customHeight="1">
      <c r="C983" s="19">
        <v>70105003</v>
      </c>
      <c r="D983" s="13" t="s">
        <v>1347</v>
      </c>
      <c r="E983" s="19">
        <v>1</v>
      </c>
      <c r="F983" s="12">
        <v>60010300</v>
      </c>
      <c r="G983" s="19">
        <v>0</v>
      </c>
      <c r="H983" s="14">
        <v>0</v>
      </c>
      <c r="I983" s="19">
        <v>1</v>
      </c>
      <c r="J983" s="19">
        <v>0</v>
      </c>
      <c r="K983" s="19">
        <v>0</v>
      </c>
      <c r="L983" s="12">
        <v>0</v>
      </c>
      <c r="M983" s="12">
        <v>0</v>
      </c>
      <c r="N983" s="12">
        <v>2</v>
      </c>
      <c r="O983" s="12">
        <v>2</v>
      </c>
      <c r="P983" s="12">
        <v>0.8</v>
      </c>
      <c r="Q983" s="12">
        <v>0</v>
      </c>
      <c r="R983" s="7">
        <v>0</v>
      </c>
      <c r="S983" s="12">
        <v>0</v>
      </c>
      <c r="T983" s="12">
        <v>1</v>
      </c>
      <c r="U983" s="12">
        <v>2</v>
      </c>
      <c r="V983" s="12">
        <v>0</v>
      </c>
      <c r="W983" s="12">
        <v>0</v>
      </c>
      <c r="X983" s="12">
        <v>0</v>
      </c>
      <c r="Y983" s="12">
        <v>0</v>
      </c>
      <c r="Z983" s="12">
        <v>0</v>
      </c>
      <c r="AA983" s="12">
        <v>0</v>
      </c>
      <c r="AB983" s="12">
        <v>0</v>
      </c>
      <c r="AC983" s="12">
        <v>0</v>
      </c>
      <c r="AD983" s="12">
        <v>20</v>
      </c>
      <c r="AE983" s="12">
        <v>0</v>
      </c>
      <c r="AF983" s="12">
        <v>0</v>
      </c>
      <c r="AG983" s="7">
        <v>2</v>
      </c>
      <c r="AH983" s="7">
        <v>2</v>
      </c>
      <c r="AI983" s="7">
        <v>0</v>
      </c>
      <c r="AJ983" s="7">
        <v>1.5</v>
      </c>
      <c r="AK983" s="12">
        <v>0</v>
      </c>
      <c r="AL983" s="12">
        <v>0</v>
      </c>
      <c r="AM983" s="12">
        <v>0</v>
      </c>
      <c r="AN983" s="12">
        <v>1</v>
      </c>
      <c r="AO983" s="12">
        <v>3000</v>
      </c>
      <c r="AP983" s="12">
        <v>0.5</v>
      </c>
      <c r="AQ983" s="12">
        <v>0</v>
      </c>
      <c r="AR983" s="7">
        <v>0</v>
      </c>
      <c r="AS983" s="12" t="s">
        <v>153</v>
      </c>
      <c r="AT983" s="20" t="s">
        <v>154</v>
      </c>
      <c r="AU983" s="12" t="s">
        <v>355</v>
      </c>
      <c r="AV983" s="19">
        <v>0</v>
      </c>
      <c r="AW983" s="19">
        <v>0</v>
      </c>
      <c r="AX983" s="13" t="s">
        <v>343</v>
      </c>
      <c r="AY983" s="12" t="s">
        <v>1348</v>
      </c>
      <c r="AZ983" s="14">
        <v>0</v>
      </c>
      <c r="BA983" s="14">
        <v>0</v>
      </c>
      <c r="BB983" s="38" t="s">
        <v>1349</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70105004</v>
      </c>
      <c r="D984" s="20" t="s">
        <v>351</v>
      </c>
      <c r="E984" s="19">
        <v>1</v>
      </c>
      <c r="F984" s="19">
        <v>60010500</v>
      </c>
      <c r="G984" s="19">
        <v>0</v>
      </c>
      <c r="H984" s="14">
        <v>0</v>
      </c>
      <c r="I984" s="19">
        <v>1</v>
      </c>
      <c r="J984" s="19">
        <v>0</v>
      </c>
      <c r="K984" s="19">
        <v>0</v>
      </c>
      <c r="L984" s="19">
        <v>0</v>
      </c>
      <c r="M984" s="19">
        <v>0</v>
      </c>
      <c r="N984" s="12">
        <v>2</v>
      </c>
      <c r="O984" s="19">
        <v>2</v>
      </c>
      <c r="P984" s="19">
        <v>0.6</v>
      </c>
      <c r="Q984" s="19">
        <v>0</v>
      </c>
      <c r="R984" s="7">
        <v>0</v>
      </c>
      <c r="S984" s="14">
        <v>0</v>
      </c>
      <c r="T984" s="12">
        <v>1</v>
      </c>
      <c r="U984" s="19">
        <v>2</v>
      </c>
      <c r="V984" s="19">
        <v>0</v>
      </c>
      <c r="W984" s="19">
        <v>0</v>
      </c>
      <c r="X984" s="19">
        <v>0</v>
      </c>
      <c r="Y984" s="19">
        <v>0</v>
      </c>
      <c r="Z984" s="19">
        <v>0</v>
      </c>
      <c r="AA984" s="19">
        <v>0</v>
      </c>
      <c r="AB984" s="19">
        <v>0</v>
      </c>
      <c r="AC984" s="19">
        <v>0</v>
      </c>
      <c r="AD984" s="19">
        <v>20</v>
      </c>
      <c r="AE984" s="19">
        <v>0</v>
      </c>
      <c r="AF984" s="19">
        <v>0</v>
      </c>
      <c r="AG984" s="7">
        <v>2</v>
      </c>
      <c r="AH984" s="7">
        <v>0</v>
      </c>
      <c r="AI984" s="7">
        <v>0</v>
      </c>
      <c r="AJ984" s="7">
        <v>0</v>
      </c>
      <c r="AK984" s="19">
        <v>0</v>
      </c>
      <c r="AL984" s="19">
        <v>0</v>
      </c>
      <c r="AM984" s="19">
        <v>0</v>
      </c>
      <c r="AN984" s="19">
        <v>0</v>
      </c>
      <c r="AO984" s="19">
        <v>1000</v>
      </c>
      <c r="AP984" s="19">
        <v>0</v>
      </c>
      <c r="AQ984" s="19">
        <v>0</v>
      </c>
      <c r="AR984" s="7">
        <v>90103001</v>
      </c>
      <c r="AS984" s="19" t="s">
        <v>153</v>
      </c>
      <c r="AT984" s="20" t="s">
        <v>153</v>
      </c>
      <c r="AU984" s="19" t="s">
        <v>246</v>
      </c>
      <c r="AV984" s="19">
        <v>0</v>
      </c>
      <c r="AW984" s="19">
        <v>40000003</v>
      </c>
      <c r="AX984" s="20" t="s">
        <v>155</v>
      </c>
      <c r="AY984" s="20" t="s">
        <v>153</v>
      </c>
      <c r="AZ984" s="14">
        <v>0</v>
      </c>
      <c r="BA984" s="14">
        <v>0</v>
      </c>
      <c r="BB984" s="70" t="s">
        <v>357</v>
      </c>
      <c r="BC984" s="19">
        <v>0</v>
      </c>
      <c r="BD984" s="12">
        <v>0</v>
      </c>
      <c r="BE984" s="19">
        <v>0</v>
      </c>
      <c r="BF984" s="19">
        <v>0</v>
      </c>
      <c r="BG984" s="19">
        <v>0</v>
      </c>
      <c r="BH984" s="19">
        <v>0</v>
      </c>
      <c r="BI984" s="10">
        <v>0</v>
      </c>
      <c r="BJ984" s="7">
        <v>0</v>
      </c>
      <c r="BK984" s="7">
        <v>0</v>
      </c>
      <c r="BL984" s="7">
        <v>0</v>
      </c>
      <c r="BM984" s="7">
        <v>0</v>
      </c>
      <c r="BN984" s="7">
        <v>0</v>
      </c>
      <c r="BO984" s="7">
        <v>0</v>
      </c>
    </row>
    <row r="985" spans="3:67" ht="20.100000000000001" customHeight="1">
      <c r="C985" s="19">
        <v>70106001</v>
      </c>
      <c r="D985" s="20" t="s">
        <v>371</v>
      </c>
      <c r="E985" s="19">
        <v>1</v>
      </c>
      <c r="F985" s="19">
        <v>60010300</v>
      </c>
      <c r="G985" s="19">
        <v>0</v>
      </c>
      <c r="H985" s="14">
        <v>0</v>
      </c>
      <c r="I985" s="19">
        <v>1</v>
      </c>
      <c r="J985" s="19">
        <v>0</v>
      </c>
      <c r="K985" s="19">
        <v>0</v>
      </c>
      <c r="L985" s="19">
        <v>0</v>
      </c>
      <c r="M985" s="19">
        <v>0</v>
      </c>
      <c r="N985" s="12">
        <v>2</v>
      </c>
      <c r="O985" s="19">
        <v>1</v>
      </c>
      <c r="P985" s="19">
        <v>0.5</v>
      </c>
      <c r="Q985" s="19">
        <v>0</v>
      </c>
      <c r="R985" s="7">
        <v>0</v>
      </c>
      <c r="S985" s="14">
        <v>0</v>
      </c>
      <c r="T985" s="12">
        <v>1</v>
      </c>
      <c r="U985" s="19">
        <v>2</v>
      </c>
      <c r="V985" s="19">
        <v>0</v>
      </c>
      <c r="W985" s="19">
        <v>0.5</v>
      </c>
      <c r="X985" s="19">
        <v>0</v>
      </c>
      <c r="Y985" s="19">
        <v>0</v>
      </c>
      <c r="Z985" s="19">
        <v>0</v>
      </c>
      <c r="AA985" s="19">
        <v>0</v>
      </c>
      <c r="AB985" s="19">
        <v>0</v>
      </c>
      <c r="AC985" s="19">
        <v>0</v>
      </c>
      <c r="AD985" s="19">
        <v>15</v>
      </c>
      <c r="AE985" s="19">
        <v>1</v>
      </c>
      <c r="AF985" s="19">
        <v>3</v>
      </c>
      <c r="AG985" s="7">
        <v>1</v>
      </c>
      <c r="AH985" s="7">
        <v>0</v>
      </c>
      <c r="AI985" s="7">
        <v>0</v>
      </c>
      <c r="AJ985" s="7">
        <v>1.5</v>
      </c>
      <c r="AK985" s="19">
        <v>0</v>
      </c>
      <c r="AL985" s="19">
        <v>0</v>
      </c>
      <c r="AM985" s="19">
        <v>0</v>
      </c>
      <c r="AN985" s="19">
        <v>1</v>
      </c>
      <c r="AO985" s="19">
        <v>360000</v>
      </c>
      <c r="AP985" s="19">
        <v>0.5</v>
      </c>
      <c r="AQ985" s="19">
        <v>0</v>
      </c>
      <c r="AR985" s="7">
        <v>0</v>
      </c>
      <c r="AS985" s="19" t="s">
        <v>372</v>
      </c>
      <c r="AT985" s="20" t="s">
        <v>154</v>
      </c>
      <c r="AU985" s="19" t="s">
        <v>355</v>
      </c>
      <c r="AV985" s="19">
        <v>10002001</v>
      </c>
      <c r="AW985" s="19">
        <v>70106001</v>
      </c>
      <c r="AX985" s="20" t="s">
        <v>229</v>
      </c>
      <c r="AY985" s="20" t="s">
        <v>373</v>
      </c>
      <c r="AZ985" s="14">
        <v>0</v>
      </c>
      <c r="BA985" s="14">
        <v>0</v>
      </c>
      <c r="BB985" s="70" t="s">
        <v>374</v>
      </c>
      <c r="BC985" s="19">
        <v>0</v>
      </c>
      <c r="BD985" s="12">
        <v>0</v>
      </c>
      <c r="BE985" s="19">
        <v>0</v>
      </c>
      <c r="BF985" s="19">
        <v>0</v>
      </c>
      <c r="BG985" s="19">
        <v>0</v>
      </c>
      <c r="BH985" s="19">
        <v>0</v>
      </c>
      <c r="BI985" s="10">
        <v>0</v>
      </c>
      <c r="BJ985" s="7">
        <v>0</v>
      </c>
      <c r="BK985" s="7">
        <v>0</v>
      </c>
      <c r="BL985" s="7">
        <v>0</v>
      </c>
      <c r="BM985" s="7">
        <v>0</v>
      </c>
      <c r="BN985" s="7">
        <v>0</v>
      </c>
      <c r="BO985" s="7">
        <v>0</v>
      </c>
    </row>
    <row r="986" spans="3:67" ht="20.100000000000001" customHeight="1">
      <c r="C986" s="19">
        <v>70106002</v>
      </c>
      <c r="D986" s="13" t="s">
        <v>375</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3</v>
      </c>
      <c r="X986" s="12">
        <v>0</v>
      </c>
      <c r="Y986" s="12">
        <v>0</v>
      </c>
      <c r="Z986" s="12">
        <v>0</v>
      </c>
      <c r="AA986" s="12">
        <v>0</v>
      </c>
      <c r="AB986" s="12">
        <v>0</v>
      </c>
      <c r="AC986" s="12">
        <v>0</v>
      </c>
      <c r="AD986" s="12">
        <v>12</v>
      </c>
      <c r="AE986" s="12">
        <v>1</v>
      </c>
      <c r="AF986" s="12">
        <v>3</v>
      </c>
      <c r="AG986" s="7">
        <v>6</v>
      </c>
      <c r="AH986" s="7">
        <v>1</v>
      </c>
      <c r="AI986" s="7">
        <v>0</v>
      </c>
      <c r="AJ986" s="7">
        <v>1.5</v>
      </c>
      <c r="AK986" s="12">
        <v>0</v>
      </c>
      <c r="AL986" s="12">
        <v>0</v>
      </c>
      <c r="AM986" s="12">
        <v>0</v>
      </c>
      <c r="AN986" s="12">
        <v>3</v>
      </c>
      <c r="AO986" s="12">
        <v>5000</v>
      </c>
      <c r="AP986" s="12">
        <v>3</v>
      </c>
      <c r="AQ986" s="12">
        <v>0</v>
      </c>
      <c r="AR986" s="7">
        <v>0</v>
      </c>
      <c r="AS986" s="12" t="s">
        <v>153</v>
      </c>
      <c r="AT986" s="20" t="s">
        <v>154</v>
      </c>
      <c r="AU986" s="12" t="s">
        <v>348</v>
      </c>
      <c r="AV986" s="19">
        <v>10000007</v>
      </c>
      <c r="AW986" s="19">
        <v>70106004</v>
      </c>
      <c r="AX986" s="13" t="s">
        <v>155</v>
      </c>
      <c r="AY986" s="12" t="s">
        <v>1350</v>
      </c>
      <c r="AZ986" s="14">
        <v>0</v>
      </c>
      <c r="BA986" s="14">
        <v>0</v>
      </c>
      <c r="BB986" s="38" t="s">
        <v>377</v>
      </c>
      <c r="BC986" s="12">
        <v>0</v>
      </c>
      <c r="BD986" s="12">
        <v>0</v>
      </c>
      <c r="BE986" s="12">
        <v>0</v>
      </c>
      <c r="BF986" s="12">
        <v>0</v>
      </c>
      <c r="BG986" s="12">
        <v>0</v>
      </c>
      <c r="BH986" s="12">
        <v>0</v>
      </c>
      <c r="BI986" s="10">
        <v>0</v>
      </c>
      <c r="BJ986" s="7">
        <v>0</v>
      </c>
      <c r="BK986" s="7">
        <v>0</v>
      </c>
      <c r="BL986" s="7">
        <v>0</v>
      </c>
      <c r="BM986" s="7">
        <v>0</v>
      </c>
      <c r="BN986" s="7">
        <v>0</v>
      </c>
      <c r="BO986" s="7">
        <v>0</v>
      </c>
    </row>
    <row r="987" spans="3:67" ht="19.5" customHeight="1">
      <c r="C987" s="19">
        <v>70106003</v>
      </c>
      <c r="D987" s="20" t="s">
        <v>378</v>
      </c>
      <c r="E987" s="19">
        <v>1</v>
      </c>
      <c r="F987" s="19">
        <v>60010300</v>
      </c>
      <c r="G987" s="19">
        <v>0</v>
      </c>
      <c r="H987" s="14">
        <v>0</v>
      </c>
      <c r="I987" s="19">
        <v>1</v>
      </c>
      <c r="J987" s="19">
        <v>0</v>
      </c>
      <c r="K987" s="19">
        <v>0</v>
      </c>
      <c r="L987" s="19">
        <v>0</v>
      </c>
      <c r="M987" s="19">
        <v>0</v>
      </c>
      <c r="N987" s="12">
        <v>2</v>
      </c>
      <c r="O987" s="19">
        <v>1</v>
      </c>
      <c r="P987" s="19">
        <v>0.5</v>
      </c>
      <c r="Q987" s="19">
        <v>0</v>
      </c>
      <c r="R987" s="7">
        <v>0</v>
      </c>
      <c r="S987" s="14">
        <v>0</v>
      </c>
      <c r="T987" s="12">
        <v>1</v>
      </c>
      <c r="U987" s="19">
        <v>2</v>
      </c>
      <c r="V987" s="19">
        <v>0</v>
      </c>
      <c r="W987" s="19">
        <v>3</v>
      </c>
      <c r="X987" s="19">
        <v>0</v>
      </c>
      <c r="Y987" s="19">
        <v>0</v>
      </c>
      <c r="Z987" s="19">
        <v>0</v>
      </c>
      <c r="AA987" s="19">
        <v>0</v>
      </c>
      <c r="AB987" s="19">
        <v>0</v>
      </c>
      <c r="AC987" s="19">
        <v>0</v>
      </c>
      <c r="AD987" s="19">
        <v>9</v>
      </c>
      <c r="AE987" s="19">
        <v>1</v>
      </c>
      <c r="AF987" s="19">
        <v>2</v>
      </c>
      <c r="AG987" s="7">
        <v>2</v>
      </c>
      <c r="AH987" s="7">
        <v>2</v>
      </c>
      <c r="AI987" s="7">
        <v>0</v>
      </c>
      <c r="AJ987" s="7">
        <v>3</v>
      </c>
      <c r="AK987" s="19">
        <v>0</v>
      </c>
      <c r="AL987" s="19">
        <v>0</v>
      </c>
      <c r="AM987" s="19">
        <v>0</v>
      </c>
      <c r="AN987" s="19">
        <v>2</v>
      </c>
      <c r="AO987" s="19">
        <v>30000</v>
      </c>
      <c r="AP987" s="19">
        <v>2</v>
      </c>
      <c r="AQ987" s="19">
        <v>4</v>
      </c>
      <c r="AR987" s="7">
        <v>0</v>
      </c>
      <c r="AS987" s="19" t="s">
        <v>153</v>
      </c>
      <c r="AT987" s="20" t="s">
        <v>154</v>
      </c>
      <c r="AU987" s="19" t="s">
        <v>355</v>
      </c>
      <c r="AV987" s="19">
        <v>10003002</v>
      </c>
      <c r="AW987" s="19">
        <v>70106005</v>
      </c>
      <c r="AX987" s="20" t="s">
        <v>379</v>
      </c>
      <c r="AY987" s="20">
        <v>0</v>
      </c>
      <c r="AZ987" s="14">
        <v>0</v>
      </c>
      <c r="BA987" s="14">
        <v>0</v>
      </c>
      <c r="BB987" s="70" t="s">
        <v>374</v>
      </c>
      <c r="BC987" s="19">
        <v>0</v>
      </c>
      <c r="BD987" s="12">
        <v>0</v>
      </c>
      <c r="BE987" s="19">
        <v>0</v>
      </c>
      <c r="BF987" s="19">
        <v>0</v>
      </c>
      <c r="BG987" s="19">
        <v>0</v>
      </c>
      <c r="BH987" s="19">
        <v>0</v>
      </c>
      <c r="BI987" s="10">
        <v>0</v>
      </c>
      <c r="BJ987" s="7">
        <v>0</v>
      </c>
      <c r="BK987" s="7">
        <v>0</v>
      </c>
      <c r="BL987" s="7">
        <v>0</v>
      </c>
      <c r="BM987" s="7">
        <v>0</v>
      </c>
      <c r="BN987" s="7">
        <v>0</v>
      </c>
      <c r="BO987" s="7">
        <v>0</v>
      </c>
    </row>
    <row r="988" spans="3:67" ht="20.100000000000001" customHeight="1">
      <c r="C988" s="19">
        <v>70106004</v>
      </c>
      <c r="D988" s="20" t="s">
        <v>368</v>
      </c>
      <c r="E988" s="19">
        <v>1</v>
      </c>
      <c r="F988" s="19">
        <v>60010500</v>
      </c>
      <c r="G988" s="19">
        <v>0</v>
      </c>
      <c r="H988" s="14">
        <v>0</v>
      </c>
      <c r="I988" s="19">
        <v>1</v>
      </c>
      <c r="J988" s="19">
        <v>0</v>
      </c>
      <c r="K988" s="19">
        <v>0</v>
      </c>
      <c r="L988" s="19">
        <v>0</v>
      </c>
      <c r="M988" s="19">
        <v>0</v>
      </c>
      <c r="N988" s="12">
        <v>2</v>
      </c>
      <c r="O988" s="19">
        <v>2</v>
      </c>
      <c r="P988" s="19">
        <v>0.6</v>
      </c>
      <c r="Q988" s="19">
        <v>0</v>
      </c>
      <c r="R988" s="7">
        <v>0</v>
      </c>
      <c r="S988" s="14">
        <v>0</v>
      </c>
      <c r="T988" s="12">
        <v>1</v>
      </c>
      <c r="U988" s="19">
        <v>2</v>
      </c>
      <c r="V988" s="19">
        <v>0</v>
      </c>
      <c r="W988" s="19">
        <v>0</v>
      </c>
      <c r="X988" s="19">
        <v>0</v>
      </c>
      <c r="Y988" s="19">
        <v>0</v>
      </c>
      <c r="Z988" s="19">
        <v>0</v>
      </c>
      <c r="AA988" s="19">
        <v>0</v>
      </c>
      <c r="AB988" s="19">
        <v>0</v>
      </c>
      <c r="AC988" s="19">
        <v>0</v>
      </c>
      <c r="AD988" s="12">
        <v>30</v>
      </c>
      <c r="AE988" s="19">
        <v>0</v>
      </c>
      <c r="AF988" s="19">
        <v>0</v>
      </c>
      <c r="AG988" s="7">
        <v>2</v>
      </c>
      <c r="AH988" s="7">
        <v>0</v>
      </c>
      <c r="AI988" s="7">
        <v>0</v>
      </c>
      <c r="AJ988" s="7">
        <v>0</v>
      </c>
      <c r="AK988" s="19">
        <v>0</v>
      </c>
      <c r="AL988" s="19">
        <v>0</v>
      </c>
      <c r="AM988" s="19">
        <v>0</v>
      </c>
      <c r="AN988" s="19">
        <v>0</v>
      </c>
      <c r="AO988" s="19">
        <v>1000</v>
      </c>
      <c r="AP988" s="19">
        <v>0</v>
      </c>
      <c r="AQ988" s="19">
        <v>0</v>
      </c>
      <c r="AR988" s="7">
        <v>90104002</v>
      </c>
      <c r="AS988" s="19" t="s">
        <v>153</v>
      </c>
      <c r="AT988" s="20" t="s">
        <v>154</v>
      </c>
      <c r="AU988" s="19" t="s">
        <v>246</v>
      </c>
      <c r="AV988" s="19">
        <v>0</v>
      </c>
      <c r="AW988" s="19">
        <v>0</v>
      </c>
      <c r="AX988" s="20" t="s">
        <v>155</v>
      </c>
      <c r="AY988" s="20" t="s">
        <v>153</v>
      </c>
      <c r="AZ988" s="14">
        <v>0</v>
      </c>
      <c r="BA988" s="14">
        <v>0</v>
      </c>
      <c r="BB988" s="70" t="s">
        <v>380</v>
      </c>
      <c r="BC988" s="19">
        <v>0</v>
      </c>
      <c r="BD988" s="12">
        <v>0</v>
      </c>
      <c r="BE988" s="19">
        <v>0</v>
      </c>
      <c r="BF988" s="19">
        <v>0</v>
      </c>
      <c r="BG988" s="19">
        <v>0</v>
      </c>
      <c r="BH988" s="19">
        <v>0</v>
      </c>
      <c r="BI988" s="10">
        <v>0</v>
      </c>
      <c r="BJ988" s="7">
        <v>0</v>
      </c>
      <c r="BK988" s="7">
        <v>0</v>
      </c>
      <c r="BL988" s="7">
        <v>0</v>
      </c>
      <c r="BM988" s="7">
        <v>0</v>
      </c>
      <c r="BN988" s="7">
        <v>0</v>
      </c>
      <c r="BO988" s="7">
        <v>0</v>
      </c>
    </row>
    <row r="989" spans="3:67" ht="20.100000000000001" customHeight="1">
      <c r="C989" s="19">
        <v>70106005</v>
      </c>
      <c r="D989" s="13" t="s">
        <v>381</v>
      </c>
      <c r="E989" s="19">
        <v>1</v>
      </c>
      <c r="F989" s="12">
        <v>60010300</v>
      </c>
      <c r="G989" s="19">
        <v>0</v>
      </c>
      <c r="H989" s="14">
        <v>0</v>
      </c>
      <c r="I989" s="19">
        <v>1</v>
      </c>
      <c r="J989" s="19">
        <v>0</v>
      </c>
      <c r="K989" s="19">
        <v>0</v>
      </c>
      <c r="L989" s="12">
        <v>0</v>
      </c>
      <c r="M989" s="12">
        <v>0</v>
      </c>
      <c r="N989" s="12">
        <v>2</v>
      </c>
      <c r="O989" s="12">
        <v>1</v>
      </c>
      <c r="P989" s="12">
        <v>0.6</v>
      </c>
      <c r="Q989" s="12">
        <v>0</v>
      </c>
      <c r="R989" s="7">
        <v>0</v>
      </c>
      <c r="S989" s="12">
        <v>0</v>
      </c>
      <c r="T989" s="12">
        <v>1</v>
      </c>
      <c r="U989" s="12">
        <v>2</v>
      </c>
      <c r="V989" s="12">
        <v>0</v>
      </c>
      <c r="W989" s="12">
        <v>0</v>
      </c>
      <c r="X989" s="12">
        <v>0</v>
      </c>
      <c r="Y989" s="12">
        <v>0</v>
      </c>
      <c r="Z989" s="12">
        <v>0</v>
      </c>
      <c r="AA989" s="12">
        <v>0</v>
      </c>
      <c r="AB989" s="12">
        <v>0</v>
      </c>
      <c r="AC989" s="12">
        <v>0</v>
      </c>
      <c r="AD989" s="12">
        <v>20</v>
      </c>
      <c r="AE989" s="12">
        <v>0</v>
      </c>
      <c r="AF989" s="12">
        <v>0</v>
      </c>
      <c r="AG989" s="7">
        <v>2</v>
      </c>
      <c r="AH989" s="7">
        <v>2</v>
      </c>
      <c r="AI989" s="7">
        <v>0</v>
      </c>
      <c r="AJ989" s="7">
        <v>1.5</v>
      </c>
      <c r="AK989" s="12">
        <v>0</v>
      </c>
      <c r="AL989" s="12">
        <v>0</v>
      </c>
      <c r="AM989" s="12">
        <v>0</v>
      </c>
      <c r="AN989" s="12">
        <v>1</v>
      </c>
      <c r="AO989" s="12">
        <v>3000</v>
      </c>
      <c r="AP989" s="12">
        <v>0.5</v>
      </c>
      <c r="AQ989" s="12">
        <v>0</v>
      </c>
      <c r="AR989" s="7">
        <v>0</v>
      </c>
      <c r="AS989" s="12" t="s">
        <v>153</v>
      </c>
      <c r="AT989" s="20" t="s">
        <v>154</v>
      </c>
      <c r="AU989" s="12" t="s">
        <v>355</v>
      </c>
      <c r="AV989" s="19">
        <v>0</v>
      </c>
      <c r="AW989" s="19">
        <v>0</v>
      </c>
      <c r="AX989" s="13" t="s">
        <v>343</v>
      </c>
      <c r="AY989" s="12" t="s">
        <v>382</v>
      </c>
      <c r="AZ989" s="14">
        <v>0</v>
      </c>
      <c r="BA989" s="14">
        <v>0</v>
      </c>
      <c r="BB989" s="38" t="s">
        <v>383</v>
      </c>
      <c r="BC989" s="12">
        <v>0</v>
      </c>
      <c r="BD989" s="12">
        <v>0</v>
      </c>
      <c r="BE989" s="12">
        <v>0</v>
      </c>
      <c r="BF989" s="12">
        <v>0</v>
      </c>
      <c r="BG989" s="12">
        <v>0</v>
      </c>
      <c r="BH989" s="12">
        <v>0</v>
      </c>
      <c r="BI989" s="10">
        <v>0</v>
      </c>
      <c r="BJ989" s="7">
        <v>0</v>
      </c>
      <c r="BK989" s="7">
        <v>0</v>
      </c>
      <c r="BL989" s="7">
        <v>0</v>
      </c>
      <c r="BM989" s="7">
        <v>0</v>
      </c>
      <c r="BN989" s="7">
        <v>0</v>
      </c>
      <c r="BO989" s="7">
        <v>0</v>
      </c>
    </row>
    <row r="990" spans="3:67" ht="19.5" customHeight="1">
      <c r="C990" s="19">
        <v>70107001</v>
      </c>
      <c r="D990" s="13" t="s">
        <v>390</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12</v>
      </c>
      <c r="AE990" s="12">
        <v>1</v>
      </c>
      <c r="AF990" s="12" t="s">
        <v>391</v>
      </c>
      <c r="AG990" s="7">
        <v>1</v>
      </c>
      <c r="AH990" s="7">
        <v>1</v>
      </c>
      <c r="AI990" s="7">
        <v>0</v>
      </c>
      <c r="AJ990" s="7">
        <v>3</v>
      </c>
      <c r="AK990" s="12">
        <v>0</v>
      </c>
      <c r="AL990" s="12">
        <v>0</v>
      </c>
      <c r="AM990" s="12">
        <v>0</v>
      </c>
      <c r="AN990" s="12">
        <v>3</v>
      </c>
      <c r="AO990" s="12">
        <v>5000</v>
      </c>
      <c r="AP990" s="12">
        <v>2.5</v>
      </c>
      <c r="AQ990" s="12">
        <v>0</v>
      </c>
      <c r="AR990" s="7">
        <v>0</v>
      </c>
      <c r="AS990" s="12" t="s">
        <v>153</v>
      </c>
      <c r="AT990" s="20" t="s">
        <v>213</v>
      </c>
      <c r="AU990" s="12" t="s">
        <v>348</v>
      </c>
      <c r="AV990" s="19">
        <v>10000007</v>
      </c>
      <c r="AW990" s="19">
        <v>70107001</v>
      </c>
      <c r="AX990" s="13" t="s">
        <v>155</v>
      </c>
      <c r="AY990" s="12">
        <v>0</v>
      </c>
      <c r="AZ990" s="14">
        <v>0</v>
      </c>
      <c r="BA990" s="14">
        <v>0</v>
      </c>
      <c r="BB990" s="38" t="s">
        <v>392</v>
      </c>
      <c r="BC990" s="12">
        <v>0</v>
      </c>
      <c r="BD990" s="12">
        <v>0</v>
      </c>
      <c r="BE990" s="12">
        <v>0</v>
      </c>
      <c r="BF990" s="12">
        <v>0</v>
      </c>
      <c r="BG990" s="12">
        <v>0</v>
      </c>
      <c r="BH990" s="12">
        <v>0</v>
      </c>
      <c r="BI990" s="10">
        <v>0</v>
      </c>
      <c r="BJ990" s="7">
        <v>0</v>
      </c>
      <c r="BK990" s="7">
        <v>0</v>
      </c>
      <c r="BL990" s="7">
        <v>0</v>
      </c>
      <c r="BM990" s="7">
        <v>0</v>
      </c>
      <c r="BN990" s="7">
        <v>0</v>
      </c>
      <c r="BO990" s="7">
        <v>0</v>
      </c>
    </row>
    <row r="991" spans="3:67" ht="20.100000000000001" customHeight="1">
      <c r="C991" s="19">
        <v>70107002</v>
      </c>
      <c r="D991" s="13" t="s">
        <v>426</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v>3</v>
      </c>
      <c r="AG991" s="7">
        <v>4</v>
      </c>
      <c r="AH991" s="7">
        <v>1</v>
      </c>
      <c r="AI991" s="7">
        <v>0</v>
      </c>
      <c r="AJ991" s="7">
        <v>1.5</v>
      </c>
      <c r="AK991" s="12">
        <v>0</v>
      </c>
      <c r="AL991" s="12">
        <v>0</v>
      </c>
      <c r="AM991" s="12">
        <v>0</v>
      </c>
      <c r="AN991" s="12">
        <v>3</v>
      </c>
      <c r="AO991" s="12">
        <v>5000</v>
      </c>
      <c r="AP991" s="12">
        <v>3</v>
      </c>
      <c r="AQ991" s="12">
        <v>0</v>
      </c>
      <c r="AR991" s="7">
        <v>0</v>
      </c>
      <c r="AS991" s="12" t="s">
        <v>153</v>
      </c>
      <c r="AT991" s="20" t="s">
        <v>154</v>
      </c>
      <c r="AU991" s="12" t="s">
        <v>348</v>
      </c>
      <c r="AV991" s="19">
        <v>10000007</v>
      </c>
      <c r="AW991" s="19">
        <v>70103003</v>
      </c>
      <c r="AX991" s="13" t="s">
        <v>155</v>
      </c>
      <c r="AY991" s="12" t="s">
        <v>1351</v>
      </c>
      <c r="AZ991" s="14">
        <v>0</v>
      </c>
      <c r="BA991" s="14">
        <v>0</v>
      </c>
      <c r="BB991" s="38" t="s">
        <v>428</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70107003</v>
      </c>
      <c r="D992" s="13" t="s">
        <v>429</v>
      </c>
      <c r="E992" s="12">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3</v>
      </c>
      <c r="X992" s="12">
        <v>0</v>
      </c>
      <c r="Y992" s="12">
        <v>0</v>
      </c>
      <c r="Z992" s="12">
        <v>0</v>
      </c>
      <c r="AA992" s="12">
        <v>0</v>
      </c>
      <c r="AB992" s="12">
        <v>0</v>
      </c>
      <c r="AC992" s="12">
        <v>0</v>
      </c>
      <c r="AD992" s="12">
        <v>12</v>
      </c>
      <c r="AE992" s="12">
        <v>1</v>
      </c>
      <c r="AF992" s="12">
        <v>3</v>
      </c>
      <c r="AG992" s="7">
        <v>6</v>
      </c>
      <c r="AH992" s="7">
        <v>1</v>
      </c>
      <c r="AI992" s="7">
        <v>0</v>
      </c>
      <c r="AJ992" s="7">
        <v>1.5</v>
      </c>
      <c r="AK992" s="12">
        <v>0</v>
      </c>
      <c r="AL992" s="12">
        <v>0</v>
      </c>
      <c r="AM992" s="12">
        <v>0</v>
      </c>
      <c r="AN992" s="12">
        <v>3</v>
      </c>
      <c r="AO992" s="12">
        <v>5000</v>
      </c>
      <c r="AP992" s="12">
        <v>3</v>
      </c>
      <c r="AQ992" s="12">
        <v>0</v>
      </c>
      <c r="AR992" s="7">
        <v>0</v>
      </c>
      <c r="AS992" s="12" t="s">
        <v>153</v>
      </c>
      <c r="AT992" s="20" t="s">
        <v>196</v>
      </c>
      <c r="AU992" s="12" t="s">
        <v>348</v>
      </c>
      <c r="AV992" s="19">
        <v>10000007</v>
      </c>
      <c r="AW992" s="19">
        <v>70103003</v>
      </c>
      <c r="AX992" s="13" t="s">
        <v>155</v>
      </c>
      <c r="AY992" s="12" t="s">
        <v>1352</v>
      </c>
      <c r="AZ992" s="14">
        <v>0</v>
      </c>
      <c r="BA992" s="14">
        <v>0</v>
      </c>
      <c r="BB992" s="38" t="s">
        <v>431</v>
      </c>
      <c r="BC992" s="12">
        <v>0</v>
      </c>
      <c r="BD992" s="12">
        <v>0</v>
      </c>
      <c r="BE992" s="12">
        <v>0</v>
      </c>
      <c r="BF992" s="12">
        <v>0</v>
      </c>
      <c r="BG992" s="12">
        <v>0</v>
      </c>
      <c r="BH992" s="12">
        <v>0</v>
      </c>
      <c r="BI992" s="10">
        <v>0</v>
      </c>
      <c r="BJ992" s="7">
        <v>0</v>
      </c>
      <c r="BK992" s="7">
        <v>0</v>
      </c>
      <c r="BL992" s="7">
        <v>0</v>
      </c>
      <c r="BM992" s="7">
        <v>0</v>
      </c>
      <c r="BN992" s="7">
        <v>0</v>
      </c>
      <c r="BO992" s="7">
        <v>0</v>
      </c>
    </row>
    <row r="993" spans="3:67" ht="19.5" customHeight="1">
      <c r="C993" s="19">
        <v>70107004</v>
      </c>
      <c r="D993" s="20" t="s">
        <v>432</v>
      </c>
      <c r="E993" s="19">
        <v>1</v>
      </c>
      <c r="F993" s="19">
        <v>60010500</v>
      </c>
      <c r="G993" s="19">
        <v>0</v>
      </c>
      <c r="H993" s="14">
        <v>0</v>
      </c>
      <c r="I993" s="19">
        <v>1</v>
      </c>
      <c r="J993" s="19">
        <v>0</v>
      </c>
      <c r="K993" s="19">
        <v>0</v>
      </c>
      <c r="L993" s="19">
        <v>0</v>
      </c>
      <c r="M993" s="19">
        <v>0</v>
      </c>
      <c r="N993" s="12">
        <v>2</v>
      </c>
      <c r="O993" s="19">
        <v>2</v>
      </c>
      <c r="P993" s="19">
        <v>0.6</v>
      </c>
      <c r="Q993" s="19">
        <v>0</v>
      </c>
      <c r="R993" s="7">
        <v>0</v>
      </c>
      <c r="S993" s="14">
        <v>0</v>
      </c>
      <c r="T993" s="12">
        <v>1</v>
      </c>
      <c r="U993" s="19">
        <v>2</v>
      </c>
      <c r="V993" s="19">
        <v>0</v>
      </c>
      <c r="W993" s="19">
        <v>0</v>
      </c>
      <c r="X993" s="19">
        <v>0</v>
      </c>
      <c r="Y993" s="19">
        <v>0</v>
      </c>
      <c r="Z993" s="19">
        <v>0</v>
      </c>
      <c r="AA993" s="19">
        <v>0</v>
      </c>
      <c r="AB993" s="19">
        <v>0</v>
      </c>
      <c r="AC993" s="19">
        <v>0</v>
      </c>
      <c r="AD993" s="19">
        <v>20</v>
      </c>
      <c r="AE993" s="19">
        <v>0</v>
      </c>
      <c r="AF993" s="19">
        <v>0</v>
      </c>
      <c r="AG993" s="7">
        <v>2</v>
      </c>
      <c r="AH993" s="7">
        <v>0</v>
      </c>
      <c r="AI993" s="7">
        <v>0</v>
      </c>
      <c r="AJ993" s="7">
        <v>0</v>
      </c>
      <c r="AK993" s="19">
        <v>0</v>
      </c>
      <c r="AL993" s="19">
        <v>0</v>
      </c>
      <c r="AM993" s="19">
        <v>0</v>
      </c>
      <c r="AN993" s="19">
        <v>0</v>
      </c>
      <c r="AO993" s="19">
        <v>1000</v>
      </c>
      <c r="AP993" s="19">
        <v>0</v>
      </c>
      <c r="AQ993" s="19">
        <v>0</v>
      </c>
      <c r="AR993" s="7">
        <v>90102001</v>
      </c>
      <c r="AS993" s="19" t="s">
        <v>153</v>
      </c>
      <c r="AT993" s="20" t="s">
        <v>154</v>
      </c>
      <c r="AU993" s="19" t="s">
        <v>246</v>
      </c>
      <c r="AV993" s="19">
        <v>0</v>
      </c>
      <c r="AW993" s="19">
        <v>40000003</v>
      </c>
      <c r="AX993" s="20" t="s">
        <v>155</v>
      </c>
      <c r="AY993" s="20" t="s">
        <v>153</v>
      </c>
      <c r="AZ993" s="14">
        <v>0</v>
      </c>
      <c r="BA993" s="14">
        <v>0</v>
      </c>
      <c r="BB993" s="70" t="s">
        <v>433</v>
      </c>
      <c r="BC993" s="19">
        <v>0</v>
      </c>
      <c r="BD993" s="12">
        <v>0</v>
      </c>
      <c r="BE993" s="19">
        <v>0</v>
      </c>
      <c r="BF993" s="19">
        <v>0</v>
      </c>
      <c r="BG993" s="19">
        <v>0</v>
      </c>
      <c r="BH993" s="19">
        <v>0</v>
      </c>
      <c r="BI993" s="10">
        <v>0</v>
      </c>
      <c r="BJ993" s="7">
        <v>0</v>
      </c>
      <c r="BK993" s="7">
        <v>0</v>
      </c>
      <c r="BL993" s="7">
        <v>0</v>
      </c>
      <c r="BM993" s="7">
        <v>0</v>
      </c>
      <c r="BN993" s="7">
        <v>0</v>
      </c>
      <c r="BO993" s="7">
        <v>0</v>
      </c>
    </row>
    <row r="994" spans="3:67" ht="20.100000000000001" customHeight="1">
      <c r="C994" s="19">
        <v>70107005</v>
      </c>
      <c r="D994" s="20" t="s">
        <v>434</v>
      </c>
      <c r="E994" s="19">
        <v>1</v>
      </c>
      <c r="F994" s="19">
        <v>60010500</v>
      </c>
      <c r="G994" s="19">
        <v>0</v>
      </c>
      <c r="H994" s="14">
        <v>0</v>
      </c>
      <c r="I994" s="19">
        <v>1</v>
      </c>
      <c r="J994" s="19">
        <v>0</v>
      </c>
      <c r="K994" s="19">
        <v>0</v>
      </c>
      <c r="L994" s="19">
        <v>0</v>
      </c>
      <c r="M994" s="19">
        <v>0</v>
      </c>
      <c r="N994" s="12">
        <v>2</v>
      </c>
      <c r="O994" s="19">
        <v>2</v>
      </c>
      <c r="P994" s="19">
        <v>0.6</v>
      </c>
      <c r="Q994" s="19">
        <v>0</v>
      </c>
      <c r="R994" s="7">
        <v>0</v>
      </c>
      <c r="S994" s="14">
        <v>0</v>
      </c>
      <c r="T994" s="12">
        <v>1</v>
      </c>
      <c r="U994" s="19">
        <v>2</v>
      </c>
      <c r="V994" s="19">
        <v>0</v>
      </c>
      <c r="W994" s="19">
        <v>0</v>
      </c>
      <c r="X994" s="19">
        <v>0</v>
      </c>
      <c r="Y994" s="19">
        <v>0</v>
      </c>
      <c r="Z994" s="19">
        <v>0</v>
      </c>
      <c r="AA994" s="19">
        <v>0</v>
      </c>
      <c r="AB994" s="19">
        <v>0</v>
      </c>
      <c r="AC994" s="19">
        <v>0</v>
      </c>
      <c r="AD994" s="12">
        <v>99999</v>
      </c>
      <c r="AE994" s="19">
        <v>0</v>
      </c>
      <c r="AF994" s="19">
        <v>0</v>
      </c>
      <c r="AG994" s="7">
        <v>2</v>
      </c>
      <c r="AH994" s="7">
        <v>0</v>
      </c>
      <c r="AI994" s="7">
        <v>0</v>
      </c>
      <c r="AJ994" s="7">
        <v>0</v>
      </c>
      <c r="AK994" s="19">
        <v>0</v>
      </c>
      <c r="AL994" s="19">
        <v>0</v>
      </c>
      <c r="AM994" s="19">
        <v>0</v>
      </c>
      <c r="AN994" s="19">
        <v>0</v>
      </c>
      <c r="AO994" s="19">
        <v>1000</v>
      </c>
      <c r="AP994" s="19">
        <v>0</v>
      </c>
      <c r="AQ994" s="19">
        <v>0</v>
      </c>
      <c r="AR994" s="7">
        <v>90104002</v>
      </c>
      <c r="AS994" s="19" t="s">
        <v>153</v>
      </c>
      <c r="AT994" s="20" t="s">
        <v>154</v>
      </c>
      <c r="AU994" s="19" t="s">
        <v>246</v>
      </c>
      <c r="AV994" s="19">
        <v>0</v>
      </c>
      <c r="AW994" s="19">
        <v>0</v>
      </c>
      <c r="AX994" s="20" t="s">
        <v>155</v>
      </c>
      <c r="AY994" s="20" t="s">
        <v>153</v>
      </c>
      <c r="AZ994" s="14">
        <v>0</v>
      </c>
      <c r="BA994" s="14">
        <v>0</v>
      </c>
      <c r="BB994" s="70" t="s">
        <v>435</v>
      </c>
      <c r="BC994" s="19">
        <v>0</v>
      </c>
      <c r="BD994" s="12">
        <v>0</v>
      </c>
      <c r="BE994" s="19">
        <v>0</v>
      </c>
      <c r="BF994" s="19">
        <v>0</v>
      </c>
      <c r="BG994" s="19">
        <v>0</v>
      </c>
      <c r="BH994" s="19">
        <v>0</v>
      </c>
      <c r="BI994" s="10">
        <v>0</v>
      </c>
      <c r="BJ994" s="7">
        <v>0</v>
      </c>
      <c r="BK994" s="7">
        <v>0</v>
      </c>
      <c r="BL994" s="7">
        <v>0</v>
      </c>
      <c r="BM994" s="7">
        <v>0</v>
      </c>
      <c r="BN994" s="7">
        <v>0</v>
      </c>
      <c r="BO994" s="7">
        <v>0</v>
      </c>
    </row>
    <row r="995" spans="3:67" ht="20.100000000000001" customHeight="1">
      <c r="C995" s="19">
        <v>70107006</v>
      </c>
      <c r="D995" s="13" t="s">
        <v>1347</v>
      </c>
      <c r="E995" s="12">
        <v>1</v>
      </c>
      <c r="F995" s="12">
        <v>60010300</v>
      </c>
      <c r="G995" s="19">
        <v>0</v>
      </c>
      <c r="H995" s="14">
        <v>0</v>
      </c>
      <c r="I995" s="19">
        <v>1</v>
      </c>
      <c r="J995" s="19">
        <v>0</v>
      </c>
      <c r="K995" s="19">
        <v>0</v>
      </c>
      <c r="L995" s="12">
        <v>0</v>
      </c>
      <c r="M995" s="12">
        <v>0</v>
      </c>
      <c r="N995" s="12">
        <v>2</v>
      </c>
      <c r="O995" s="12">
        <v>2</v>
      </c>
      <c r="P995" s="12">
        <v>0.8</v>
      </c>
      <c r="Q995" s="12">
        <v>0</v>
      </c>
      <c r="R995" s="7">
        <v>0</v>
      </c>
      <c r="S995" s="12">
        <v>0</v>
      </c>
      <c r="T995" s="12">
        <v>1</v>
      </c>
      <c r="U995" s="12">
        <v>2</v>
      </c>
      <c r="V995" s="12">
        <v>0</v>
      </c>
      <c r="W995" s="12">
        <v>0</v>
      </c>
      <c r="X995" s="12">
        <v>0</v>
      </c>
      <c r="Y995" s="12">
        <v>0</v>
      </c>
      <c r="Z995" s="12">
        <v>0</v>
      </c>
      <c r="AA995" s="12">
        <v>0</v>
      </c>
      <c r="AB995" s="12">
        <v>0</v>
      </c>
      <c r="AC995" s="12">
        <v>0</v>
      </c>
      <c r="AD995" s="12">
        <v>30</v>
      </c>
      <c r="AE995" s="12">
        <v>0</v>
      </c>
      <c r="AF995" s="12">
        <v>0</v>
      </c>
      <c r="AG995" s="7">
        <v>2</v>
      </c>
      <c r="AH995" s="7">
        <v>2</v>
      </c>
      <c r="AI995" s="7">
        <v>0</v>
      </c>
      <c r="AJ995" s="7">
        <v>1.5</v>
      </c>
      <c r="AK995" s="12">
        <v>0</v>
      </c>
      <c r="AL995" s="12">
        <v>0</v>
      </c>
      <c r="AM995" s="12">
        <v>0</v>
      </c>
      <c r="AN995" s="12">
        <v>1</v>
      </c>
      <c r="AO995" s="12">
        <v>3000</v>
      </c>
      <c r="AP995" s="12">
        <v>0.5</v>
      </c>
      <c r="AQ995" s="12">
        <v>0</v>
      </c>
      <c r="AR995" s="7">
        <v>0</v>
      </c>
      <c r="AS995" s="12" t="s">
        <v>153</v>
      </c>
      <c r="AT995" s="20" t="s">
        <v>154</v>
      </c>
      <c r="AU995" s="12" t="s">
        <v>355</v>
      </c>
      <c r="AV995" s="19">
        <v>0</v>
      </c>
      <c r="AW995" s="19">
        <v>0</v>
      </c>
      <c r="AX995" s="13" t="s">
        <v>343</v>
      </c>
      <c r="AY995" s="12" t="s">
        <v>1353</v>
      </c>
      <c r="AZ995" s="14">
        <v>0</v>
      </c>
      <c r="BA995" s="14">
        <v>0</v>
      </c>
      <c r="BB995" s="38" t="s">
        <v>1354</v>
      </c>
      <c r="BC995" s="12">
        <v>0</v>
      </c>
      <c r="BD995" s="12">
        <v>0</v>
      </c>
      <c r="BE995" s="12">
        <v>0</v>
      </c>
      <c r="BF995" s="12">
        <v>0</v>
      </c>
      <c r="BG995" s="12">
        <v>0</v>
      </c>
      <c r="BH995" s="12">
        <v>0</v>
      </c>
      <c r="BI995" s="10">
        <v>0</v>
      </c>
      <c r="BJ995" s="7">
        <v>0</v>
      </c>
      <c r="BK995" s="7">
        <v>0</v>
      </c>
      <c r="BL995" s="7">
        <v>0</v>
      </c>
      <c r="BM995" s="7">
        <v>0</v>
      </c>
      <c r="BN995" s="7">
        <v>0</v>
      </c>
      <c r="BO995" s="7">
        <v>0</v>
      </c>
    </row>
    <row r="996" spans="3:67" ht="20.100000000000001" customHeight="1">
      <c r="C996" s="19">
        <v>70201001</v>
      </c>
      <c r="D996" s="13" t="s">
        <v>460</v>
      </c>
      <c r="E996" s="19">
        <v>1</v>
      </c>
      <c r="F996" s="12">
        <v>60010100</v>
      </c>
      <c r="G996" s="19">
        <v>0</v>
      </c>
      <c r="H996" s="14">
        <v>0</v>
      </c>
      <c r="I996" s="19">
        <v>1</v>
      </c>
      <c r="J996" s="19">
        <v>0</v>
      </c>
      <c r="K996" s="19">
        <v>0</v>
      </c>
      <c r="L996" s="12">
        <v>0</v>
      </c>
      <c r="M996" s="12">
        <v>0</v>
      </c>
      <c r="N996" s="12">
        <v>2</v>
      </c>
      <c r="O996" s="12">
        <v>1</v>
      </c>
      <c r="P996" s="12">
        <v>1</v>
      </c>
      <c r="Q996" s="12">
        <v>0</v>
      </c>
      <c r="R996" s="7">
        <v>0</v>
      </c>
      <c r="S996" s="12">
        <v>0</v>
      </c>
      <c r="T996" s="12">
        <v>1</v>
      </c>
      <c r="U996" s="12">
        <v>2</v>
      </c>
      <c r="V996" s="12">
        <v>0</v>
      </c>
      <c r="W996" s="12">
        <v>2</v>
      </c>
      <c r="X996" s="12">
        <v>0</v>
      </c>
      <c r="Y996" s="12">
        <v>1</v>
      </c>
      <c r="Z996" s="12">
        <v>0</v>
      </c>
      <c r="AA996" s="12">
        <v>0</v>
      </c>
      <c r="AB996" s="12">
        <v>0</v>
      </c>
      <c r="AC996" s="12">
        <v>0</v>
      </c>
      <c r="AD996" s="12">
        <v>12</v>
      </c>
      <c r="AE996" s="12">
        <v>2</v>
      </c>
      <c r="AF996" s="12" t="s">
        <v>163</v>
      </c>
      <c r="AG996" s="7">
        <v>0</v>
      </c>
      <c r="AH996" s="7">
        <v>0</v>
      </c>
      <c r="AI996" s="7">
        <v>0</v>
      </c>
      <c r="AJ996" s="7">
        <v>1.5</v>
      </c>
      <c r="AK996" s="12">
        <v>0</v>
      </c>
      <c r="AL996" s="12">
        <v>0</v>
      </c>
      <c r="AM996" s="12">
        <v>0</v>
      </c>
      <c r="AN996" s="12">
        <v>1</v>
      </c>
      <c r="AO996" s="12">
        <v>5000</v>
      </c>
      <c r="AP996" s="12">
        <v>0.5</v>
      </c>
      <c r="AQ996" s="12">
        <v>0</v>
      </c>
      <c r="AR996" s="7">
        <v>0</v>
      </c>
      <c r="AS996" s="12" t="s">
        <v>153</v>
      </c>
      <c r="AT996" s="20" t="s">
        <v>213</v>
      </c>
      <c r="AU996" s="12" t="s">
        <v>348</v>
      </c>
      <c r="AV996" s="19">
        <v>10000007</v>
      </c>
      <c r="AW996" s="19">
        <v>70201001</v>
      </c>
      <c r="AX996" s="13" t="s">
        <v>155</v>
      </c>
      <c r="AY996" s="12">
        <v>0</v>
      </c>
      <c r="AZ996" s="14">
        <v>0</v>
      </c>
      <c r="BA996" s="14">
        <v>0</v>
      </c>
      <c r="BB996" s="38" t="s">
        <v>461</v>
      </c>
      <c r="BC996" s="12">
        <v>0</v>
      </c>
      <c r="BD996" s="12">
        <v>0</v>
      </c>
      <c r="BE996" s="12">
        <v>0</v>
      </c>
      <c r="BF996" s="12">
        <v>0</v>
      </c>
      <c r="BG996" s="12">
        <v>0</v>
      </c>
      <c r="BH996" s="12">
        <v>0</v>
      </c>
      <c r="BI996" s="10">
        <v>0</v>
      </c>
      <c r="BJ996" s="7">
        <v>0</v>
      </c>
      <c r="BK996" s="7">
        <v>0</v>
      </c>
      <c r="BL996" s="7">
        <v>0</v>
      </c>
      <c r="BM996" s="7">
        <v>0</v>
      </c>
      <c r="BN996" s="7">
        <v>0</v>
      </c>
      <c r="BO996" s="7">
        <v>0</v>
      </c>
    </row>
    <row r="997" spans="3:67" ht="20.100000000000001" customHeight="1">
      <c r="C997" s="19">
        <v>70201002</v>
      </c>
      <c r="D997" s="13" t="s">
        <v>387</v>
      </c>
      <c r="E997" s="12">
        <v>1</v>
      </c>
      <c r="F997" s="12">
        <v>60010300</v>
      </c>
      <c r="G997" s="19">
        <v>0</v>
      </c>
      <c r="H997" s="14">
        <v>0</v>
      </c>
      <c r="I997" s="19">
        <v>1</v>
      </c>
      <c r="J997" s="19">
        <v>0</v>
      </c>
      <c r="K997" s="19">
        <v>0</v>
      </c>
      <c r="L997" s="12">
        <v>0</v>
      </c>
      <c r="M997" s="12">
        <v>0</v>
      </c>
      <c r="N997" s="12">
        <v>2</v>
      </c>
      <c r="O997" s="12">
        <v>2</v>
      </c>
      <c r="P997" s="12">
        <v>0.8</v>
      </c>
      <c r="Q997" s="12">
        <v>0</v>
      </c>
      <c r="R997" s="7">
        <v>0</v>
      </c>
      <c r="S997" s="12">
        <v>0</v>
      </c>
      <c r="T997" s="12">
        <v>1</v>
      </c>
      <c r="U997" s="12">
        <v>2</v>
      </c>
      <c r="V997" s="12">
        <v>0</v>
      </c>
      <c r="W997" s="12">
        <v>0</v>
      </c>
      <c r="X997" s="12">
        <v>0</v>
      </c>
      <c r="Y997" s="12">
        <v>0</v>
      </c>
      <c r="Z997" s="12">
        <v>0</v>
      </c>
      <c r="AA997" s="12">
        <v>0</v>
      </c>
      <c r="AB997" s="12">
        <v>0</v>
      </c>
      <c r="AC997" s="12">
        <v>0</v>
      </c>
      <c r="AD997" s="12">
        <v>30</v>
      </c>
      <c r="AE997" s="12">
        <v>0</v>
      </c>
      <c r="AF997" s="12">
        <v>0</v>
      </c>
      <c r="AG997" s="7">
        <v>2</v>
      </c>
      <c r="AH997" s="7">
        <v>2</v>
      </c>
      <c r="AI997" s="7">
        <v>0</v>
      </c>
      <c r="AJ997" s="7">
        <v>1.5</v>
      </c>
      <c r="AK997" s="12">
        <v>0</v>
      </c>
      <c r="AL997" s="12">
        <v>0</v>
      </c>
      <c r="AM997" s="12">
        <v>0</v>
      </c>
      <c r="AN997" s="12">
        <v>1</v>
      </c>
      <c r="AO997" s="12">
        <v>3000</v>
      </c>
      <c r="AP997" s="12">
        <v>0.5</v>
      </c>
      <c r="AQ997" s="12">
        <v>0</v>
      </c>
      <c r="AR997" s="7">
        <v>0</v>
      </c>
      <c r="AS997" s="12" t="s">
        <v>153</v>
      </c>
      <c r="AT997" s="20" t="s">
        <v>196</v>
      </c>
      <c r="AU997" s="12" t="s">
        <v>355</v>
      </c>
      <c r="AV997" s="19">
        <v>0</v>
      </c>
      <c r="AW997" s="19">
        <v>0</v>
      </c>
      <c r="AX997" s="13" t="s">
        <v>343</v>
      </c>
      <c r="AY997" s="12" t="s">
        <v>1355</v>
      </c>
      <c r="AZ997" s="14">
        <v>0</v>
      </c>
      <c r="BA997" s="14">
        <v>0</v>
      </c>
      <c r="BB997" s="38" t="s">
        <v>389</v>
      </c>
      <c r="BC997" s="12">
        <v>0</v>
      </c>
      <c r="BD997" s="12">
        <v>0</v>
      </c>
      <c r="BE997" s="12">
        <v>0</v>
      </c>
      <c r="BF997" s="12">
        <v>0</v>
      </c>
      <c r="BG997" s="12">
        <v>0</v>
      </c>
      <c r="BH997" s="12">
        <v>0</v>
      </c>
      <c r="BI997" s="10">
        <v>0</v>
      </c>
      <c r="BJ997" s="7">
        <v>0</v>
      </c>
      <c r="BK997" s="7">
        <v>0</v>
      </c>
      <c r="BL997" s="7">
        <v>0</v>
      </c>
      <c r="BM997" s="7">
        <v>0</v>
      </c>
      <c r="BN997" s="7">
        <v>0</v>
      </c>
      <c r="BO997" s="7">
        <v>0</v>
      </c>
    </row>
    <row r="998" spans="3:67" ht="20.100000000000001" customHeight="1">
      <c r="C998" s="19">
        <v>70201003</v>
      </c>
      <c r="D998" s="13" t="s">
        <v>1356</v>
      </c>
      <c r="E998" s="19">
        <v>1</v>
      </c>
      <c r="F998" s="12">
        <v>60010100</v>
      </c>
      <c r="G998" s="19">
        <v>0</v>
      </c>
      <c r="H998" s="14">
        <v>0</v>
      </c>
      <c r="I998" s="19">
        <v>1</v>
      </c>
      <c r="J998" s="19">
        <v>0</v>
      </c>
      <c r="K998" s="19">
        <v>0</v>
      </c>
      <c r="L998" s="12">
        <v>0</v>
      </c>
      <c r="M998" s="12">
        <v>0</v>
      </c>
      <c r="N998" s="12">
        <v>2</v>
      </c>
      <c r="O998" s="12">
        <v>1</v>
      </c>
      <c r="P998" s="12">
        <v>1</v>
      </c>
      <c r="Q998" s="12">
        <v>0</v>
      </c>
      <c r="R998" s="7">
        <v>0</v>
      </c>
      <c r="S998" s="12">
        <v>0</v>
      </c>
      <c r="T998" s="12">
        <v>1</v>
      </c>
      <c r="U998" s="12">
        <v>2</v>
      </c>
      <c r="V998" s="12">
        <v>0</v>
      </c>
      <c r="W998" s="12">
        <v>2</v>
      </c>
      <c r="X998" s="12">
        <v>0</v>
      </c>
      <c r="Y998" s="12">
        <v>1</v>
      </c>
      <c r="Z998" s="12">
        <v>0</v>
      </c>
      <c r="AA998" s="12">
        <v>0</v>
      </c>
      <c r="AB998" s="12">
        <v>0</v>
      </c>
      <c r="AC998" s="12">
        <v>0</v>
      </c>
      <c r="AD998" s="12">
        <v>15</v>
      </c>
      <c r="AE998" s="12">
        <v>1</v>
      </c>
      <c r="AF998" s="12" t="s">
        <v>1357</v>
      </c>
      <c r="AG998" s="7">
        <v>0</v>
      </c>
      <c r="AH998" s="7">
        <v>1</v>
      </c>
      <c r="AI998" s="7">
        <v>0</v>
      </c>
      <c r="AJ998" s="7">
        <v>2.5</v>
      </c>
      <c r="AK998" s="12">
        <v>0</v>
      </c>
      <c r="AL998" s="12">
        <v>0</v>
      </c>
      <c r="AM998" s="12">
        <v>0</v>
      </c>
      <c r="AN998" s="12">
        <v>4</v>
      </c>
      <c r="AO998" s="12">
        <v>5000</v>
      </c>
      <c r="AP998" s="12">
        <v>3</v>
      </c>
      <c r="AQ998" s="12">
        <v>0</v>
      </c>
      <c r="AR998" s="7">
        <v>0</v>
      </c>
      <c r="AS998" s="12" t="s">
        <v>153</v>
      </c>
      <c r="AT998" s="20" t="s">
        <v>397</v>
      </c>
      <c r="AU998" s="12" t="s">
        <v>348</v>
      </c>
      <c r="AV998" s="19">
        <v>10000007</v>
      </c>
      <c r="AW998" s="19">
        <v>70201003</v>
      </c>
      <c r="AX998" s="13" t="s">
        <v>155</v>
      </c>
      <c r="AY998" s="12">
        <v>0</v>
      </c>
      <c r="AZ998" s="14">
        <v>0</v>
      </c>
      <c r="BA998" s="14">
        <v>0</v>
      </c>
      <c r="BB998" s="38" t="s">
        <v>1358</v>
      </c>
      <c r="BC998" s="12">
        <v>0</v>
      </c>
      <c r="BD998" s="12">
        <v>0</v>
      </c>
      <c r="BE998" s="12">
        <v>0</v>
      </c>
      <c r="BF998" s="12">
        <v>0</v>
      </c>
      <c r="BG998" s="12">
        <v>0</v>
      </c>
      <c r="BH998" s="12">
        <v>0</v>
      </c>
      <c r="BI998" s="10">
        <v>0</v>
      </c>
      <c r="BJ998" s="7">
        <v>0</v>
      </c>
      <c r="BK998" s="7">
        <v>0</v>
      </c>
      <c r="BL998" s="7">
        <v>0</v>
      </c>
      <c r="BM998" s="7">
        <v>0</v>
      </c>
      <c r="BN998" s="7">
        <v>0</v>
      </c>
      <c r="BO998" s="7">
        <v>0</v>
      </c>
    </row>
    <row r="999" spans="3:67" ht="20.100000000000001" customHeight="1">
      <c r="C999" s="19">
        <v>70201004</v>
      </c>
      <c r="D999" s="20" t="s">
        <v>1359</v>
      </c>
      <c r="E999" s="19">
        <v>1</v>
      </c>
      <c r="F999" s="19">
        <v>60010500</v>
      </c>
      <c r="G999" s="19">
        <v>0</v>
      </c>
      <c r="H999" s="14">
        <v>0</v>
      </c>
      <c r="I999" s="19">
        <v>1</v>
      </c>
      <c r="J999" s="19">
        <v>0</v>
      </c>
      <c r="K999" s="19">
        <v>0</v>
      </c>
      <c r="L999" s="19">
        <v>0</v>
      </c>
      <c r="M999" s="19">
        <v>0</v>
      </c>
      <c r="N999" s="12">
        <v>2</v>
      </c>
      <c r="O999" s="19">
        <v>2</v>
      </c>
      <c r="P999" s="19">
        <v>0.3</v>
      </c>
      <c r="Q999" s="19">
        <v>0</v>
      </c>
      <c r="R999" s="7">
        <v>0</v>
      </c>
      <c r="S999" s="14">
        <v>0</v>
      </c>
      <c r="T999" s="12">
        <v>1</v>
      </c>
      <c r="U999" s="19">
        <v>2</v>
      </c>
      <c r="V999" s="19">
        <v>0</v>
      </c>
      <c r="W999" s="19">
        <v>0</v>
      </c>
      <c r="X999" s="19">
        <v>0</v>
      </c>
      <c r="Y999" s="19">
        <v>0</v>
      </c>
      <c r="Z999" s="19">
        <v>0</v>
      </c>
      <c r="AA999" s="19">
        <v>0</v>
      </c>
      <c r="AB999" s="12">
        <v>0</v>
      </c>
      <c r="AC999" s="19">
        <v>0</v>
      </c>
      <c r="AD999" s="12">
        <v>99999</v>
      </c>
      <c r="AE999" s="19">
        <v>0</v>
      </c>
      <c r="AF999" s="19">
        <v>0</v>
      </c>
      <c r="AG999" s="7">
        <v>2</v>
      </c>
      <c r="AH999" s="7">
        <v>0</v>
      </c>
      <c r="AI999" s="7">
        <v>0</v>
      </c>
      <c r="AJ999" s="7">
        <v>0</v>
      </c>
      <c r="AK999" s="19">
        <v>0</v>
      </c>
      <c r="AL999" s="19">
        <v>0</v>
      </c>
      <c r="AM999" s="19">
        <v>0</v>
      </c>
      <c r="AN999" s="19">
        <v>0</v>
      </c>
      <c r="AO999" s="19">
        <v>1000</v>
      </c>
      <c r="AP999" s="19">
        <v>0</v>
      </c>
      <c r="AQ999" s="19">
        <v>0</v>
      </c>
      <c r="AR999" s="7" t="s">
        <v>463</v>
      </c>
      <c r="AS999" s="19" t="s">
        <v>153</v>
      </c>
      <c r="AT999" s="20" t="s">
        <v>154</v>
      </c>
      <c r="AU999" s="19" t="s">
        <v>246</v>
      </c>
      <c r="AV999" s="19">
        <v>0</v>
      </c>
      <c r="AW999" s="19">
        <v>0</v>
      </c>
      <c r="AX999" s="20" t="s">
        <v>155</v>
      </c>
      <c r="AY999" s="20" t="s">
        <v>153</v>
      </c>
      <c r="AZ999" s="14">
        <v>0</v>
      </c>
      <c r="BA999" s="14">
        <v>0</v>
      </c>
      <c r="BB999" s="70" t="s">
        <v>464</v>
      </c>
      <c r="BC999" s="19">
        <v>0</v>
      </c>
      <c r="BD999" s="12">
        <v>0</v>
      </c>
      <c r="BE999" s="19">
        <v>0</v>
      </c>
      <c r="BF999" s="19">
        <v>0</v>
      </c>
      <c r="BG999" s="19">
        <v>0</v>
      </c>
      <c r="BH999" s="19">
        <v>0</v>
      </c>
      <c r="BI999" s="10">
        <v>0</v>
      </c>
      <c r="BJ999" s="7">
        <v>0</v>
      </c>
      <c r="BK999" s="7">
        <v>0</v>
      </c>
      <c r="BL999" s="7">
        <v>0</v>
      </c>
      <c r="BM999" s="7">
        <v>0</v>
      </c>
      <c r="BN999" s="7">
        <v>0</v>
      </c>
      <c r="BO999" s="7">
        <v>0</v>
      </c>
    </row>
    <row r="1000" spans="3:67" ht="19.5" customHeight="1">
      <c r="C1000" s="19">
        <v>70202001</v>
      </c>
      <c r="D1000" s="13" t="s">
        <v>584</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1</v>
      </c>
      <c r="AH1000" s="7">
        <v>1</v>
      </c>
      <c r="AI1000" s="7">
        <v>0</v>
      </c>
      <c r="AJ1000" s="7">
        <v>3</v>
      </c>
      <c r="AK1000" s="12">
        <v>0</v>
      </c>
      <c r="AL1000" s="12">
        <v>0</v>
      </c>
      <c r="AM1000" s="12">
        <v>0</v>
      </c>
      <c r="AN1000" s="12">
        <v>3</v>
      </c>
      <c r="AO1000" s="12">
        <v>5000</v>
      </c>
      <c r="AP1000" s="12">
        <v>2.5</v>
      </c>
      <c r="AQ1000" s="12">
        <v>0</v>
      </c>
      <c r="AR1000" s="7">
        <v>0</v>
      </c>
      <c r="AS1000" s="12" t="s">
        <v>153</v>
      </c>
      <c r="AT1000" s="20" t="s">
        <v>397</v>
      </c>
      <c r="AU1000" s="12" t="s">
        <v>348</v>
      </c>
      <c r="AV1000" s="19">
        <v>10000007</v>
      </c>
      <c r="AW1000" s="19">
        <v>70202001</v>
      </c>
      <c r="AX1000" s="13" t="s">
        <v>155</v>
      </c>
      <c r="AY1000" s="12">
        <v>0</v>
      </c>
      <c r="AZ1000" s="14">
        <v>0</v>
      </c>
      <c r="BA1000" s="14">
        <v>0</v>
      </c>
      <c r="BB1000" s="38" t="s">
        <v>586</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20.100000000000001" customHeight="1">
      <c r="C1001" s="19">
        <v>70202002</v>
      </c>
      <c r="D1001" s="13" t="s">
        <v>587</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20</v>
      </c>
      <c r="AE1001" s="12">
        <v>1</v>
      </c>
      <c r="AF1001" s="12">
        <v>3</v>
      </c>
      <c r="AG1001" s="7">
        <v>6</v>
      </c>
      <c r="AH1001" s="7">
        <v>1</v>
      </c>
      <c r="AI1001" s="7">
        <v>0</v>
      </c>
      <c r="AJ1001" s="7">
        <v>1.5</v>
      </c>
      <c r="AK1001" s="12">
        <v>0</v>
      </c>
      <c r="AL1001" s="12">
        <v>0</v>
      </c>
      <c r="AM1001" s="12">
        <v>0</v>
      </c>
      <c r="AN1001" s="12">
        <v>3</v>
      </c>
      <c r="AO1001" s="12">
        <v>5000</v>
      </c>
      <c r="AP1001" s="12">
        <v>3</v>
      </c>
      <c r="AQ1001" s="12">
        <v>0</v>
      </c>
      <c r="AR1001" s="7">
        <v>0</v>
      </c>
      <c r="AS1001" s="12" t="s">
        <v>153</v>
      </c>
      <c r="AT1001" s="20" t="s">
        <v>196</v>
      </c>
      <c r="AU1001" s="12" t="s">
        <v>348</v>
      </c>
      <c r="AV1001" s="19">
        <v>10000007</v>
      </c>
      <c r="AW1001" s="19">
        <v>70202002</v>
      </c>
      <c r="AX1001" s="13" t="s">
        <v>155</v>
      </c>
      <c r="AY1001" s="12" t="s">
        <v>1360</v>
      </c>
      <c r="AZ1001" s="14">
        <v>0</v>
      </c>
      <c r="BA1001" s="14">
        <v>0</v>
      </c>
      <c r="BB1001" s="38" t="s">
        <v>1361</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20.100000000000001" customHeight="1">
      <c r="C1002" s="19">
        <v>70202003</v>
      </c>
      <c r="D1002" s="20" t="s">
        <v>762</v>
      </c>
      <c r="E1002" s="19">
        <v>1</v>
      </c>
      <c r="F1002" s="19">
        <v>60010500</v>
      </c>
      <c r="G1002" s="19">
        <v>0</v>
      </c>
      <c r="H1002" s="14">
        <v>0</v>
      </c>
      <c r="I1002" s="19">
        <v>1</v>
      </c>
      <c r="J1002" s="19">
        <v>0</v>
      </c>
      <c r="K1002" s="19">
        <v>0</v>
      </c>
      <c r="L1002" s="19">
        <v>0</v>
      </c>
      <c r="M1002" s="19">
        <v>0</v>
      </c>
      <c r="N1002" s="12">
        <v>2</v>
      </c>
      <c r="O1002" s="19">
        <v>0</v>
      </c>
      <c r="P1002" s="19">
        <v>0</v>
      </c>
      <c r="Q1002" s="19">
        <v>0</v>
      </c>
      <c r="R1002" s="7">
        <v>0</v>
      </c>
      <c r="S1002" s="14">
        <v>0</v>
      </c>
      <c r="T1002" s="12">
        <v>1</v>
      </c>
      <c r="U1002" s="19">
        <v>1</v>
      </c>
      <c r="V1002" s="19">
        <v>0</v>
      </c>
      <c r="W1002" s="19">
        <v>1</v>
      </c>
      <c r="X1002" s="19">
        <v>0</v>
      </c>
      <c r="Y1002" s="19">
        <v>0</v>
      </c>
      <c r="Z1002" s="19">
        <v>0</v>
      </c>
      <c r="AA1002" s="19">
        <v>0</v>
      </c>
      <c r="AB1002" s="12">
        <v>0</v>
      </c>
      <c r="AC1002" s="19">
        <v>0</v>
      </c>
      <c r="AD1002" s="19">
        <v>15</v>
      </c>
      <c r="AE1002" s="19">
        <v>0</v>
      </c>
      <c r="AF1002" s="19">
        <v>0</v>
      </c>
      <c r="AG1002" s="7">
        <v>7</v>
      </c>
      <c r="AH1002" s="7">
        <v>0</v>
      </c>
      <c r="AI1002" s="7">
        <v>0</v>
      </c>
      <c r="AJ1002" s="7">
        <v>0</v>
      </c>
      <c r="AK1002" s="19">
        <v>0</v>
      </c>
      <c r="AL1002" s="19">
        <v>0</v>
      </c>
      <c r="AM1002" s="19">
        <v>0</v>
      </c>
      <c r="AN1002" s="19">
        <v>0</v>
      </c>
      <c r="AO1002" s="19">
        <v>1000</v>
      </c>
      <c r="AP1002" s="19">
        <v>0.5</v>
      </c>
      <c r="AQ1002" s="19">
        <v>0</v>
      </c>
      <c r="AR1002" s="7">
        <v>0</v>
      </c>
      <c r="AS1002" s="7">
        <v>90202001</v>
      </c>
      <c r="AT1002" s="20" t="s">
        <v>458</v>
      </c>
      <c r="AU1002" s="19">
        <v>0</v>
      </c>
      <c r="AV1002" s="19">
        <v>10007001</v>
      </c>
      <c r="AW1002" s="19">
        <v>0</v>
      </c>
      <c r="AX1002" s="20" t="s">
        <v>155</v>
      </c>
      <c r="AY1002" s="20" t="s">
        <v>153</v>
      </c>
      <c r="AZ1002" s="14">
        <v>0</v>
      </c>
      <c r="BA1002" s="14">
        <v>0</v>
      </c>
      <c r="BB1002" s="70" t="s">
        <v>948</v>
      </c>
      <c r="BC1002" s="19">
        <v>0</v>
      </c>
      <c r="BD1002" s="12">
        <v>0</v>
      </c>
      <c r="BE1002" s="19">
        <v>0</v>
      </c>
      <c r="BF1002" s="19">
        <v>0</v>
      </c>
      <c r="BG1002" s="19">
        <v>0</v>
      </c>
      <c r="BH1002" s="19">
        <v>0</v>
      </c>
      <c r="BI1002" s="10">
        <v>0</v>
      </c>
      <c r="BJ1002" s="7">
        <v>0</v>
      </c>
      <c r="BK1002" s="7">
        <v>0</v>
      </c>
      <c r="BL1002" s="7">
        <v>0</v>
      </c>
      <c r="BM1002" s="7">
        <v>0</v>
      </c>
      <c r="BN1002" s="7">
        <v>0</v>
      </c>
      <c r="BO1002" s="7">
        <v>0</v>
      </c>
    </row>
    <row r="1003" spans="3:67" ht="19.5" customHeight="1">
      <c r="C1003" s="19">
        <v>70202004</v>
      </c>
      <c r="D1003" s="13" t="s">
        <v>590</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1</v>
      </c>
      <c r="X1003" s="12">
        <v>0</v>
      </c>
      <c r="Y1003" s="12">
        <v>1</v>
      </c>
      <c r="Z1003" s="12">
        <v>0</v>
      </c>
      <c r="AA1003" s="12">
        <v>0</v>
      </c>
      <c r="AB1003" s="12">
        <v>0</v>
      </c>
      <c r="AC1003" s="12">
        <v>0</v>
      </c>
      <c r="AD1003" s="12">
        <v>30</v>
      </c>
      <c r="AE1003" s="12">
        <v>1</v>
      </c>
      <c r="AF1003" s="12" t="s">
        <v>507</v>
      </c>
      <c r="AG1003" s="7">
        <v>0</v>
      </c>
      <c r="AH1003" s="7">
        <v>0</v>
      </c>
      <c r="AI1003" s="7">
        <v>0</v>
      </c>
      <c r="AJ1003" s="7">
        <v>0</v>
      </c>
      <c r="AK1003" s="12">
        <v>0</v>
      </c>
      <c r="AL1003" s="12">
        <v>0</v>
      </c>
      <c r="AM1003" s="12">
        <v>0</v>
      </c>
      <c r="AN1003" s="12">
        <v>0.5</v>
      </c>
      <c r="AO1003" s="12">
        <v>999999</v>
      </c>
      <c r="AP1003" s="12">
        <v>0.5</v>
      </c>
      <c r="AQ1003" s="12">
        <v>0</v>
      </c>
      <c r="AR1003" s="7">
        <v>0</v>
      </c>
      <c r="AS1003" s="141" t="s">
        <v>585</v>
      </c>
      <c r="AT1003" s="20" t="s">
        <v>213</v>
      </c>
      <c r="AU1003" s="12" t="s">
        <v>348</v>
      </c>
      <c r="AV1003" s="19">
        <v>10000007</v>
      </c>
      <c r="AW1003" s="19">
        <v>70202004</v>
      </c>
      <c r="AX1003" s="20" t="s">
        <v>229</v>
      </c>
      <c r="AY1003" s="20" t="s">
        <v>259</v>
      </c>
      <c r="AZ1003" s="14">
        <v>0</v>
      </c>
      <c r="BA1003" s="14">
        <v>0</v>
      </c>
      <c r="BB1003" s="38" t="s">
        <v>1362</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19.5" customHeight="1">
      <c r="C1004" s="19">
        <v>70203001</v>
      </c>
      <c r="D1004" s="13" t="s">
        <v>1363</v>
      </c>
      <c r="E1004" s="19">
        <v>1</v>
      </c>
      <c r="F1004" s="12">
        <v>60010100</v>
      </c>
      <c r="G1004" s="19">
        <v>0</v>
      </c>
      <c r="H1004" s="14">
        <v>0</v>
      </c>
      <c r="I1004" s="19">
        <v>1</v>
      </c>
      <c r="J1004" s="19">
        <v>0</v>
      </c>
      <c r="K1004" s="19">
        <v>0</v>
      </c>
      <c r="L1004" s="12">
        <v>0</v>
      </c>
      <c r="M1004" s="12">
        <v>0</v>
      </c>
      <c r="N1004" s="12">
        <v>2</v>
      </c>
      <c r="O1004" s="12">
        <v>1</v>
      </c>
      <c r="P1004" s="12">
        <v>0.3</v>
      </c>
      <c r="Q1004" s="12">
        <v>0</v>
      </c>
      <c r="R1004" s="7">
        <v>0</v>
      </c>
      <c r="S1004" s="12">
        <v>0</v>
      </c>
      <c r="T1004" s="12">
        <v>1</v>
      </c>
      <c r="U1004" s="12">
        <v>2</v>
      </c>
      <c r="V1004" s="12">
        <v>0</v>
      </c>
      <c r="W1004" s="12">
        <v>2</v>
      </c>
      <c r="X1004" s="12">
        <v>0</v>
      </c>
      <c r="Y1004" s="12">
        <v>1</v>
      </c>
      <c r="Z1004" s="12">
        <v>0</v>
      </c>
      <c r="AA1004" s="12">
        <v>0</v>
      </c>
      <c r="AB1004" s="12">
        <v>0</v>
      </c>
      <c r="AC1004" s="12">
        <v>0</v>
      </c>
      <c r="AD1004" s="12">
        <v>20</v>
      </c>
      <c r="AE1004" s="12">
        <v>1</v>
      </c>
      <c r="AF1004" s="12" t="s">
        <v>507</v>
      </c>
      <c r="AG1004" s="7">
        <v>1</v>
      </c>
      <c r="AH1004" s="7">
        <v>1</v>
      </c>
      <c r="AI1004" s="7">
        <v>0</v>
      </c>
      <c r="AJ1004" s="7">
        <v>1.5</v>
      </c>
      <c r="AK1004" s="12">
        <v>0</v>
      </c>
      <c r="AL1004" s="12">
        <v>0</v>
      </c>
      <c r="AM1004" s="12">
        <v>0</v>
      </c>
      <c r="AN1004" s="12">
        <v>0.5</v>
      </c>
      <c r="AO1004" s="12">
        <v>999999</v>
      </c>
      <c r="AP1004" s="12">
        <v>2</v>
      </c>
      <c r="AQ1004" s="12">
        <v>0</v>
      </c>
      <c r="AR1004" s="7">
        <v>0</v>
      </c>
      <c r="AS1004" s="12" t="s">
        <v>153</v>
      </c>
      <c r="AT1004" s="20" t="s">
        <v>154</v>
      </c>
      <c r="AU1004" s="12" t="s">
        <v>348</v>
      </c>
      <c r="AV1004" s="19">
        <v>10000007</v>
      </c>
      <c r="AW1004" s="19">
        <v>70203001</v>
      </c>
      <c r="AX1004" s="20" t="s">
        <v>229</v>
      </c>
      <c r="AY1004" s="20" t="s">
        <v>259</v>
      </c>
      <c r="AZ1004" s="14">
        <v>0</v>
      </c>
      <c r="BA1004" s="14">
        <v>0</v>
      </c>
      <c r="BB1004" s="38" t="s">
        <v>1364</v>
      </c>
      <c r="BC1004" s="12">
        <v>0</v>
      </c>
      <c r="BD1004" s="12">
        <v>0</v>
      </c>
      <c r="BE1004" s="12">
        <v>0</v>
      </c>
      <c r="BF1004" s="12">
        <v>0</v>
      </c>
      <c r="BG1004" s="12">
        <v>0</v>
      </c>
      <c r="BH1004" s="12">
        <v>0</v>
      </c>
      <c r="BI1004" s="10">
        <v>0</v>
      </c>
      <c r="BJ1004" s="7">
        <v>0</v>
      </c>
      <c r="BK1004" s="7">
        <v>0</v>
      </c>
      <c r="BL1004" s="7">
        <v>0</v>
      </c>
      <c r="BM1004" s="7">
        <v>0</v>
      </c>
      <c r="BN1004" s="7">
        <v>0</v>
      </c>
      <c r="BO1004" s="7">
        <v>0</v>
      </c>
    </row>
    <row r="1005" spans="3:67" ht="20.100000000000001" customHeight="1">
      <c r="C1005" s="19">
        <v>70203002</v>
      </c>
      <c r="D1005" s="13" t="s">
        <v>457</v>
      </c>
      <c r="E1005" s="19">
        <v>1</v>
      </c>
      <c r="F1005" s="19">
        <v>60010500</v>
      </c>
      <c r="G1005" s="19">
        <v>0</v>
      </c>
      <c r="H1005" s="14">
        <v>0</v>
      </c>
      <c r="I1005" s="19">
        <v>1</v>
      </c>
      <c r="J1005" s="19">
        <v>0</v>
      </c>
      <c r="K1005" s="19">
        <v>0</v>
      </c>
      <c r="L1005" s="19">
        <v>0</v>
      </c>
      <c r="M1005" s="19">
        <v>0</v>
      </c>
      <c r="N1005" s="12">
        <v>2</v>
      </c>
      <c r="O1005" s="19">
        <v>1</v>
      </c>
      <c r="P1005" s="19">
        <v>0.05</v>
      </c>
      <c r="Q1005" s="19">
        <v>0</v>
      </c>
      <c r="R1005" s="7">
        <v>0</v>
      </c>
      <c r="S1005" s="14">
        <v>0</v>
      </c>
      <c r="T1005" s="12">
        <v>1</v>
      </c>
      <c r="U1005" s="19">
        <v>1</v>
      </c>
      <c r="V1005" s="19">
        <v>0</v>
      </c>
      <c r="W1005" s="19">
        <v>2</v>
      </c>
      <c r="X1005" s="19">
        <v>0</v>
      </c>
      <c r="Y1005" s="19">
        <v>0</v>
      </c>
      <c r="Z1005" s="19">
        <v>0</v>
      </c>
      <c r="AA1005" s="19">
        <v>0</v>
      </c>
      <c r="AB1005" s="12">
        <v>0</v>
      </c>
      <c r="AC1005" s="19">
        <v>0</v>
      </c>
      <c r="AD1005" s="19">
        <v>10</v>
      </c>
      <c r="AE1005" s="19">
        <v>0</v>
      </c>
      <c r="AF1005" s="19">
        <v>0</v>
      </c>
      <c r="AG1005" s="7">
        <v>7</v>
      </c>
      <c r="AH1005" s="7">
        <v>0</v>
      </c>
      <c r="AI1005" s="7">
        <v>0</v>
      </c>
      <c r="AJ1005" s="7">
        <v>0</v>
      </c>
      <c r="AK1005" s="19">
        <v>0</v>
      </c>
      <c r="AL1005" s="19">
        <v>0</v>
      </c>
      <c r="AM1005" s="19">
        <v>0</v>
      </c>
      <c r="AN1005" s="19">
        <v>0</v>
      </c>
      <c r="AO1005" s="19">
        <v>1000</v>
      </c>
      <c r="AP1005" s="19">
        <v>0.5</v>
      </c>
      <c r="AQ1005" s="19">
        <v>0</v>
      </c>
      <c r="AR1005" s="7">
        <v>0</v>
      </c>
      <c r="AS1005" s="19" t="s">
        <v>425</v>
      </c>
      <c r="AT1005" s="20" t="s">
        <v>458</v>
      </c>
      <c r="AU1005" s="19">
        <v>0</v>
      </c>
      <c r="AV1005" s="19">
        <v>10007001</v>
      </c>
      <c r="AW1005" s="19">
        <v>0</v>
      </c>
      <c r="AX1005" s="20" t="s">
        <v>155</v>
      </c>
      <c r="AY1005" s="20" t="s">
        <v>153</v>
      </c>
      <c r="AZ1005" s="14">
        <v>0</v>
      </c>
      <c r="BA1005" s="14">
        <v>0</v>
      </c>
      <c r="BB1005" s="70" t="s">
        <v>459</v>
      </c>
      <c r="BC1005" s="19">
        <v>0</v>
      </c>
      <c r="BD1005" s="12">
        <v>0</v>
      </c>
      <c r="BE1005" s="19">
        <v>0</v>
      </c>
      <c r="BF1005" s="19">
        <v>0</v>
      </c>
      <c r="BG1005" s="19">
        <v>0</v>
      </c>
      <c r="BH1005" s="19">
        <v>0</v>
      </c>
      <c r="BI1005" s="10">
        <v>0</v>
      </c>
      <c r="BJ1005" s="7">
        <v>0</v>
      </c>
      <c r="BK1005" s="7">
        <v>0</v>
      </c>
      <c r="BL1005" s="7">
        <v>0</v>
      </c>
      <c r="BM1005" s="7">
        <v>0</v>
      </c>
      <c r="BN1005" s="7">
        <v>0</v>
      </c>
      <c r="BO1005" s="7">
        <v>0</v>
      </c>
    </row>
    <row r="1006" spans="3:67" ht="20.100000000000001" customHeight="1">
      <c r="C1006" s="19">
        <v>70203003</v>
      </c>
      <c r="D1006" s="13" t="s">
        <v>1365</v>
      </c>
      <c r="E1006" s="19">
        <v>1</v>
      </c>
      <c r="F1006" s="12">
        <v>60010100</v>
      </c>
      <c r="G1006" s="19">
        <v>0</v>
      </c>
      <c r="H1006" s="14">
        <v>0</v>
      </c>
      <c r="I1006" s="19">
        <v>1</v>
      </c>
      <c r="J1006" s="19">
        <v>0</v>
      </c>
      <c r="K1006" s="19">
        <v>0</v>
      </c>
      <c r="L1006" s="12">
        <v>0</v>
      </c>
      <c r="M1006" s="12">
        <v>0</v>
      </c>
      <c r="N1006" s="12">
        <v>2</v>
      </c>
      <c r="O1006" s="12">
        <v>1</v>
      </c>
      <c r="P1006" s="12">
        <v>0.3</v>
      </c>
      <c r="Q1006" s="12">
        <v>0</v>
      </c>
      <c r="R1006" s="7">
        <v>0</v>
      </c>
      <c r="S1006" s="12">
        <v>0</v>
      </c>
      <c r="T1006" s="12">
        <v>1</v>
      </c>
      <c r="U1006" s="12">
        <v>2</v>
      </c>
      <c r="V1006" s="12">
        <v>0</v>
      </c>
      <c r="W1006" s="12">
        <v>2.5</v>
      </c>
      <c r="X1006" s="12">
        <v>0</v>
      </c>
      <c r="Y1006" s="12">
        <v>1</v>
      </c>
      <c r="Z1006" s="12">
        <v>0</v>
      </c>
      <c r="AA1006" s="12">
        <v>0</v>
      </c>
      <c r="AB1006" s="12">
        <v>0</v>
      </c>
      <c r="AC1006" s="12">
        <v>0</v>
      </c>
      <c r="AD1006" s="12">
        <v>15</v>
      </c>
      <c r="AE1006" s="12">
        <v>1</v>
      </c>
      <c r="AF1006" s="12">
        <v>3</v>
      </c>
      <c r="AG1006" s="7">
        <v>4</v>
      </c>
      <c r="AH1006" s="7">
        <v>1</v>
      </c>
      <c r="AI1006" s="7">
        <v>0</v>
      </c>
      <c r="AJ1006" s="7">
        <v>1.5</v>
      </c>
      <c r="AK1006" s="12">
        <v>0</v>
      </c>
      <c r="AL1006" s="12">
        <v>0</v>
      </c>
      <c r="AM1006" s="12">
        <v>0</v>
      </c>
      <c r="AN1006" s="12">
        <v>3</v>
      </c>
      <c r="AO1006" s="12">
        <v>5000</v>
      </c>
      <c r="AP1006" s="12">
        <v>3</v>
      </c>
      <c r="AQ1006" s="12">
        <v>0</v>
      </c>
      <c r="AR1006" s="7">
        <v>0</v>
      </c>
      <c r="AS1006" s="12" t="s">
        <v>153</v>
      </c>
      <c r="AT1006" s="20" t="s">
        <v>196</v>
      </c>
      <c r="AU1006" s="12" t="s">
        <v>348</v>
      </c>
      <c r="AV1006" s="19">
        <v>10000007</v>
      </c>
      <c r="AW1006" s="19">
        <v>70203003</v>
      </c>
      <c r="AX1006" s="13" t="s">
        <v>155</v>
      </c>
      <c r="AY1006" s="12" t="s">
        <v>1366</v>
      </c>
      <c r="AZ1006" s="14">
        <v>0</v>
      </c>
      <c r="BA1006" s="14">
        <v>0</v>
      </c>
      <c r="BB1006" s="38" t="s">
        <v>1367</v>
      </c>
      <c r="BC1006" s="12">
        <v>0</v>
      </c>
      <c r="BD1006" s="12">
        <v>0</v>
      </c>
      <c r="BE1006" s="12">
        <v>0</v>
      </c>
      <c r="BF1006" s="12">
        <v>0</v>
      </c>
      <c r="BG1006" s="12">
        <v>0</v>
      </c>
      <c r="BH1006" s="12">
        <v>0</v>
      </c>
      <c r="BI1006" s="10">
        <v>0</v>
      </c>
      <c r="BJ1006" s="7">
        <v>0</v>
      </c>
      <c r="BK1006" s="7">
        <v>0</v>
      </c>
      <c r="BL1006" s="7">
        <v>0</v>
      </c>
      <c r="BM1006" s="7">
        <v>0</v>
      </c>
      <c r="BN1006" s="7">
        <v>0</v>
      </c>
      <c r="BO1006" s="7">
        <v>0</v>
      </c>
    </row>
    <row r="1007" spans="3:67" ht="19.5" customHeight="1">
      <c r="C1007" s="19">
        <v>70203004</v>
      </c>
      <c r="D1007" s="13" t="s">
        <v>631</v>
      </c>
      <c r="E1007" s="19">
        <v>1</v>
      </c>
      <c r="F1007" s="12">
        <v>60010100</v>
      </c>
      <c r="G1007" s="19">
        <v>0</v>
      </c>
      <c r="H1007" s="14">
        <v>0</v>
      </c>
      <c r="I1007" s="19">
        <v>1</v>
      </c>
      <c r="J1007" s="19">
        <v>0</v>
      </c>
      <c r="K1007" s="19">
        <v>0</v>
      </c>
      <c r="L1007" s="12">
        <v>0</v>
      </c>
      <c r="M1007" s="12">
        <v>0</v>
      </c>
      <c r="N1007" s="12">
        <v>2</v>
      </c>
      <c r="O1007" s="12">
        <v>1</v>
      </c>
      <c r="P1007" s="12">
        <v>0.3</v>
      </c>
      <c r="Q1007" s="12">
        <v>0</v>
      </c>
      <c r="R1007" s="7">
        <v>0</v>
      </c>
      <c r="S1007" s="12">
        <v>0</v>
      </c>
      <c r="T1007" s="12">
        <v>1</v>
      </c>
      <c r="U1007" s="12">
        <v>2</v>
      </c>
      <c r="V1007" s="12">
        <v>0</v>
      </c>
      <c r="W1007" s="12">
        <v>3</v>
      </c>
      <c r="X1007" s="12">
        <v>0</v>
      </c>
      <c r="Y1007" s="12">
        <v>1</v>
      </c>
      <c r="Z1007" s="12">
        <v>0</v>
      </c>
      <c r="AA1007" s="12">
        <v>0</v>
      </c>
      <c r="AB1007" s="12">
        <v>0</v>
      </c>
      <c r="AC1007" s="12">
        <v>0</v>
      </c>
      <c r="AD1007" s="12">
        <v>15</v>
      </c>
      <c r="AE1007" s="12">
        <v>1</v>
      </c>
      <c r="AF1007" s="12" t="s">
        <v>391</v>
      </c>
      <c r="AG1007" s="7">
        <v>0</v>
      </c>
      <c r="AH1007" s="7">
        <v>1</v>
      </c>
      <c r="AI1007" s="7">
        <v>0</v>
      </c>
      <c r="AJ1007" s="7">
        <v>3</v>
      </c>
      <c r="AK1007" s="12">
        <v>0</v>
      </c>
      <c r="AL1007" s="12">
        <v>0</v>
      </c>
      <c r="AM1007" s="12">
        <v>0</v>
      </c>
      <c r="AN1007" s="12">
        <v>3</v>
      </c>
      <c r="AO1007" s="12">
        <v>5000</v>
      </c>
      <c r="AP1007" s="12">
        <v>2.5</v>
      </c>
      <c r="AQ1007" s="12">
        <v>0</v>
      </c>
      <c r="AR1007" s="7">
        <v>0</v>
      </c>
      <c r="AS1007" s="12" t="s">
        <v>425</v>
      </c>
      <c r="AT1007" s="20" t="s">
        <v>397</v>
      </c>
      <c r="AU1007" s="12" t="s">
        <v>348</v>
      </c>
      <c r="AV1007" s="19">
        <v>10000007</v>
      </c>
      <c r="AW1007" s="19">
        <v>70203004</v>
      </c>
      <c r="AX1007" s="13" t="s">
        <v>155</v>
      </c>
      <c r="AY1007" s="12">
        <v>0</v>
      </c>
      <c r="AZ1007" s="14">
        <v>0</v>
      </c>
      <c r="BA1007" s="14">
        <v>0</v>
      </c>
      <c r="BB1007" s="38" t="s">
        <v>1368</v>
      </c>
      <c r="BC1007" s="12">
        <v>0</v>
      </c>
      <c r="BD1007" s="12">
        <v>0</v>
      </c>
      <c r="BE1007" s="12">
        <v>0</v>
      </c>
      <c r="BF1007" s="12">
        <v>0</v>
      </c>
      <c r="BG1007" s="12">
        <v>0</v>
      </c>
      <c r="BH1007" s="12">
        <v>0</v>
      </c>
      <c r="BI1007" s="10">
        <v>0</v>
      </c>
      <c r="BJ1007" s="7">
        <v>0</v>
      </c>
      <c r="BK1007" s="7">
        <v>0</v>
      </c>
      <c r="BL1007" s="7">
        <v>0</v>
      </c>
      <c r="BM1007" s="7">
        <v>0</v>
      </c>
      <c r="BN1007" s="7">
        <v>0</v>
      </c>
      <c r="BO1007" s="7">
        <v>0</v>
      </c>
    </row>
    <row r="1008" spans="3:67" ht="19.5" customHeight="1">
      <c r="C1008" s="19">
        <v>70204001</v>
      </c>
      <c r="D1008" s="13" t="s">
        <v>1369</v>
      </c>
      <c r="E1008" s="19">
        <v>1</v>
      </c>
      <c r="F1008" s="12">
        <v>60010100</v>
      </c>
      <c r="G1008" s="19">
        <v>0</v>
      </c>
      <c r="H1008" s="14">
        <v>0</v>
      </c>
      <c r="I1008" s="19">
        <v>1</v>
      </c>
      <c r="J1008" s="19">
        <v>0</v>
      </c>
      <c r="K1008" s="19">
        <v>0</v>
      </c>
      <c r="L1008" s="12">
        <v>0</v>
      </c>
      <c r="M1008" s="12">
        <v>0</v>
      </c>
      <c r="N1008" s="12">
        <v>2</v>
      </c>
      <c r="O1008" s="12">
        <v>1</v>
      </c>
      <c r="P1008" s="12">
        <v>0.3</v>
      </c>
      <c r="Q1008" s="12">
        <v>0</v>
      </c>
      <c r="R1008" s="7">
        <v>0</v>
      </c>
      <c r="S1008" s="12">
        <v>0</v>
      </c>
      <c r="T1008" s="12">
        <v>1</v>
      </c>
      <c r="U1008" s="12">
        <v>2</v>
      </c>
      <c r="V1008" s="12">
        <v>0</v>
      </c>
      <c r="W1008" s="12">
        <v>3</v>
      </c>
      <c r="X1008" s="12">
        <v>0</v>
      </c>
      <c r="Y1008" s="12">
        <v>1</v>
      </c>
      <c r="Z1008" s="12">
        <v>0</v>
      </c>
      <c r="AA1008" s="12">
        <v>0</v>
      </c>
      <c r="AB1008" s="12">
        <v>0</v>
      </c>
      <c r="AC1008" s="12">
        <v>0</v>
      </c>
      <c r="AD1008" s="12">
        <v>12</v>
      </c>
      <c r="AE1008" s="12">
        <v>1</v>
      </c>
      <c r="AF1008" s="12" t="s">
        <v>391</v>
      </c>
      <c r="AG1008" s="7">
        <v>0</v>
      </c>
      <c r="AH1008" s="7">
        <v>1</v>
      </c>
      <c r="AI1008" s="7">
        <v>0</v>
      </c>
      <c r="AJ1008" s="7">
        <v>3</v>
      </c>
      <c r="AK1008" s="12">
        <v>0</v>
      </c>
      <c r="AL1008" s="12">
        <v>0</v>
      </c>
      <c r="AM1008" s="12">
        <v>0</v>
      </c>
      <c r="AN1008" s="12">
        <v>3</v>
      </c>
      <c r="AO1008" s="12">
        <v>5000</v>
      </c>
      <c r="AP1008" s="12">
        <v>2.5</v>
      </c>
      <c r="AQ1008" s="12">
        <v>0</v>
      </c>
      <c r="AR1008" s="7">
        <v>0</v>
      </c>
      <c r="AS1008" s="12">
        <v>80001030</v>
      </c>
      <c r="AT1008" s="20" t="s">
        <v>213</v>
      </c>
      <c r="AU1008" s="12" t="s">
        <v>348</v>
      </c>
      <c r="AV1008" s="19">
        <v>10000007</v>
      </c>
      <c r="AW1008" s="19">
        <v>70204001</v>
      </c>
      <c r="AX1008" s="13" t="s">
        <v>155</v>
      </c>
      <c r="AY1008" s="12">
        <v>0</v>
      </c>
      <c r="AZ1008" s="14">
        <v>0</v>
      </c>
      <c r="BA1008" s="14">
        <v>0</v>
      </c>
      <c r="BB1008" s="38" t="s">
        <v>1370</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70204002</v>
      </c>
      <c r="D1009" s="13" t="s">
        <v>393</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2.5</v>
      </c>
      <c r="X1009" s="12">
        <v>0</v>
      </c>
      <c r="Y1009" s="12">
        <v>1</v>
      </c>
      <c r="Z1009" s="12">
        <v>0</v>
      </c>
      <c r="AA1009" s="12">
        <v>0</v>
      </c>
      <c r="AB1009" s="12">
        <v>0</v>
      </c>
      <c r="AC1009" s="12">
        <v>0</v>
      </c>
      <c r="AD1009" s="12">
        <v>10</v>
      </c>
      <c r="AE1009" s="12">
        <v>1</v>
      </c>
      <c r="AF1009" s="12">
        <v>3</v>
      </c>
      <c r="AG1009" s="7">
        <v>4</v>
      </c>
      <c r="AH1009" s="7">
        <v>1</v>
      </c>
      <c r="AI1009" s="7">
        <v>0</v>
      </c>
      <c r="AJ1009" s="7">
        <v>1.5</v>
      </c>
      <c r="AK1009" s="12">
        <v>0</v>
      </c>
      <c r="AL1009" s="12">
        <v>0</v>
      </c>
      <c r="AM1009" s="12">
        <v>0</v>
      </c>
      <c r="AN1009" s="12">
        <v>3</v>
      </c>
      <c r="AO1009" s="12">
        <v>5000</v>
      </c>
      <c r="AP1009" s="12">
        <v>3</v>
      </c>
      <c r="AQ1009" s="12">
        <v>0</v>
      </c>
      <c r="AR1009" s="7">
        <v>0</v>
      </c>
      <c r="AS1009" s="12">
        <v>80001030</v>
      </c>
      <c r="AT1009" s="20" t="s">
        <v>196</v>
      </c>
      <c r="AU1009" s="12" t="s">
        <v>348</v>
      </c>
      <c r="AV1009" s="19">
        <v>10000007</v>
      </c>
      <c r="AW1009" s="19">
        <v>70204002</v>
      </c>
      <c r="AX1009" s="13" t="s">
        <v>155</v>
      </c>
      <c r="AY1009" s="12" t="s">
        <v>1371</v>
      </c>
      <c r="AZ1009" s="14">
        <v>0</v>
      </c>
      <c r="BA1009" s="14">
        <v>0</v>
      </c>
      <c r="BB1009" s="38" t="s">
        <v>1372</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70204003</v>
      </c>
      <c r="D1010" s="13" t="s">
        <v>396</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3</v>
      </c>
      <c r="X1010" s="12">
        <v>0</v>
      </c>
      <c r="Y1010" s="12">
        <v>1</v>
      </c>
      <c r="Z1010" s="12">
        <v>0</v>
      </c>
      <c r="AA1010" s="12">
        <v>0</v>
      </c>
      <c r="AB1010" s="12">
        <v>0</v>
      </c>
      <c r="AC1010" s="12">
        <v>0</v>
      </c>
      <c r="AD1010" s="12">
        <v>12</v>
      </c>
      <c r="AE1010" s="12">
        <v>1</v>
      </c>
      <c r="AF1010" s="12">
        <v>3</v>
      </c>
      <c r="AG1010" s="7">
        <v>6</v>
      </c>
      <c r="AH1010" s="7">
        <v>1</v>
      </c>
      <c r="AI1010" s="7">
        <v>0</v>
      </c>
      <c r="AJ1010" s="7">
        <v>1.5</v>
      </c>
      <c r="AK1010" s="12">
        <v>0</v>
      </c>
      <c r="AL1010" s="12">
        <v>0</v>
      </c>
      <c r="AM1010" s="12">
        <v>0</v>
      </c>
      <c r="AN1010" s="12">
        <v>3</v>
      </c>
      <c r="AO1010" s="12">
        <v>5000</v>
      </c>
      <c r="AP1010" s="12">
        <v>3</v>
      </c>
      <c r="AQ1010" s="12">
        <v>0</v>
      </c>
      <c r="AR1010" s="7">
        <v>0</v>
      </c>
      <c r="AS1010" s="12">
        <v>80001030</v>
      </c>
      <c r="AT1010" s="20" t="s">
        <v>397</v>
      </c>
      <c r="AU1010" s="12" t="s">
        <v>348</v>
      </c>
      <c r="AV1010" s="19">
        <v>10000007</v>
      </c>
      <c r="AW1010" s="19">
        <v>70204003</v>
      </c>
      <c r="AX1010" s="13" t="s">
        <v>155</v>
      </c>
      <c r="AY1010" s="12" t="s">
        <v>1373</v>
      </c>
      <c r="AZ1010" s="14">
        <v>0</v>
      </c>
      <c r="BA1010" s="14">
        <v>0</v>
      </c>
      <c r="BB1010" s="38" t="s">
        <v>1374</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70204004</v>
      </c>
      <c r="D1011" s="20" t="s">
        <v>400</v>
      </c>
      <c r="E1011" s="19">
        <v>1</v>
      </c>
      <c r="F1011" s="19">
        <v>60010500</v>
      </c>
      <c r="G1011" s="19">
        <v>0</v>
      </c>
      <c r="H1011" s="14">
        <v>0</v>
      </c>
      <c r="I1011" s="19">
        <v>1</v>
      </c>
      <c r="J1011" s="19">
        <v>0</v>
      </c>
      <c r="K1011" s="19">
        <v>0</v>
      </c>
      <c r="L1011" s="19">
        <v>0</v>
      </c>
      <c r="M1011" s="19">
        <v>0</v>
      </c>
      <c r="N1011" s="12">
        <v>2</v>
      </c>
      <c r="O1011" s="19">
        <v>2</v>
      </c>
      <c r="P1011" s="19">
        <v>0.3</v>
      </c>
      <c r="Q1011" s="19">
        <v>0</v>
      </c>
      <c r="R1011" s="7">
        <v>0</v>
      </c>
      <c r="S1011" s="14">
        <v>0</v>
      </c>
      <c r="T1011" s="12">
        <v>1</v>
      </c>
      <c r="U1011" s="19">
        <v>2</v>
      </c>
      <c r="V1011" s="19">
        <v>0</v>
      </c>
      <c r="W1011" s="19">
        <v>0</v>
      </c>
      <c r="X1011" s="19">
        <v>0</v>
      </c>
      <c r="Y1011" s="19">
        <v>0</v>
      </c>
      <c r="Z1011" s="19">
        <v>0</v>
      </c>
      <c r="AA1011" s="19">
        <v>0</v>
      </c>
      <c r="AB1011" s="12">
        <v>0</v>
      </c>
      <c r="AC1011" s="19">
        <v>0</v>
      </c>
      <c r="AD1011" s="12">
        <v>10</v>
      </c>
      <c r="AE1011" s="19">
        <v>0</v>
      </c>
      <c r="AF1011" s="19">
        <v>0</v>
      </c>
      <c r="AG1011" s="7">
        <v>7</v>
      </c>
      <c r="AH1011" s="7">
        <v>0</v>
      </c>
      <c r="AI1011" s="7">
        <v>0</v>
      </c>
      <c r="AJ1011" s="7">
        <v>0</v>
      </c>
      <c r="AK1011" s="19">
        <v>0</v>
      </c>
      <c r="AL1011" s="19">
        <v>0</v>
      </c>
      <c r="AM1011" s="19">
        <v>0</v>
      </c>
      <c r="AN1011" s="19">
        <v>0</v>
      </c>
      <c r="AO1011" s="19">
        <v>1000</v>
      </c>
      <c r="AP1011" s="19">
        <v>0</v>
      </c>
      <c r="AQ1011" s="19">
        <v>0</v>
      </c>
      <c r="AR1011" s="7">
        <v>0</v>
      </c>
      <c r="AS1011" s="19">
        <v>90204004</v>
      </c>
      <c r="AT1011" s="20" t="s">
        <v>154</v>
      </c>
      <c r="AU1011" s="19" t="s">
        <v>246</v>
      </c>
      <c r="AV1011" s="19">
        <v>0</v>
      </c>
      <c r="AW1011" s="19">
        <v>0</v>
      </c>
      <c r="AX1011" s="20" t="s">
        <v>155</v>
      </c>
      <c r="AY1011" s="20" t="s">
        <v>153</v>
      </c>
      <c r="AZ1011" s="14">
        <v>0</v>
      </c>
      <c r="BA1011" s="14">
        <v>0</v>
      </c>
      <c r="BB1011" s="70" t="s">
        <v>401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19.5" customHeight="1">
      <c r="C1012" s="19">
        <v>70204005</v>
      </c>
      <c r="D1012" s="20" t="s">
        <v>528</v>
      </c>
      <c r="E1012" s="19">
        <v>1</v>
      </c>
      <c r="F1012" s="19">
        <v>60010300</v>
      </c>
      <c r="G1012" s="19">
        <v>0</v>
      </c>
      <c r="H1012" s="14">
        <v>0</v>
      </c>
      <c r="I1012" s="19">
        <v>1</v>
      </c>
      <c r="J1012" s="19">
        <v>0</v>
      </c>
      <c r="K1012" s="19">
        <v>0</v>
      </c>
      <c r="L1012" s="19">
        <v>0</v>
      </c>
      <c r="M1012" s="19">
        <v>0</v>
      </c>
      <c r="N1012" s="12">
        <v>2</v>
      </c>
      <c r="O1012" s="19">
        <v>2</v>
      </c>
      <c r="P1012" s="19">
        <v>0.8</v>
      </c>
      <c r="Q1012" s="19">
        <v>0</v>
      </c>
      <c r="R1012" s="7">
        <v>0</v>
      </c>
      <c r="S1012" s="14">
        <v>0</v>
      </c>
      <c r="T1012" s="12">
        <v>1</v>
      </c>
      <c r="U1012" s="19">
        <v>2</v>
      </c>
      <c r="V1012" s="19">
        <v>0</v>
      </c>
      <c r="W1012" s="19">
        <v>3</v>
      </c>
      <c r="X1012" s="19">
        <v>0</v>
      </c>
      <c r="Y1012" s="19">
        <v>0</v>
      </c>
      <c r="Z1012" s="19">
        <v>0</v>
      </c>
      <c r="AA1012" s="19">
        <v>0</v>
      </c>
      <c r="AB1012" s="12">
        <v>0</v>
      </c>
      <c r="AC1012" s="19">
        <v>0</v>
      </c>
      <c r="AD1012" s="19">
        <v>20</v>
      </c>
      <c r="AE1012" s="19">
        <v>1</v>
      </c>
      <c r="AF1012" s="19">
        <v>1</v>
      </c>
      <c r="AG1012" s="7">
        <v>2</v>
      </c>
      <c r="AH1012" s="7">
        <v>2</v>
      </c>
      <c r="AI1012" s="7">
        <v>0</v>
      </c>
      <c r="AJ1012" s="7">
        <v>1.5</v>
      </c>
      <c r="AK1012" s="19">
        <v>0</v>
      </c>
      <c r="AL1012" s="19">
        <v>0</v>
      </c>
      <c r="AM1012" s="19">
        <v>0</v>
      </c>
      <c r="AN1012" s="19">
        <v>1</v>
      </c>
      <c r="AO1012" s="19">
        <v>30000</v>
      </c>
      <c r="AP1012" s="19">
        <v>0</v>
      </c>
      <c r="AQ1012" s="19">
        <v>4</v>
      </c>
      <c r="AR1012" s="7">
        <v>0</v>
      </c>
      <c r="AS1012" s="12" t="s">
        <v>425</v>
      </c>
      <c r="AT1012" s="20" t="s">
        <v>154</v>
      </c>
      <c r="AU1012" s="19" t="s">
        <v>355</v>
      </c>
      <c r="AV1012" s="19">
        <v>10003002</v>
      </c>
      <c r="AW1012" s="19">
        <v>70106005</v>
      </c>
      <c r="AX1012" s="20" t="s">
        <v>379</v>
      </c>
      <c r="AY1012" s="20">
        <v>0</v>
      </c>
      <c r="AZ1012" s="14">
        <v>0</v>
      </c>
      <c r="BA1012" s="14">
        <v>0</v>
      </c>
      <c r="BB1012" s="70" t="s">
        <v>529</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70205001</v>
      </c>
      <c r="D1013" s="13" t="s">
        <v>569</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15</v>
      </c>
      <c r="AE1013" s="12">
        <v>1</v>
      </c>
      <c r="AF1013" s="12">
        <v>3</v>
      </c>
      <c r="AG1013" s="7">
        <v>4</v>
      </c>
      <c r="AH1013" s="7">
        <v>1</v>
      </c>
      <c r="AI1013" s="7">
        <v>0</v>
      </c>
      <c r="AJ1013" s="7">
        <v>1.5</v>
      </c>
      <c r="AK1013" s="12">
        <v>0</v>
      </c>
      <c r="AL1013" s="12">
        <v>0</v>
      </c>
      <c r="AM1013" s="12">
        <v>0</v>
      </c>
      <c r="AN1013" s="12">
        <v>3</v>
      </c>
      <c r="AO1013" s="12">
        <v>999999</v>
      </c>
      <c r="AP1013" s="12">
        <v>3</v>
      </c>
      <c r="AQ1013" s="12">
        <v>0</v>
      </c>
      <c r="AR1013" s="7">
        <v>0</v>
      </c>
      <c r="AS1013" s="12" t="s">
        <v>153</v>
      </c>
      <c r="AT1013" s="20" t="s">
        <v>213</v>
      </c>
      <c r="AU1013" s="12" t="s">
        <v>348</v>
      </c>
      <c r="AV1013" s="19">
        <v>10000007</v>
      </c>
      <c r="AW1013" s="19">
        <v>70205001</v>
      </c>
      <c r="AX1013" s="13" t="s">
        <v>155</v>
      </c>
      <c r="AY1013" s="12" t="s">
        <v>1375</v>
      </c>
      <c r="AZ1013" s="14">
        <v>0</v>
      </c>
      <c r="BA1013" s="14">
        <v>0</v>
      </c>
      <c r="BB1013" s="38" t="s">
        <v>571</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70205002</v>
      </c>
      <c r="D1014" s="20" t="s">
        <v>368</v>
      </c>
      <c r="E1014" s="19">
        <v>1</v>
      </c>
      <c r="F1014" s="19">
        <v>60010500</v>
      </c>
      <c r="G1014" s="19">
        <v>0</v>
      </c>
      <c r="H1014" s="14">
        <v>0</v>
      </c>
      <c r="I1014" s="19">
        <v>1</v>
      </c>
      <c r="J1014" s="19">
        <v>0</v>
      </c>
      <c r="K1014" s="19">
        <v>0</v>
      </c>
      <c r="L1014" s="19">
        <v>0</v>
      </c>
      <c r="M1014" s="19">
        <v>0</v>
      </c>
      <c r="N1014" s="12">
        <v>2</v>
      </c>
      <c r="O1014" s="19">
        <v>2</v>
      </c>
      <c r="P1014" s="19">
        <v>0.3</v>
      </c>
      <c r="Q1014" s="19">
        <v>0</v>
      </c>
      <c r="R1014" s="7">
        <v>0</v>
      </c>
      <c r="S1014" s="14">
        <v>0</v>
      </c>
      <c r="T1014" s="12">
        <v>1</v>
      </c>
      <c r="U1014" s="19">
        <v>2</v>
      </c>
      <c r="V1014" s="19">
        <v>0</v>
      </c>
      <c r="W1014" s="19">
        <v>0</v>
      </c>
      <c r="X1014" s="19">
        <v>0</v>
      </c>
      <c r="Y1014" s="19">
        <v>0</v>
      </c>
      <c r="Z1014" s="19">
        <v>0</v>
      </c>
      <c r="AA1014" s="19">
        <v>0</v>
      </c>
      <c r="AB1014" s="12">
        <v>0</v>
      </c>
      <c r="AC1014" s="19">
        <v>0</v>
      </c>
      <c r="AD1014" s="12">
        <v>99999</v>
      </c>
      <c r="AE1014" s="19">
        <v>0</v>
      </c>
      <c r="AF1014" s="19">
        <v>0</v>
      </c>
      <c r="AG1014" s="7">
        <v>8</v>
      </c>
      <c r="AH1014" s="7">
        <v>0</v>
      </c>
      <c r="AI1014" s="7">
        <v>0</v>
      </c>
      <c r="AJ1014" s="7">
        <v>0</v>
      </c>
      <c r="AK1014" s="19">
        <v>0</v>
      </c>
      <c r="AL1014" s="19">
        <v>0</v>
      </c>
      <c r="AM1014" s="19">
        <v>0</v>
      </c>
      <c r="AN1014" s="19">
        <v>0</v>
      </c>
      <c r="AO1014" s="19">
        <v>1000</v>
      </c>
      <c r="AP1014" s="19">
        <v>0</v>
      </c>
      <c r="AQ1014" s="19">
        <v>0</v>
      </c>
      <c r="AR1014" s="7">
        <v>90105002</v>
      </c>
      <c r="AS1014" s="19" t="s">
        <v>153</v>
      </c>
      <c r="AT1014" s="20" t="s">
        <v>154</v>
      </c>
      <c r="AU1014" s="19" t="s">
        <v>246</v>
      </c>
      <c r="AV1014" s="19">
        <v>0</v>
      </c>
      <c r="AW1014" s="19">
        <v>0</v>
      </c>
      <c r="AX1014" s="20" t="s">
        <v>155</v>
      </c>
      <c r="AY1014" s="20" t="s">
        <v>153</v>
      </c>
      <c r="AZ1014" s="14">
        <v>0</v>
      </c>
      <c r="BA1014" s="14">
        <v>0</v>
      </c>
      <c r="BB1014" s="70" t="s">
        <v>500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70205003</v>
      </c>
      <c r="D1015" s="20" t="s">
        <v>432</v>
      </c>
      <c r="E1015" s="19">
        <v>1</v>
      </c>
      <c r="F1015" s="19">
        <v>60010500</v>
      </c>
      <c r="G1015" s="19">
        <v>0</v>
      </c>
      <c r="H1015" s="14">
        <v>0</v>
      </c>
      <c r="I1015" s="19">
        <v>1</v>
      </c>
      <c r="J1015" s="19">
        <v>0</v>
      </c>
      <c r="K1015" s="19">
        <v>0</v>
      </c>
      <c r="L1015" s="19">
        <v>0</v>
      </c>
      <c r="M1015" s="19">
        <v>0</v>
      </c>
      <c r="N1015" s="12">
        <v>2</v>
      </c>
      <c r="O1015" s="19">
        <v>2</v>
      </c>
      <c r="P1015" s="19">
        <v>0.3</v>
      </c>
      <c r="Q1015" s="19">
        <v>0</v>
      </c>
      <c r="R1015" s="7">
        <v>0</v>
      </c>
      <c r="S1015" s="14">
        <v>0</v>
      </c>
      <c r="T1015" s="12">
        <v>1</v>
      </c>
      <c r="U1015" s="19">
        <v>2</v>
      </c>
      <c r="V1015" s="19">
        <v>0</v>
      </c>
      <c r="W1015" s="19">
        <v>0</v>
      </c>
      <c r="X1015" s="19">
        <v>0</v>
      </c>
      <c r="Y1015" s="19">
        <v>0</v>
      </c>
      <c r="Z1015" s="19">
        <v>0</v>
      </c>
      <c r="AA1015" s="19">
        <v>0</v>
      </c>
      <c r="AB1015" s="12">
        <v>0</v>
      </c>
      <c r="AC1015" s="19">
        <v>0</v>
      </c>
      <c r="AD1015" s="12">
        <v>99999</v>
      </c>
      <c r="AE1015" s="19">
        <v>0</v>
      </c>
      <c r="AF1015" s="19">
        <v>0</v>
      </c>
      <c r="AG1015" s="7">
        <v>8</v>
      </c>
      <c r="AH1015" s="7">
        <v>0</v>
      </c>
      <c r="AI1015" s="7">
        <v>0</v>
      </c>
      <c r="AJ1015" s="7">
        <v>0</v>
      </c>
      <c r="AK1015" s="19">
        <v>0</v>
      </c>
      <c r="AL1015" s="19">
        <v>0</v>
      </c>
      <c r="AM1015" s="19">
        <v>0</v>
      </c>
      <c r="AN1015" s="19">
        <v>0</v>
      </c>
      <c r="AO1015" s="19">
        <v>1000</v>
      </c>
      <c r="AP1015" s="19">
        <v>0</v>
      </c>
      <c r="AQ1015" s="19">
        <v>0</v>
      </c>
      <c r="AR1015" s="7" t="s">
        <v>572</v>
      </c>
      <c r="AS1015" s="19" t="s">
        <v>153</v>
      </c>
      <c r="AT1015" s="20" t="s">
        <v>154</v>
      </c>
      <c r="AU1015" s="19" t="s">
        <v>246</v>
      </c>
      <c r="AV1015" s="19">
        <v>0</v>
      </c>
      <c r="AW1015" s="19">
        <v>0</v>
      </c>
      <c r="AX1015" s="20" t="s">
        <v>155</v>
      </c>
      <c r="AY1015" s="20" t="s">
        <v>153</v>
      </c>
      <c r="AZ1015" s="14">
        <v>0</v>
      </c>
      <c r="BA1015" s="14">
        <v>0</v>
      </c>
      <c r="BB1015" s="70" t="s">
        <v>464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70205004</v>
      </c>
      <c r="D1016" s="13" t="s">
        <v>387</v>
      </c>
      <c r="E1016" s="12">
        <v>1</v>
      </c>
      <c r="F1016" s="12">
        <v>60010300</v>
      </c>
      <c r="G1016" s="19">
        <v>0</v>
      </c>
      <c r="H1016" s="14">
        <v>0</v>
      </c>
      <c r="I1016" s="19">
        <v>1</v>
      </c>
      <c r="J1016" s="19">
        <v>0</v>
      </c>
      <c r="K1016" s="19">
        <v>0</v>
      </c>
      <c r="L1016" s="12">
        <v>0</v>
      </c>
      <c r="M1016" s="12">
        <v>0</v>
      </c>
      <c r="N1016" s="12">
        <v>2</v>
      </c>
      <c r="O1016" s="12">
        <v>2</v>
      </c>
      <c r="P1016" s="12">
        <v>0.9</v>
      </c>
      <c r="Q1016" s="12">
        <v>0</v>
      </c>
      <c r="R1016" s="7">
        <v>0</v>
      </c>
      <c r="S1016" s="12">
        <v>0</v>
      </c>
      <c r="T1016" s="12">
        <v>1</v>
      </c>
      <c r="U1016" s="12">
        <v>2</v>
      </c>
      <c r="V1016" s="12">
        <v>0</v>
      </c>
      <c r="W1016" s="12">
        <v>0</v>
      </c>
      <c r="X1016" s="12">
        <v>0</v>
      </c>
      <c r="Y1016" s="12">
        <v>0</v>
      </c>
      <c r="Z1016" s="12">
        <v>0</v>
      </c>
      <c r="AA1016" s="12">
        <v>0</v>
      </c>
      <c r="AB1016" s="12">
        <v>0</v>
      </c>
      <c r="AC1016" s="12">
        <v>0</v>
      </c>
      <c r="AD1016" s="12">
        <v>30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213</v>
      </c>
      <c r="AU1016" s="12" t="s">
        <v>355</v>
      </c>
      <c r="AV1016" s="19">
        <v>0</v>
      </c>
      <c r="AW1016" s="19">
        <v>0</v>
      </c>
      <c r="AX1016" s="13" t="s">
        <v>343</v>
      </c>
      <c r="AY1016" s="12" t="s">
        <v>1376</v>
      </c>
      <c r="AZ1016" s="14">
        <v>0</v>
      </c>
      <c r="BA1016" s="14">
        <v>0</v>
      </c>
      <c r="BB1016" s="38" t="s">
        <v>1377</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19.5" customHeight="1">
      <c r="C1017" s="19">
        <v>70205005</v>
      </c>
      <c r="D1017" s="13" t="s">
        <v>470</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1</v>
      </c>
      <c r="Z1017" s="12">
        <v>0</v>
      </c>
      <c r="AA1017" s="12">
        <v>0</v>
      </c>
      <c r="AB1017" s="12">
        <v>0</v>
      </c>
      <c r="AC1017" s="12">
        <v>0</v>
      </c>
      <c r="AD1017" s="12">
        <v>15</v>
      </c>
      <c r="AE1017" s="12">
        <v>1</v>
      </c>
      <c r="AF1017" s="12" t="s">
        <v>391</v>
      </c>
      <c r="AG1017" s="7">
        <v>0</v>
      </c>
      <c r="AH1017" s="7">
        <v>1</v>
      </c>
      <c r="AI1017" s="7">
        <v>0</v>
      </c>
      <c r="AJ1017" s="7">
        <v>3</v>
      </c>
      <c r="AK1017" s="12">
        <v>0</v>
      </c>
      <c r="AL1017" s="12">
        <v>0</v>
      </c>
      <c r="AM1017" s="12">
        <v>0</v>
      </c>
      <c r="AN1017" s="12">
        <v>3</v>
      </c>
      <c r="AO1017" s="12">
        <v>5000</v>
      </c>
      <c r="AP1017" s="12">
        <v>2.5</v>
      </c>
      <c r="AQ1017" s="12">
        <v>0</v>
      </c>
      <c r="AR1017" s="7">
        <v>0</v>
      </c>
      <c r="AS1017" s="12" t="s">
        <v>425</v>
      </c>
      <c r="AT1017" s="20" t="s">
        <v>196</v>
      </c>
      <c r="AU1017" s="12" t="s">
        <v>348</v>
      </c>
      <c r="AV1017" s="19">
        <v>10000007</v>
      </c>
      <c r="AW1017" s="19">
        <v>70205002</v>
      </c>
      <c r="AX1017" s="13" t="s">
        <v>155</v>
      </c>
      <c r="AY1017" s="12">
        <v>0</v>
      </c>
      <c r="AZ1017" s="14">
        <v>0</v>
      </c>
      <c r="BA1017" s="14">
        <v>0</v>
      </c>
      <c r="BB1017" s="38" t="s">
        <v>471</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70205006</v>
      </c>
      <c r="D1018" s="13" t="s">
        <v>573</v>
      </c>
      <c r="E1018" s="19">
        <v>1</v>
      </c>
      <c r="F1018" s="12">
        <v>60010100</v>
      </c>
      <c r="G1018" s="19">
        <v>0</v>
      </c>
      <c r="H1018" s="14">
        <v>0</v>
      </c>
      <c r="I1018" s="19">
        <v>1</v>
      </c>
      <c r="J1018" s="19">
        <v>0</v>
      </c>
      <c r="K1018" s="19">
        <v>0</v>
      </c>
      <c r="L1018" s="12">
        <v>0</v>
      </c>
      <c r="M1018" s="12">
        <v>0</v>
      </c>
      <c r="N1018" s="12">
        <v>2</v>
      </c>
      <c r="O1018" s="12">
        <v>1</v>
      </c>
      <c r="P1018" s="12">
        <v>0.3</v>
      </c>
      <c r="Q1018" s="12">
        <v>0</v>
      </c>
      <c r="R1018" s="7">
        <v>0</v>
      </c>
      <c r="S1018" s="12">
        <v>0</v>
      </c>
      <c r="T1018" s="12">
        <v>1</v>
      </c>
      <c r="U1018" s="12">
        <v>2</v>
      </c>
      <c r="V1018" s="12">
        <v>0</v>
      </c>
      <c r="W1018" s="12">
        <v>1</v>
      </c>
      <c r="X1018" s="12">
        <v>0</v>
      </c>
      <c r="Y1018" s="12">
        <v>1</v>
      </c>
      <c r="Z1018" s="12">
        <v>0</v>
      </c>
      <c r="AA1018" s="12">
        <v>0</v>
      </c>
      <c r="AB1018" s="12">
        <v>0</v>
      </c>
      <c r="AC1018" s="12">
        <v>0</v>
      </c>
      <c r="AD1018" s="12">
        <v>15</v>
      </c>
      <c r="AE1018" s="12">
        <v>1</v>
      </c>
      <c r="AF1018" s="12" t="s">
        <v>507</v>
      </c>
      <c r="AG1018" s="7">
        <v>0</v>
      </c>
      <c r="AH1018" s="7">
        <v>0</v>
      </c>
      <c r="AI1018" s="7">
        <v>0</v>
      </c>
      <c r="AJ1018" s="7">
        <v>0</v>
      </c>
      <c r="AK1018" s="12">
        <v>0</v>
      </c>
      <c r="AL1018" s="12">
        <v>0</v>
      </c>
      <c r="AM1018" s="12">
        <v>0</v>
      </c>
      <c r="AN1018" s="12">
        <v>0.5</v>
      </c>
      <c r="AO1018" s="12">
        <v>999999</v>
      </c>
      <c r="AP1018" s="12">
        <v>0.5</v>
      </c>
      <c r="AQ1018" s="12">
        <v>0</v>
      </c>
      <c r="AR1018" s="7">
        <v>0</v>
      </c>
      <c r="AS1018" s="7">
        <v>90105006</v>
      </c>
      <c r="AT1018" s="20" t="s">
        <v>397</v>
      </c>
      <c r="AU1018" s="12" t="s">
        <v>348</v>
      </c>
      <c r="AV1018" s="19">
        <v>10000007</v>
      </c>
      <c r="AW1018" s="19">
        <v>70205003</v>
      </c>
      <c r="AX1018" s="20" t="s">
        <v>229</v>
      </c>
      <c r="AY1018" s="20" t="s">
        <v>259</v>
      </c>
      <c r="AZ1018" s="14">
        <v>0</v>
      </c>
      <c r="BA1018" s="14">
        <v>0</v>
      </c>
      <c r="BB1018" s="38" t="s">
        <v>574</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19.5" customHeight="1">
      <c r="C1019" s="19">
        <v>70205007</v>
      </c>
      <c r="D1019" s="13" t="s">
        <v>1378</v>
      </c>
      <c r="E1019" s="19">
        <v>1</v>
      </c>
      <c r="F1019" s="12">
        <v>60010100</v>
      </c>
      <c r="G1019" s="19">
        <v>0</v>
      </c>
      <c r="H1019" s="14">
        <v>0</v>
      </c>
      <c r="I1019" s="19">
        <v>1</v>
      </c>
      <c r="J1019" s="19">
        <v>0</v>
      </c>
      <c r="K1019" s="19">
        <v>0</v>
      </c>
      <c r="L1019" s="12">
        <v>0</v>
      </c>
      <c r="M1019" s="12">
        <v>0</v>
      </c>
      <c r="N1019" s="12">
        <v>2</v>
      </c>
      <c r="O1019" s="12">
        <v>1</v>
      </c>
      <c r="P1019" s="12">
        <v>0.3</v>
      </c>
      <c r="Q1019" s="12">
        <v>0</v>
      </c>
      <c r="R1019" s="7">
        <v>0</v>
      </c>
      <c r="S1019" s="12">
        <v>0</v>
      </c>
      <c r="T1019" s="12">
        <v>1</v>
      </c>
      <c r="U1019" s="12">
        <v>2</v>
      </c>
      <c r="V1019" s="12">
        <v>0</v>
      </c>
      <c r="W1019" s="12">
        <v>2</v>
      </c>
      <c r="X1019" s="12">
        <v>0</v>
      </c>
      <c r="Y1019" s="12">
        <v>1</v>
      </c>
      <c r="Z1019" s="12">
        <v>0</v>
      </c>
      <c r="AA1019" s="12">
        <v>0</v>
      </c>
      <c r="AB1019" s="12">
        <v>0</v>
      </c>
      <c r="AC1019" s="12">
        <v>0</v>
      </c>
      <c r="AD1019" s="12">
        <v>15</v>
      </c>
      <c r="AE1019" s="12">
        <v>1</v>
      </c>
      <c r="AF1019" s="12" t="s">
        <v>507</v>
      </c>
      <c r="AG1019" s="7">
        <v>0</v>
      </c>
      <c r="AH1019" s="7">
        <v>0</v>
      </c>
      <c r="AI1019" s="7">
        <v>0</v>
      </c>
      <c r="AJ1019" s="7">
        <v>0</v>
      </c>
      <c r="AK1019" s="12">
        <v>0</v>
      </c>
      <c r="AL1019" s="12">
        <v>0</v>
      </c>
      <c r="AM1019" s="12">
        <v>0</v>
      </c>
      <c r="AN1019" s="12">
        <v>0.5</v>
      </c>
      <c r="AO1019" s="12">
        <v>999999</v>
      </c>
      <c r="AP1019" s="12">
        <v>0.5</v>
      </c>
      <c r="AQ1019" s="12">
        <v>0</v>
      </c>
      <c r="AR1019" s="7">
        <v>0</v>
      </c>
      <c r="AS1019" s="7">
        <v>90205007</v>
      </c>
      <c r="AT1019" s="20" t="s">
        <v>397</v>
      </c>
      <c r="AU1019" s="12" t="s">
        <v>348</v>
      </c>
      <c r="AV1019" s="19">
        <v>10000007</v>
      </c>
      <c r="AW1019" s="19">
        <v>70205001</v>
      </c>
      <c r="AX1019" s="20" t="s">
        <v>229</v>
      </c>
      <c r="AY1019" s="20" t="s">
        <v>259</v>
      </c>
      <c r="AZ1019" s="14">
        <v>0</v>
      </c>
      <c r="BA1019" s="14">
        <v>0</v>
      </c>
      <c r="BB1019" s="38"/>
      <c r="BC1019" s="12">
        <v>0</v>
      </c>
      <c r="BD1019" s="12">
        <v>0</v>
      </c>
      <c r="BE1019" s="12">
        <v>0</v>
      </c>
      <c r="BF1019" s="12">
        <v>0</v>
      </c>
      <c r="BG1019" s="12">
        <v>0</v>
      </c>
      <c r="BH1019" s="12">
        <v>0</v>
      </c>
      <c r="BI1019" s="10">
        <v>0</v>
      </c>
      <c r="BJ1019" s="7">
        <v>0</v>
      </c>
      <c r="BK1019" s="7">
        <v>0</v>
      </c>
      <c r="BL1019" s="7">
        <v>0</v>
      </c>
      <c r="BM1019" s="7">
        <v>0</v>
      </c>
      <c r="BN1019" s="7">
        <v>0</v>
      </c>
      <c r="BO1019" s="7">
        <v>0</v>
      </c>
    </row>
    <row r="1020" spans="3:67" ht="19.5" customHeight="1">
      <c r="C1020" s="19">
        <v>70301001</v>
      </c>
      <c r="D1020" s="13" t="s">
        <v>1379</v>
      </c>
      <c r="E1020" s="19">
        <v>1</v>
      </c>
      <c r="F1020" s="12">
        <v>60010100</v>
      </c>
      <c r="G1020" s="19">
        <v>0</v>
      </c>
      <c r="H1020" s="14">
        <v>0</v>
      </c>
      <c r="I1020" s="19">
        <v>1</v>
      </c>
      <c r="J1020" s="19">
        <v>0</v>
      </c>
      <c r="K1020" s="19">
        <v>0</v>
      </c>
      <c r="L1020" s="12">
        <v>0</v>
      </c>
      <c r="M1020" s="12">
        <v>0</v>
      </c>
      <c r="N1020" s="12">
        <v>2</v>
      </c>
      <c r="O1020" s="12">
        <v>1</v>
      </c>
      <c r="P1020" s="12">
        <v>0.3</v>
      </c>
      <c r="Q1020" s="12">
        <v>0</v>
      </c>
      <c r="R1020" s="7">
        <v>0</v>
      </c>
      <c r="S1020" s="12">
        <v>0</v>
      </c>
      <c r="T1020" s="12">
        <v>1</v>
      </c>
      <c r="U1020" s="12">
        <v>2</v>
      </c>
      <c r="V1020" s="12">
        <v>0</v>
      </c>
      <c r="W1020" s="12">
        <v>3</v>
      </c>
      <c r="X1020" s="12">
        <v>0</v>
      </c>
      <c r="Y1020" s="12">
        <v>1</v>
      </c>
      <c r="Z1020" s="12">
        <v>0</v>
      </c>
      <c r="AA1020" s="12">
        <v>0</v>
      </c>
      <c r="AB1020" s="12">
        <v>0</v>
      </c>
      <c r="AC1020" s="12">
        <v>0</v>
      </c>
      <c r="AD1020" s="12">
        <v>15</v>
      </c>
      <c r="AE1020" s="12">
        <v>1</v>
      </c>
      <c r="AF1020" s="12" t="s">
        <v>391</v>
      </c>
      <c r="AG1020" s="7">
        <v>0</v>
      </c>
      <c r="AH1020" s="7">
        <v>1</v>
      </c>
      <c r="AI1020" s="7">
        <v>0</v>
      </c>
      <c r="AJ1020" s="7">
        <v>3</v>
      </c>
      <c r="AK1020" s="12">
        <v>0</v>
      </c>
      <c r="AL1020" s="12">
        <v>0</v>
      </c>
      <c r="AM1020" s="12">
        <v>0</v>
      </c>
      <c r="AN1020" s="12">
        <v>3</v>
      </c>
      <c r="AO1020" s="12">
        <v>5000</v>
      </c>
      <c r="AP1020" s="12">
        <v>2.5</v>
      </c>
      <c r="AQ1020" s="12">
        <v>0</v>
      </c>
      <c r="AR1020" s="7">
        <v>0</v>
      </c>
      <c r="AS1020" s="12" t="s">
        <v>425</v>
      </c>
      <c r="AT1020" s="20" t="s">
        <v>397</v>
      </c>
      <c r="AU1020" s="12" t="s">
        <v>348</v>
      </c>
      <c r="AV1020" s="19">
        <v>10000007</v>
      </c>
      <c r="AW1020" s="19">
        <v>70301001</v>
      </c>
      <c r="AX1020" s="13" t="s">
        <v>155</v>
      </c>
      <c r="AY1020" s="12">
        <v>0</v>
      </c>
      <c r="AZ1020" s="14">
        <v>0</v>
      </c>
      <c r="BA1020" s="14">
        <v>0</v>
      </c>
      <c r="BB1020" s="38" t="s">
        <v>1380</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70301002</v>
      </c>
      <c r="D1021" s="13" t="s">
        <v>1381</v>
      </c>
      <c r="E1021" s="12">
        <v>1</v>
      </c>
      <c r="F1021" s="12">
        <v>60010300</v>
      </c>
      <c r="G1021" s="19">
        <v>0</v>
      </c>
      <c r="H1021" s="14">
        <v>0</v>
      </c>
      <c r="I1021" s="19">
        <v>1</v>
      </c>
      <c r="J1021" s="19">
        <v>0</v>
      </c>
      <c r="K1021" s="19">
        <v>0</v>
      </c>
      <c r="L1021" s="12">
        <v>0</v>
      </c>
      <c r="M1021" s="12">
        <v>0</v>
      </c>
      <c r="N1021" s="12">
        <v>2</v>
      </c>
      <c r="O1021" s="12">
        <v>2</v>
      </c>
      <c r="P1021" s="12">
        <v>0.8</v>
      </c>
      <c r="Q1021" s="12">
        <v>0</v>
      </c>
      <c r="R1021" s="7">
        <v>0</v>
      </c>
      <c r="S1021" s="12">
        <v>0</v>
      </c>
      <c r="T1021" s="12">
        <v>1</v>
      </c>
      <c r="U1021" s="12">
        <v>2</v>
      </c>
      <c r="V1021" s="12">
        <v>0</v>
      </c>
      <c r="W1021" s="12">
        <v>0</v>
      </c>
      <c r="X1021" s="12">
        <v>0</v>
      </c>
      <c r="Y1021" s="12">
        <v>0</v>
      </c>
      <c r="Z1021" s="12">
        <v>0</v>
      </c>
      <c r="AA1021" s="12">
        <v>0</v>
      </c>
      <c r="AB1021" s="12">
        <v>0</v>
      </c>
      <c r="AC1021" s="12">
        <v>0</v>
      </c>
      <c r="AD1021" s="12">
        <v>20</v>
      </c>
      <c r="AE1021" s="12">
        <v>0</v>
      </c>
      <c r="AF1021" s="12">
        <v>0</v>
      </c>
      <c r="AG1021" s="7">
        <v>2</v>
      </c>
      <c r="AH1021" s="7">
        <v>2</v>
      </c>
      <c r="AI1021" s="7">
        <v>0</v>
      </c>
      <c r="AJ1021" s="7">
        <v>1.5</v>
      </c>
      <c r="AK1021" s="12">
        <v>0</v>
      </c>
      <c r="AL1021" s="12">
        <v>0</v>
      </c>
      <c r="AM1021" s="12">
        <v>0</v>
      </c>
      <c r="AN1021" s="12">
        <v>1</v>
      </c>
      <c r="AO1021" s="12">
        <v>3000</v>
      </c>
      <c r="AP1021" s="12">
        <v>0.5</v>
      </c>
      <c r="AQ1021" s="12">
        <v>0</v>
      </c>
      <c r="AR1021" s="7">
        <v>0</v>
      </c>
      <c r="AS1021" s="12" t="s">
        <v>153</v>
      </c>
      <c r="AT1021" s="20" t="s">
        <v>154</v>
      </c>
      <c r="AU1021" s="12" t="s">
        <v>355</v>
      </c>
      <c r="AV1021" s="19">
        <v>0</v>
      </c>
      <c r="AW1021" s="19">
        <v>0</v>
      </c>
      <c r="AX1021" s="13" t="s">
        <v>343</v>
      </c>
      <c r="AY1021" s="12" t="s">
        <v>1382</v>
      </c>
      <c r="AZ1021" s="14">
        <v>0</v>
      </c>
      <c r="BA1021" s="14">
        <v>0</v>
      </c>
      <c r="BB1021" s="38" t="s">
        <v>1383</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70301003</v>
      </c>
      <c r="D1022" s="13" t="s">
        <v>602</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6</v>
      </c>
      <c r="AH1022" s="7">
        <v>1</v>
      </c>
      <c r="AI1022" s="7">
        <v>0</v>
      </c>
      <c r="AJ1022" s="7">
        <v>1.5</v>
      </c>
      <c r="AK1022" s="12">
        <v>0</v>
      </c>
      <c r="AL1022" s="12">
        <v>0</v>
      </c>
      <c r="AM1022" s="12">
        <v>0</v>
      </c>
      <c r="AN1022" s="12">
        <v>3</v>
      </c>
      <c r="AO1022" s="12">
        <v>5000</v>
      </c>
      <c r="AP1022" s="12">
        <v>3</v>
      </c>
      <c r="AQ1022" s="12">
        <v>0</v>
      </c>
      <c r="AR1022" s="7">
        <v>0</v>
      </c>
      <c r="AS1022" s="12">
        <v>80001030</v>
      </c>
      <c r="AT1022" s="20" t="s">
        <v>196</v>
      </c>
      <c r="AU1022" s="12" t="s">
        <v>348</v>
      </c>
      <c r="AV1022" s="19">
        <v>10000007</v>
      </c>
      <c r="AW1022" s="19">
        <v>70301003</v>
      </c>
      <c r="AX1022" s="13" t="s">
        <v>155</v>
      </c>
      <c r="AY1022" s="12" t="s">
        <v>1384</v>
      </c>
      <c r="AZ1022" s="14">
        <v>0</v>
      </c>
      <c r="BA1022" s="14">
        <v>0</v>
      </c>
      <c r="BB1022" s="38" t="s">
        <v>1385</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70301004</v>
      </c>
      <c r="D1023" s="20" t="s">
        <v>1386</v>
      </c>
      <c r="E1023" s="19">
        <v>1</v>
      </c>
      <c r="F1023" s="19">
        <v>60010500</v>
      </c>
      <c r="G1023" s="19">
        <v>0</v>
      </c>
      <c r="H1023" s="14">
        <v>0</v>
      </c>
      <c r="I1023" s="19">
        <v>1</v>
      </c>
      <c r="J1023" s="19">
        <v>0</v>
      </c>
      <c r="K1023" s="19">
        <v>0</v>
      </c>
      <c r="L1023" s="19">
        <v>0</v>
      </c>
      <c r="M1023" s="19">
        <v>0</v>
      </c>
      <c r="N1023" s="12">
        <v>2</v>
      </c>
      <c r="O1023" s="19">
        <v>2</v>
      </c>
      <c r="P1023" s="19">
        <v>0.3</v>
      </c>
      <c r="Q1023" s="19">
        <v>0</v>
      </c>
      <c r="R1023" s="7">
        <v>0</v>
      </c>
      <c r="S1023" s="14">
        <v>0</v>
      </c>
      <c r="T1023" s="12">
        <v>1</v>
      </c>
      <c r="U1023" s="19">
        <v>2</v>
      </c>
      <c r="V1023" s="19">
        <v>0</v>
      </c>
      <c r="W1023" s="19">
        <v>0</v>
      </c>
      <c r="X1023" s="19">
        <v>0</v>
      </c>
      <c r="Y1023" s="19">
        <v>0</v>
      </c>
      <c r="Z1023" s="19">
        <v>0</v>
      </c>
      <c r="AA1023" s="19">
        <v>0</v>
      </c>
      <c r="AB1023" s="12">
        <v>0</v>
      </c>
      <c r="AC1023" s="19">
        <v>0</v>
      </c>
      <c r="AD1023" s="19">
        <v>20</v>
      </c>
      <c r="AE1023" s="19">
        <v>0</v>
      </c>
      <c r="AF1023" s="19">
        <v>0</v>
      </c>
      <c r="AG1023" s="7">
        <v>7</v>
      </c>
      <c r="AH1023" s="7">
        <v>0</v>
      </c>
      <c r="AI1023" s="7">
        <v>0</v>
      </c>
      <c r="AJ1023" s="7">
        <v>0</v>
      </c>
      <c r="AK1023" s="19">
        <v>0</v>
      </c>
      <c r="AL1023" s="19">
        <v>0</v>
      </c>
      <c r="AM1023" s="19">
        <v>0</v>
      </c>
      <c r="AN1023" s="19">
        <v>0</v>
      </c>
      <c r="AO1023" s="19">
        <v>1000</v>
      </c>
      <c r="AP1023" s="19">
        <v>0</v>
      </c>
      <c r="AQ1023" s="19">
        <v>0</v>
      </c>
      <c r="AR1023" s="7">
        <v>0</v>
      </c>
      <c r="AS1023" s="19" t="s">
        <v>1387</v>
      </c>
      <c r="AT1023" s="20" t="s">
        <v>154</v>
      </c>
      <c r="AU1023" s="19" t="s">
        <v>246</v>
      </c>
      <c r="AV1023" s="19">
        <v>0</v>
      </c>
      <c r="AW1023" s="19">
        <v>0</v>
      </c>
      <c r="AX1023" s="20" t="s">
        <v>155</v>
      </c>
      <c r="AY1023" s="20" t="s">
        <v>153</v>
      </c>
      <c r="AZ1023" s="14">
        <v>0</v>
      </c>
      <c r="BA1023" s="14">
        <v>0</v>
      </c>
      <c r="BB1023" s="70" t="s">
        <v>1388</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70301005</v>
      </c>
      <c r="D1024" s="20" t="s">
        <v>1389</v>
      </c>
      <c r="E1024" s="19">
        <v>1</v>
      </c>
      <c r="F1024" s="19">
        <v>60010500</v>
      </c>
      <c r="G1024" s="19">
        <v>0</v>
      </c>
      <c r="H1024" s="14">
        <v>0</v>
      </c>
      <c r="I1024" s="19">
        <v>1</v>
      </c>
      <c r="J1024" s="19">
        <v>0</v>
      </c>
      <c r="K1024" s="19">
        <v>0</v>
      </c>
      <c r="L1024" s="19">
        <v>0</v>
      </c>
      <c r="M1024" s="19">
        <v>0</v>
      </c>
      <c r="N1024" s="12">
        <v>2</v>
      </c>
      <c r="O1024" s="19">
        <v>0</v>
      </c>
      <c r="P1024" s="19">
        <v>0</v>
      </c>
      <c r="Q1024" s="19">
        <v>0</v>
      </c>
      <c r="R1024" s="7">
        <v>0</v>
      </c>
      <c r="S1024" s="14">
        <v>0</v>
      </c>
      <c r="T1024" s="12">
        <v>1</v>
      </c>
      <c r="U1024" s="19">
        <v>1</v>
      </c>
      <c r="V1024" s="19">
        <v>0</v>
      </c>
      <c r="W1024" s="19">
        <v>1</v>
      </c>
      <c r="X1024" s="19">
        <v>0</v>
      </c>
      <c r="Y1024" s="19">
        <v>0</v>
      </c>
      <c r="Z1024" s="19">
        <v>0</v>
      </c>
      <c r="AA1024" s="19">
        <v>0</v>
      </c>
      <c r="AB1024" s="12">
        <v>0</v>
      </c>
      <c r="AC1024" s="19">
        <v>0</v>
      </c>
      <c r="AD1024" s="19">
        <v>1</v>
      </c>
      <c r="AE1024" s="19">
        <v>0</v>
      </c>
      <c r="AF1024" s="19">
        <v>0</v>
      </c>
      <c r="AG1024" s="7">
        <v>7</v>
      </c>
      <c r="AH1024" s="7">
        <v>0</v>
      </c>
      <c r="AI1024" s="7">
        <v>0</v>
      </c>
      <c r="AJ1024" s="7">
        <v>0</v>
      </c>
      <c r="AK1024" s="19">
        <v>0</v>
      </c>
      <c r="AL1024" s="19">
        <v>0</v>
      </c>
      <c r="AM1024" s="19">
        <v>0</v>
      </c>
      <c r="AN1024" s="19">
        <v>0</v>
      </c>
      <c r="AO1024" s="19">
        <v>1000</v>
      </c>
      <c r="AP1024" s="19">
        <v>0.5</v>
      </c>
      <c r="AQ1024" s="19">
        <v>10</v>
      </c>
      <c r="AR1024" s="7">
        <v>0</v>
      </c>
      <c r="AS1024" s="19" t="s">
        <v>1390</v>
      </c>
      <c r="AT1024" s="20" t="s">
        <v>458</v>
      </c>
      <c r="AU1024" s="19">
        <v>0</v>
      </c>
      <c r="AV1024" s="19">
        <v>10000011</v>
      </c>
      <c r="AW1024" s="19">
        <v>50000001</v>
      </c>
      <c r="AX1024" s="20" t="s">
        <v>194</v>
      </c>
      <c r="AY1024" s="20" t="s">
        <v>153</v>
      </c>
      <c r="AZ1024" s="14">
        <v>0</v>
      </c>
      <c r="BA1024" s="14">
        <v>0</v>
      </c>
      <c r="BB1024" s="70" t="s">
        <v>1391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19.5" customHeight="1">
      <c r="C1025" s="19">
        <v>70302001</v>
      </c>
      <c r="D1025" s="13" t="s">
        <v>584</v>
      </c>
      <c r="E1025" s="19">
        <v>1</v>
      </c>
      <c r="F1025" s="12">
        <v>60010100</v>
      </c>
      <c r="G1025" s="19">
        <v>0</v>
      </c>
      <c r="H1025" s="14">
        <v>0</v>
      </c>
      <c r="I1025" s="19">
        <v>1</v>
      </c>
      <c r="J1025" s="19">
        <v>0</v>
      </c>
      <c r="K1025" s="19">
        <v>0</v>
      </c>
      <c r="L1025" s="12">
        <v>0</v>
      </c>
      <c r="M1025" s="12">
        <v>0</v>
      </c>
      <c r="N1025" s="12">
        <v>2</v>
      </c>
      <c r="O1025" s="12">
        <v>1</v>
      </c>
      <c r="P1025" s="12">
        <v>0.5</v>
      </c>
      <c r="Q1025" s="12">
        <v>0</v>
      </c>
      <c r="R1025" s="7">
        <v>0</v>
      </c>
      <c r="S1025" s="12">
        <v>0</v>
      </c>
      <c r="T1025" s="12">
        <v>1</v>
      </c>
      <c r="U1025" s="12">
        <v>2</v>
      </c>
      <c r="V1025" s="12">
        <v>0</v>
      </c>
      <c r="W1025" s="12">
        <v>1</v>
      </c>
      <c r="X1025" s="12">
        <v>0</v>
      </c>
      <c r="Y1025" s="12">
        <v>1</v>
      </c>
      <c r="Z1025" s="12">
        <v>0</v>
      </c>
      <c r="AA1025" s="12">
        <v>0</v>
      </c>
      <c r="AB1025" s="12">
        <v>0</v>
      </c>
      <c r="AC1025" s="12">
        <v>0</v>
      </c>
      <c r="AD1025" s="12">
        <v>10</v>
      </c>
      <c r="AE1025" s="12">
        <v>1</v>
      </c>
      <c r="AF1025" s="12" t="s">
        <v>507</v>
      </c>
      <c r="AG1025" s="7">
        <v>0</v>
      </c>
      <c r="AH1025" s="7">
        <v>0</v>
      </c>
      <c r="AI1025" s="7">
        <v>0</v>
      </c>
      <c r="AJ1025" s="7">
        <v>0</v>
      </c>
      <c r="AK1025" s="12">
        <v>0</v>
      </c>
      <c r="AL1025" s="12">
        <v>0</v>
      </c>
      <c r="AM1025" s="12">
        <v>0</v>
      </c>
      <c r="AN1025" s="12">
        <v>0.5</v>
      </c>
      <c r="AO1025" s="12">
        <v>999999</v>
      </c>
      <c r="AP1025" s="12">
        <v>0.5</v>
      </c>
      <c r="AQ1025" s="12">
        <v>0</v>
      </c>
      <c r="AR1025" s="7">
        <v>0</v>
      </c>
      <c r="AS1025" s="141" t="s">
        <v>585</v>
      </c>
      <c r="AT1025" s="20" t="s">
        <v>196</v>
      </c>
      <c r="AU1025" s="12" t="s">
        <v>348</v>
      </c>
      <c r="AV1025" s="19">
        <v>10000007</v>
      </c>
      <c r="AW1025" s="19">
        <v>70302001</v>
      </c>
      <c r="AX1025" s="20" t="s">
        <v>229</v>
      </c>
      <c r="AY1025" s="20" t="s">
        <v>259</v>
      </c>
      <c r="AZ1025" s="14">
        <v>0</v>
      </c>
      <c r="BA1025" s="14">
        <v>0</v>
      </c>
      <c r="BB1025" s="38" t="s">
        <v>586</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70302002</v>
      </c>
      <c r="D1026" s="20" t="s">
        <v>587</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30</v>
      </c>
      <c r="AE1026" s="19">
        <v>0</v>
      </c>
      <c r="AF1026" s="19">
        <v>0</v>
      </c>
      <c r="AG1026" s="7">
        <v>8</v>
      </c>
      <c r="AH1026" s="7">
        <v>0</v>
      </c>
      <c r="AI1026" s="7">
        <v>0</v>
      </c>
      <c r="AJ1026" s="7">
        <v>0</v>
      </c>
      <c r="AK1026" s="19">
        <v>0</v>
      </c>
      <c r="AL1026" s="19">
        <v>0</v>
      </c>
      <c r="AM1026" s="19">
        <v>0</v>
      </c>
      <c r="AN1026" s="19">
        <v>0</v>
      </c>
      <c r="AO1026" s="19">
        <v>1000</v>
      </c>
      <c r="AP1026" s="19">
        <v>0</v>
      </c>
      <c r="AQ1026" s="19">
        <v>0</v>
      </c>
      <c r="AR1026" s="7">
        <v>90301006</v>
      </c>
      <c r="AS1026" s="19" t="s">
        <v>153</v>
      </c>
      <c r="AT1026" s="20" t="s">
        <v>154</v>
      </c>
      <c r="AU1026" s="19" t="s">
        <v>246</v>
      </c>
      <c r="AV1026" s="19">
        <v>0</v>
      </c>
      <c r="AW1026" s="19">
        <v>0</v>
      </c>
      <c r="AX1026" s="20" t="s">
        <v>155</v>
      </c>
      <c r="AY1026" s="20" t="s">
        <v>153</v>
      </c>
      <c r="AZ1026" s="14">
        <v>0</v>
      </c>
      <c r="BA1026" s="14">
        <v>0</v>
      </c>
      <c r="BB1026" s="70" t="s">
        <v>1361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19.5" customHeight="1">
      <c r="C1027" s="19">
        <v>70302003</v>
      </c>
      <c r="D1027" s="13" t="s">
        <v>762</v>
      </c>
      <c r="E1027" s="19">
        <v>1</v>
      </c>
      <c r="F1027" s="12">
        <v>60010100</v>
      </c>
      <c r="G1027" s="19">
        <v>0</v>
      </c>
      <c r="H1027" s="14">
        <v>0</v>
      </c>
      <c r="I1027" s="19">
        <v>1</v>
      </c>
      <c r="J1027" s="19">
        <v>0</v>
      </c>
      <c r="K1027" s="19">
        <v>0</v>
      </c>
      <c r="L1027" s="12">
        <v>0</v>
      </c>
      <c r="M1027" s="12">
        <v>0</v>
      </c>
      <c r="N1027" s="12">
        <v>2</v>
      </c>
      <c r="O1027" s="12">
        <v>1</v>
      </c>
      <c r="P1027" s="12">
        <v>0.5</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163</v>
      </c>
      <c r="AG1027" s="7">
        <v>0</v>
      </c>
      <c r="AH1027" s="7">
        <v>2</v>
      </c>
      <c r="AI1027" s="7">
        <v>0</v>
      </c>
      <c r="AJ1027" s="7">
        <v>1.5</v>
      </c>
      <c r="AK1027" s="12">
        <v>0</v>
      </c>
      <c r="AL1027" s="12">
        <v>0</v>
      </c>
      <c r="AM1027" s="12">
        <v>0</v>
      </c>
      <c r="AN1027" s="12">
        <v>1.5</v>
      </c>
      <c r="AO1027" s="12">
        <v>10000</v>
      </c>
      <c r="AP1027" s="12">
        <v>1</v>
      </c>
      <c r="AQ1027" s="12">
        <v>5</v>
      </c>
      <c r="AR1027" s="7">
        <v>0</v>
      </c>
      <c r="AS1027" s="12" t="s">
        <v>153</v>
      </c>
      <c r="AT1027" s="20" t="s">
        <v>397</v>
      </c>
      <c r="AU1027" s="12" t="s">
        <v>348</v>
      </c>
      <c r="AV1027" s="19">
        <v>10000007</v>
      </c>
      <c r="AW1027" s="19">
        <v>70302003</v>
      </c>
      <c r="AX1027" s="20" t="s">
        <v>379</v>
      </c>
      <c r="AY1027" s="12">
        <v>0</v>
      </c>
      <c r="AZ1027" s="14">
        <v>0</v>
      </c>
      <c r="BA1027" s="14">
        <v>0</v>
      </c>
      <c r="BB1027" s="38" t="s">
        <v>948</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70302004</v>
      </c>
      <c r="D1028" s="13" t="s">
        <v>590</v>
      </c>
      <c r="E1028" s="19">
        <v>1</v>
      </c>
      <c r="F1028" s="12">
        <v>60010100</v>
      </c>
      <c r="G1028" s="19">
        <v>0</v>
      </c>
      <c r="H1028" s="14">
        <v>0</v>
      </c>
      <c r="I1028" s="19">
        <v>1</v>
      </c>
      <c r="J1028" s="19">
        <v>0</v>
      </c>
      <c r="K1028" s="19">
        <v>0</v>
      </c>
      <c r="L1028" s="12">
        <v>0</v>
      </c>
      <c r="M1028" s="12">
        <v>0</v>
      </c>
      <c r="N1028" s="12">
        <v>2</v>
      </c>
      <c r="O1028" s="12">
        <v>1</v>
      </c>
      <c r="P1028" s="12">
        <v>0.5</v>
      </c>
      <c r="Q1028" s="12">
        <v>0</v>
      </c>
      <c r="R1028" s="7">
        <v>0</v>
      </c>
      <c r="S1028" s="12">
        <v>0</v>
      </c>
      <c r="T1028" s="12">
        <v>1</v>
      </c>
      <c r="U1028" s="12">
        <v>2</v>
      </c>
      <c r="V1028" s="12">
        <v>0</v>
      </c>
      <c r="W1028" s="12">
        <v>2</v>
      </c>
      <c r="X1028" s="12">
        <v>0</v>
      </c>
      <c r="Y1028" s="12">
        <v>1</v>
      </c>
      <c r="Z1028" s="12">
        <v>0</v>
      </c>
      <c r="AA1028" s="12">
        <v>0</v>
      </c>
      <c r="AB1028" s="12">
        <v>0</v>
      </c>
      <c r="AC1028" s="12">
        <v>0</v>
      </c>
      <c r="AD1028" s="12">
        <v>12</v>
      </c>
      <c r="AE1028" s="12">
        <v>1</v>
      </c>
      <c r="AF1028" s="12">
        <v>3</v>
      </c>
      <c r="AG1028" s="7">
        <v>4</v>
      </c>
      <c r="AH1028" s="7">
        <v>1</v>
      </c>
      <c r="AI1028" s="7">
        <v>0</v>
      </c>
      <c r="AJ1028" s="7">
        <v>1.5</v>
      </c>
      <c r="AK1028" s="12">
        <v>0</v>
      </c>
      <c r="AL1028" s="12">
        <v>0</v>
      </c>
      <c r="AM1028" s="12">
        <v>0</v>
      </c>
      <c r="AN1028" s="12">
        <v>3</v>
      </c>
      <c r="AO1028" s="12">
        <v>999999</v>
      </c>
      <c r="AP1028" s="12">
        <v>3</v>
      </c>
      <c r="AQ1028" s="12">
        <v>0</v>
      </c>
      <c r="AR1028" s="7">
        <v>0</v>
      </c>
      <c r="AS1028" s="12" t="s">
        <v>153</v>
      </c>
      <c r="AT1028" s="20" t="s">
        <v>213</v>
      </c>
      <c r="AU1028" s="12" t="s">
        <v>348</v>
      </c>
      <c r="AV1028" s="19">
        <v>10000007</v>
      </c>
      <c r="AW1028" s="19">
        <v>70302004</v>
      </c>
      <c r="AX1028" s="13" t="s">
        <v>155</v>
      </c>
      <c r="AY1028" s="12" t="s">
        <v>1392</v>
      </c>
      <c r="AZ1028" s="14">
        <v>0</v>
      </c>
      <c r="BA1028" s="14">
        <v>0</v>
      </c>
      <c r="BB1028" s="38" t="s">
        <v>1362</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70303001</v>
      </c>
      <c r="D1029" s="13" t="s">
        <v>614</v>
      </c>
      <c r="E1029" s="12">
        <v>1</v>
      </c>
      <c r="F1029" s="12">
        <v>60010300</v>
      </c>
      <c r="G1029" s="19">
        <v>0</v>
      </c>
      <c r="H1029" s="14">
        <v>0</v>
      </c>
      <c r="I1029" s="19">
        <v>1</v>
      </c>
      <c r="J1029" s="19">
        <v>0</v>
      </c>
      <c r="K1029" s="19">
        <v>0</v>
      </c>
      <c r="L1029" s="12">
        <v>0</v>
      </c>
      <c r="M1029" s="12">
        <v>0</v>
      </c>
      <c r="N1029" s="12">
        <v>2</v>
      </c>
      <c r="O1029" s="12">
        <v>2</v>
      </c>
      <c r="P1029" s="12">
        <v>0.8</v>
      </c>
      <c r="Q1029" s="12">
        <v>1</v>
      </c>
      <c r="R1029" s="7">
        <v>0</v>
      </c>
      <c r="S1029" s="12">
        <v>0</v>
      </c>
      <c r="T1029" s="12">
        <v>1</v>
      </c>
      <c r="U1029" s="12">
        <v>2</v>
      </c>
      <c r="V1029" s="12">
        <v>0</v>
      </c>
      <c r="W1029" s="12">
        <v>0</v>
      </c>
      <c r="X1029" s="12">
        <v>0</v>
      </c>
      <c r="Y1029" s="12">
        <v>0</v>
      </c>
      <c r="Z1029" s="12">
        <v>0</v>
      </c>
      <c r="AA1029" s="12">
        <v>0</v>
      </c>
      <c r="AB1029" s="12">
        <v>0</v>
      </c>
      <c r="AC1029" s="12">
        <v>0</v>
      </c>
      <c r="AD1029" s="12">
        <v>99999</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1393</v>
      </c>
      <c r="AZ1029" s="14">
        <v>0</v>
      </c>
      <c r="BA1029" s="14">
        <v>0</v>
      </c>
      <c r="BB1029" s="38" t="s">
        <v>616</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19.5" customHeight="1">
      <c r="C1030" s="19">
        <v>70303002</v>
      </c>
      <c r="D1030" s="13" t="s">
        <v>617</v>
      </c>
      <c r="E1030" s="19">
        <v>1</v>
      </c>
      <c r="F1030" s="12">
        <v>60010100</v>
      </c>
      <c r="G1030" s="19">
        <v>0</v>
      </c>
      <c r="H1030" s="14">
        <v>0</v>
      </c>
      <c r="I1030" s="19">
        <v>1</v>
      </c>
      <c r="J1030" s="19">
        <v>0</v>
      </c>
      <c r="K1030" s="19">
        <v>0</v>
      </c>
      <c r="L1030" s="12">
        <v>0</v>
      </c>
      <c r="M1030" s="12">
        <v>0</v>
      </c>
      <c r="N1030" s="12">
        <v>2</v>
      </c>
      <c r="O1030" s="12">
        <v>1</v>
      </c>
      <c r="P1030" s="12">
        <v>0.3</v>
      </c>
      <c r="Q1030" s="12">
        <v>0</v>
      </c>
      <c r="R1030" s="7">
        <v>0</v>
      </c>
      <c r="S1030" s="12">
        <v>0</v>
      </c>
      <c r="T1030" s="12">
        <v>1</v>
      </c>
      <c r="U1030" s="12">
        <v>2</v>
      </c>
      <c r="V1030" s="12">
        <v>0</v>
      </c>
      <c r="W1030" s="12">
        <v>3</v>
      </c>
      <c r="X1030" s="12">
        <v>0</v>
      </c>
      <c r="Y1030" s="12">
        <v>1</v>
      </c>
      <c r="Z1030" s="12">
        <v>0</v>
      </c>
      <c r="AA1030" s="12">
        <v>0</v>
      </c>
      <c r="AB1030" s="12">
        <v>0</v>
      </c>
      <c r="AC1030" s="12">
        <v>0</v>
      </c>
      <c r="AD1030" s="12">
        <v>12</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v>80001030</v>
      </c>
      <c r="AT1030" s="20" t="s">
        <v>213</v>
      </c>
      <c r="AU1030" s="12" t="s">
        <v>348</v>
      </c>
      <c r="AV1030" s="19">
        <v>10000007</v>
      </c>
      <c r="AW1030" s="19">
        <v>70204001</v>
      </c>
      <c r="AX1030" s="13" t="s">
        <v>155</v>
      </c>
      <c r="AY1030" s="12">
        <v>0</v>
      </c>
      <c r="AZ1030" s="14">
        <v>0</v>
      </c>
      <c r="BA1030" s="14">
        <v>0</v>
      </c>
      <c r="BB1030" s="38" t="s">
        <v>618</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70303003</v>
      </c>
      <c r="D1031" s="13" t="s">
        <v>541</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2.5</v>
      </c>
      <c r="X1031" s="12">
        <v>0</v>
      </c>
      <c r="Y1031" s="12">
        <v>1</v>
      </c>
      <c r="Z1031" s="12">
        <v>0</v>
      </c>
      <c r="AA1031" s="12">
        <v>0</v>
      </c>
      <c r="AB1031" s="12">
        <v>0</v>
      </c>
      <c r="AC1031" s="12">
        <v>0</v>
      </c>
      <c r="AD1031" s="12">
        <v>12</v>
      </c>
      <c r="AE1031" s="12">
        <v>1</v>
      </c>
      <c r="AF1031" s="12">
        <v>3</v>
      </c>
      <c r="AG1031" s="7">
        <v>4</v>
      </c>
      <c r="AH1031" s="7">
        <v>1</v>
      </c>
      <c r="AI1031" s="7">
        <v>0</v>
      </c>
      <c r="AJ1031" s="7">
        <v>1.5</v>
      </c>
      <c r="AK1031" s="12">
        <v>0</v>
      </c>
      <c r="AL1031" s="12">
        <v>0</v>
      </c>
      <c r="AM1031" s="12">
        <v>0</v>
      </c>
      <c r="AN1031" s="12">
        <v>3</v>
      </c>
      <c r="AO1031" s="12">
        <v>5000</v>
      </c>
      <c r="AP1031" s="12">
        <v>3</v>
      </c>
      <c r="AQ1031" s="12">
        <v>0</v>
      </c>
      <c r="AR1031" s="7">
        <v>0</v>
      </c>
      <c r="AS1031" s="12">
        <v>80001030</v>
      </c>
      <c r="AT1031" s="20" t="s">
        <v>196</v>
      </c>
      <c r="AU1031" s="12" t="s">
        <v>348</v>
      </c>
      <c r="AV1031" s="19">
        <v>10000007</v>
      </c>
      <c r="AW1031" s="19">
        <v>70204002</v>
      </c>
      <c r="AX1031" s="13" t="s">
        <v>155</v>
      </c>
      <c r="AY1031" s="12" t="s">
        <v>1394</v>
      </c>
      <c r="AZ1031" s="14">
        <v>0</v>
      </c>
      <c r="BA1031" s="14">
        <v>0</v>
      </c>
      <c r="BB1031" s="38" t="s">
        <v>620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70303004</v>
      </c>
      <c r="D1032" s="13" t="s">
        <v>544</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12</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v>80001030</v>
      </c>
      <c r="AT1032" s="20" t="s">
        <v>397</v>
      </c>
      <c r="AU1032" s="12" t="s">
        <v>348</v>
      </c>
      <c r="AV1032" s="19">
        <v>10000007</v>
      </c>
      <c r="AW1032" s="19">
        <v>70204003</v>
      </c>
      <c r="AX1032" s="13" t="s">
        <v>155</v>
      </c>
      <c r="AY1032" s="12" t="s">
        <v>1373</v>
      </c>
      <c r="AZ1032" s="14">
        <v>0</v>
      </c>
      <c r="BA1032" s="14">
        <v>0</v>
      </c>
      <c r="BB1032" s="38" t="s">
        <v>622</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70304001</v>
      </c>
      <c r="D1033" s="13" t="s">
        <v>1395</v>
      </c>
      <c r="E1033" s="12">
        <v>1</v>
      </c>
      <c r="F1033" s="12">
        <v>60010300</v>
      </c>
      <c r="G1033" s="19">
        <v>0</v>
      </c>
      <c r="H1033" s="14">
        <v>0</v>
      </c>
      <c r="I1033" s="19">
        <v>1</v>
      </c>
      <c r="J1033" s="19">
        <v>0</v>
      </c>
      <c r="K1033" s="19">
        <v>0</v>
      </c>
      <c r="L1033" s="12">
        <v>0</v>
      </c>
      <c r="M1033" s="12">
        <v>0</v>
      </c>
      <c r="N1033" s="12">
        <v>2</v>
      </c>
      <c r="O1033" s="12">
        <v>2</v>
      </c>
      <c r="P1033" s="12">
        <v>0.8</v>
      </c>
      <c r="Q1033" s="12">
        <v>0</v>
      </c>
      <c r="R1033" s="7">
        <v>0</v>
      </c>
      <c r="S1033" s="12">
        <v>0</v>
      </c>
      <c r="T1033" s="12">
        <v>1</v>
      </c>
      <c r="U1033" s="12">
        <v>2</v>
      </c>
      <c r="V1033" s="12">
        <v>0</v>
      </c>
      <c r="W1033" s="12">
        <v>0</v>
      </c>
      <c r="X1033" s="12">
        <v>0</v>
      </c>
      <c r="Y1033" s="12">
        <v>0</v>
      </c>
      <c r="Z1033" s="12">
        <v>0</v>
      </c>
      <c r="AA1033" s="12">
        <v>0</v>
      </c>
      <c r="AB1033" s="12">
        <v>0</v>
      </c>
      <c r="AC1033" s="12">
        <v>0</v>
      </c>
      <c r="AD1033" s="12">
        <v>20</v>
      </c>
      <c r="AE1033" s="12">
        <v>0</v>
      </c>
      <c r="AF1033" s="12">
        <v>0</v>
      </c>
      <c r="AG1033" s="7">
        <v>2</v>
      </c>
      <c r="AH1033" s="7">
        <v>2</v>
      </c>
      <c r="AI1033" s="7">
        <v>0</v>
      </c>
      <c r="AJ1033" s="7">
        <v>1.5</v>
      </c>
      <c r="AK1033" s="12">
        <v>0</v>
      </c>
      <c r="AL1033" s="12">
        <v>0</v>
      </c>
      <c r="AM1033" s="12">
        <v>0</v>
      </c>
      <c r="AN1033" s="12">
        <v>1</v>
      </c>
      <c r="AO1033" s="12">
        <v>3000</v>
      </c>
      <c r="AP1033" s="12">
        <v>0.5</v>
      </c>
      <c r="AQ1033" s="12">
        <v>0</v>
      </c>
      <c r="AR1033" s="7">
        <v>0</v>
      </c>
      <c r="AS1033" s="12" t="s">
        <v>153</v>
      </c>
      <c r="AT1033" s="20" t="s">
        <v>154</v>
      </c>
      <c r="AU1033" s="12" t="s">
        <v>355</v>
      </c>
      <c r="AV1033" s="19">
        <v>0</v>
      </c>
      <c r="AW1033" s="19">
        <v>0</v>
      </c>
      <c r="AX1033" s="13" t="s">
        <v>343</v>
      </c>
      <c r="AY1033" s="12" t="s">
        <v>1396</v>
      </c>
      <c r="AZ1033" s="14">
        <v>0</v>
      </c>
      <c r="BA1033" s="14">
        <v>0</v>
      </c>
      <c r="BB1033" s="38" t="s">
        <v>1397</v>
      </c>
      <c r="BC1033" s="12">
        <v>0</v>
      </c>
      <c r="BD1033" s="12">
        <v>0</v>
      </c>
      <c r="BE1033" s="12">
        <v>0</v>
      </c>
      <c r="BF1033" s="12">
        <v>0</v>
      </c>
      <c r="BG1033" s="12">
        <v>0</v>
      </c>
      <c r="BH1033" s="12">
        <v>0</v>
      </c>
      <c r="BI1033" s="10">
        <v>0</v>
      </c>
      <c r="BJ1033" s="7">
        <v>0</v>
      </c>
      <c r="BK1033" s="7">
        <v>0</v>
      </c>
      <c r="BL1033" s="7">
        <v>0</v>
      </c>
      <c r="BM1033" s="7">
        <v>0</v>
      </c>
      <c r="BN1033" s="7">
        <v>0</v>
      </c>
      <c r="BO1033" s="7">
        <v>0</v>
      </c>
    </row>
    <row r="1034" spans="3:67" ht="20.100000000000001" customHeight="1">
      <c r="C1034" s="19">
        <v>70304002</v>
      </c>
      <c r="D1034" s="20" t="s">
        <v>457</v>
      </c>
      <c r="E1034" s="19">
        <v>1</v>
      </c>
      <c r="F1034" s="19">
        <v>60010500</v>
      </c>
      <c r="G1034" s="19">
        <v>0</v>
      </c>
      <c r="H1034" s="14">
        <v>0</v>
      </c>
      <c r="I1034" s="19">
        <v>1</v>
      </c>
      <c r="J1034" s="19">
        <v>0</v>
      </c>
      <c r="K1034" s="19">
        <v>0</v>
      </c>
      <c r="L1034" s="19">
        <v>0</v>
      </c>
      <c r="M1034" s="19">
        <v>0</v>
      </c>
      <c r="N1034" s="12">
        <v>2</v>
      </c>
      <c r="O1034" s="19">
        <v>1</v>
      </c>
      <c r="P1034" s="19">
        <v>0.05</v>
      </c>
      <c r="Q1034" s="19">
        <v>0</v>
      </c>
      <c r="R1034" s="7">
        <v>0</v>
      </c>
      <c r="S1034" s="14">
        <v>0</v>
      </c>
      <c r="T1034" s="12">
        <v>1</v>
      </c>
      <c r="U1034" s="19">
        <v>1</v>
      </c>
      <c r="V1034" s="19">
        <v>0</v>
      </c>
      <c r="W1034" s="19">
        <v>2</v>
      </c>
      <c r="X1034" s="19">
        <v>0</v>
      </c>
      <c r="Y1034" s="19">
        <v>0</v>
      </c>
      <c r="Z1034" s="19">
        <v>0</v>
      </c>
      <c r="AA1034" s="19">
        <v>0</v>
      </c>
      <c r="AB1034" s="12">
        <v>0</v>
      </c>
      <c r="AC1034" s="19">
        <v>0</v>
      </c>
      <c r="AD1034" s="19">
        <v>10</v>
      </c>
      <c r="AE1034" s="19">
        <v>0</v>
      </c>
      <c r="AF1034" s="19">
        <v>0</v>
      </c>
      <c r="AG1034" s="7">
        <v>7</v>
      </c>
      <c r="AH1034" s="7">
        <v>0</v>
      </c>
      <c r="AI1034" s="7">
        <v>0</v>
      </c>
      <c r="AJ1034" s="7">
        <v>0</v>
      </c>
      <c r="AK1034" s="19">
        <v>0</v>
      </c>
      <c r="AL1034" s="19">
        <v>0</v>
      </c>
      <c r="AM1034" s="19">
        <v>0</v>
      </c>
      <c r="AN1034" s="19">
        <v>0</v>
      </c>
      <c r="AO1034" s="19">
        <v>1000</v>
      </c>
      <c r="AP1034" s="19">
        <v>0.5</v>
      </c>
      <c r="AQ1034" s="19">
        <v>0</v>
      </c>
      <c r="AR1034" s="7">
        <v>0</v>
      </c>
      <c r="AS1034" s="19" t="s">
        <v>425</v>
      </c>
      <c r="AT1034" s="20" t="s">
        <v>458</v>
      </c>
      <c r="AU1034" s="19">
        <v>0</v>
      </c>
      <c r="AV1034" s="19">
        <v>10007001</v>
      </c>
      <c r="AW1034" s="19">
        <v>0</v>
      </c>
      <c r="AX1034" s="20" t="s">
        <v>155</v>
      </c>
      <c r="AY1034" s="20" t="s">
        <v>153</v>
      </c>
      <c r="AZ1034" s="14">
        <v>0</v>
      </c>
      <c r="BA1034" s="14">
        <v>0</v>
      </c>
      <c r="BB1034" s="70" t="s">
        <v>459</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70304003</v>
      </c>
      <c r="D1035" s="13" t="s">
        <v>460</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2</v>
      </c>
      <c r="X1035" s="12">
        <v>0</v>
      </c>
      <c r="Y1035" s="12">
        <v>1</v>
      </c>
      <c r="Z1035" s="12">
        <v>0</v>
      </c>
      <c r="AA1035" s="12">
        <v>0</v>
      </c>
      <c r="AB1035" s="12">
        <v>0</v>
      </c>
      <c r="AC1035" s="12">
        <v>0</v>
      </c>
      <c r="AD1035" s="12">
        <v>12</v>
      </c>
      <c r="AE1035" s="12">
        <v>2</v>
      </c>
      <c r="AF1035" s="12" t="s">
        <v>163</v>
      </c>
      <c r="AG1035" s="7">
        <v>0</v>
      </c>
      <c r="AH1035" s="7">
        <v>0</v>
      </c>
      <c r="AI1035" s="7">
        <v>0</v>
      </c>
      <c r="AJ1035" s="7">
        <v>1.5</v>
      </c>
      <c r="AK1035" s="12">
        <v>0</v>
      </c>
      <c r="AL1035" s="12">
        <v>0</v>
      </c>
      <c r="AM1035" s="12">
        <v>0</v>
      </c>
      <c r="AN1035" s="12">
        <v>1</v>
      </c>
      <c r="AO1035" s="12">
        <v>5000</v>
      </c>
      <c r="AP1035" s="12">
        <v>0.5</v>
      </c>
      <c r="AQ1035" s="12">
        <v>0</v>
      </c>
      <c r="AR1035" s="7">
        <v>0</v>
      </c>
      <c r="AS1035" s="12" t="s">
        <v>153</v>
      </c>
      <c r="AT1035" s="20" t="s">
        <v>397</v>
      </c>
      <c r="AU1035" s="12" t="s">
        <v>348</v>
      </c>
      <c r="AV1035" s="19">
        <v>10000007</v>
      </c>
      <c r="AW1035" s="19">
        <v>70201001</v>
      </c>
      <c r="AX1035" s="13" t="s">
        <v>155</v>
      </c>
      <c r="AY1035" s="12">
        <v>0</v>
      </c>
      <c r="AZ1035" s="14">
        <v>0</v>
      </c>
      <c r="BA1035" s="14">
        <v>0</v>
      </c>
      <c r="BB1035" s="38" t="s">
        <v>461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70304004</v>
      </c>
      <c r="D1036" s="20" t="s">
        <v>1359</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99999</v>
      </c>
      <c r="AE1036" s="19">
        <v>0</v>
      </c>
      <c r="AF1036" s="19">
        <v>0</v>
      </c>
      <c r="AG1036" s="7">
        <v>2</v>
      </c>
      <c r="AH1036" s="7">
        <v>0</v>
      </c>
      <c r="AI1036" s="7">
        <v>0</v>
      </c>
      <c r="AJ1036" s="7">
        <v>0</v>
      </c>
      <c r="AK1036" s="19">
        <v>0</v>
      </c>
      <c r="AL1036" s="19">
        <v>0</v>
      </c>
      <c r="AM1036" s="19">
        <v>0</v>
      </c>
      <c r="AN1036" s="19">
        <v>0</v>
      </c>
      <c r="AO1036" s="19">
        <v>1000</v>
      </c>
      <c r="AP1036" s="19">
        <v>0</v>
      </c>
      <c r="AQ1036" s="19">
        <v>0</v>
      </c>
      <c r="AR1036" s="7" t="s">
        <v>463</v>
      </c>
      <c r="AS1036" s="19" t="s">
        <v>153</v>
      </c>
      <c r="AT1036" s="20" t="s">
        <v>154</v>
      </c>
      <c r="AU1036" s="19" t="s">
        <v>246</v>
      </c>
      <c r="AV1036" s="19">
        <v>0</v>
      </c>
      <c r="AW1036" s="19">
        <v>0</v>
      </c>
      <c r="AX1036" s="20" t="s">
        <v>155</v>
      </c>
      <c r="AY1036" s="20" t="s">
        <v>153</v>
      </c>
      <c r="AZ1036" s="14">
        <v>0</v>
      </c>
      <c r="BA1036" s="14">
        <v>0</v>
      </c>
      <c r="BB1036" s="70" t="s">
        <v>464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70304005</v>
      </c>
      <c r="D1037" s="20" t="s">
        <v>465</v>
      </c>
      <c r="E1037" s="19">
        <v>1</v>
      </c>
      <c r="F1037" s="19">
        <v>60010500</v>
      </c>
      <c r="G1037" s="19">
        <v>0</v>
      </c>
      <c r="H1037" s="14">
        <v>0</v>
      </c>
      <c r="I1037" s="19">
        <v>1</v>
      </c>
      <c r="J1037" s="19">
        <v>0</v>
      </c>
      <c r="K1037" s="19">
        <v>0</v>
      </c>
      <c r="L1037" s="19">
        <v>0</v>
      </c>
      <c r="M1037" s="19">
        <v>0</v>
      </c>
      <c r="N1037" s="12">
        <v>2</v>
      </c>
      <c r="O1037" s="19">
        <v>2</v>
      </c>
      <c r="P1037" s="19">
        <v>1</v>
      </c>
      <c r="Q1037" s="19">
        <v>0</v>
      </c>
      <c r="R1037" s="7">
        <v>0</v>
      </c>
      <c r="S1037" s="14">
        <v>0</v>
      </c>
      <c r="T1037" s="12">
        <v>1</v>
      </c>
      <c r="U1037" s="19">
        <v>2</v>
      </c>
      <c r="V1037" s="19">
        <v>0</v>
      </c>
      <c r="W1037" s="19">
        <v>0</v>
      </c>
      <c r="X1037" s="19">
        <v>0</v>
      </c>
      <c r="Y1037" s="19">
        <v>0</v>
      </c>
      <c r="Z1037" s="19">
        <v>0</v>
      </c>
      <c r="AA1037" s="19">
        <v>0</v>
      </c>
      <c r="AB1037" s="12">
        <v>0</v>
      </c>
      <c r="AC1037" s="19">
        <v>0</v>
      </c>
      <c r="AD1037" s="12">
        <v>20</v>
      </c>
      <c r="AE1037" s="19">
        <v>0</v>
      </c>
      <c r="AF1037" s="19">
        <v>0</v>
      </c>
      <c r="AG1037" s="7">
        <v>2</v>
      </c>
      <c r="AH1037" s="7">
        <v>0</v>
      </c>
      <c r="AI1037" s="7">
        <v>0</v>
      </c>
      <c r="AJ1037" s="7">
        <v>0</v>
      </c>
      <c r="AK1037" s="19">
        <v>0</v>
      </c>
      <c r="AL1037" s="19">
        <v>0</v>
      </c>
      <c r="AM1037" s="19">
        <v>0</v>
      </c>
      <c r="AN1037" s="19">
        <v>0</v>
      </c>
      <c r="AO1037" s="19">
        <v>1000</v>
      </c>
      <c r="AP1037" s="19">
        <v>0</v>
      </c>
      <c r="AQ1037" s="19">
        <v>0</v>
      </c>
      <c r="AR1037" s="7">
        <v>90304001</v>
      </c>
      <c r="AS1037" s="19" t="s">
        <v>153</v>
      </c>
      <c r="AT1037" s="20" t="s">
        <v>154</v>
      </c>
      <c r="AU1037" s="19" t="s">
        <v>246</v>
      </c>
      <c r="AV1037" s="19">
        <v>0</v>
      </c>
      <c r="AW1037" s="19">
        <v>0</v>
      </c>
      <c r="AX1037" s="20" t="s">
        <v>155</v>
      </c>
      <c r="AY1037" s="20" t="s">
        <v>153</v>
      </c>
      <c r="AZ1037" s="14">
        <v>0</v>
      </c>
      <c r="BA1037" s="14">
        <v>0</v>
      </c>
      <c r="BB1037" s="70" t="s">
        <v>466</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70304006</v>
      </c>
      <c r="D1038" s="13" t="s">
        <v>467</v>
      </c>
      <c r="E1038" s="12">
        <v>2</v>
      </c>
      <c r="F1038" s="12">
        <v>61012301</v>
      </c>
      <c r="G1038" s="12">
        <v>0</v>
      </c>
      <c r="H1038" s="14">
        <v>0</v>
      </c>
      <c r="I1038" s="19">
        <v>1</v>
      </c>
      <c r="J1038" s="19">
        <v>0</v>
      </c>
      <c r="K1038" s="19">
        <v>0</v>
      </c>
      <c r="L1038" s="12">
        <v>0</v>
      </c>
      <c r="M1038" s="12">
        <v>0</v>
      </c>
      <c r="N1038" s="12">
        <v>2</v>
      </c>
      <c r="O1038" s="12">
        <v>1</v>
      </c>
      <c r="P1038" s="12">
        <v>0.5</v>
      </c>
      <c r="Q1038" s="12">
        <v>0</v>
      </c>
      <c r="R1038" s="7">
        <v>0</v>
      </c>
      <c r="S1038" s="12">
        <v>0</v>
      </c>
      <c r="T1038" s="12">
        <v>1</v>
      </c>
      <c r="U1038" s="12">
        <v>2</v>
      </c>
      <c r="V1038" s="12">
        <v>0</v>
      </c>
      <c r="W1038" s="12">
        <v>1.4</v>
      </c>
      <c r="X1038" s="12">
        <v>150</v>
      </c>
      <c r="Y1038" s="12">
        <v>1</v>
      </c>
      <c r="Z1038" s="12">
        <v>0</v>
      </c>
      <c r="AA1038" s="12">
        <v>0</v>
      </c>
      <c r="AB1038" s="12">
        <v>0</v>
      </c>
      <c r="AC1038" s="12">
        <v>0</v>
      </c>
      <c r="AD1038" s="12">
        <v>12</v>
      </c>
      <c r="AE1038" s="12">
        <v>2</v>
      </c>
      <c r="AF1038" s="12" t="s">
        <v>163</v>
      </c>
      <c r="AG1038" s="7">
        <v>0</v>
      </c>
      <c r="AH1038" s="7">
        <v>2</v>
      </c>
      <c r="AI1038" s="7">
        <v>0</v>
      </c>
      <c r="AJ1038" s="7">
        <v>1.5</v>
      </c>
      <c r="AK1038" s="12">
        <v>0</v>
      </c>
      <c r="AL1038" s="12">
        <v>0</v>
      </c>
      <c r="AM1038" s="12">
        <v>0</v>
      </c>
      <c r="AN1038" s="12">
        <v>1.5</v>
      </c>
      <c r="AO1038" s="12">
        <v>1200</v>
      </c>
      <c r="AP1038" s="12">
        <v>1</v>
      </c>
      <c r="AQ1038" s="12">
        <v>15</v>
      </c>
      <c r="AR1038" s="7">
        <v>0</v>
      </c>
      <c r="AS1038" s="12" t="s">
        <v>153</v>
      </c>
      <c r="AT1038" s="13" t="s">
        <v>196</v>
      </c>
      <c r="AU1038" s="12" t="s">
        <v>165</v>
      </c>
      <c r="AV1038" s="19">
        <v>10000011</v>
      </c>
      <c r="AW1038" s="19">
        <v>70404001</v>
      </c>
      <c r="AX1038" s="13" t="s">
        <v>166</v>
      </c>
      <c r="AY1038" s="12">
        <v>0</v>
      </c>
      <c r="AZ1038" s="14">
        <v>0</v>
      </c>
      <c r="BA1038" s="14">
        <v>0</v>
      </c>
      <c r="BB1038" s="38" t="s">
        <v>480</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70304007</v>
      </c>
      <c r="D1039" s="13" t="s">
        <v>470</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3</v>
      </c>
      <c r="AO1039" s="12">
        <v>5000</v>
      </c>
      <c r="AP1039" s="12">
        <v>2.5</v>
      </c>
      <c r="AQ1039" s="12">
        <v>0</v>
      </c>
      <c r="AR1039" s="7">
        <v>0</v>
      </c>
      <c r="AS1039" s="12" t="s">
        <v>425</v>
      </c>
      <c r="AT1039" s="20" t="s">
        <v>196</v>
      </c>
      <c r="AU1039" s="12" t="s">
        <v>348</v>
      </c>
      <c r="AV1039" s="19">
        <v>10000007</v>
      </c>
      <c r="AW1039" s="19">
        <v>70205002</v>
      </c>
      <c r="AX1039" s="13" t="s">
        <v>155</v>
      </c>
      <c r="AY1039" s="12">
        <v>0</v>
      </c>
      <c r="AZ1039" s="14">
        <v>0</v>
      </c>
      <c r="BA1039" s="14">
        <v>0</v>
      </c>
      <c r="BB1039" s="38" t="s">
        <v>471</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70304008</v>
      </c>
      <c r="D1040" s="10" t="s">
        <v>481</v>
      </c>
      <c r="E1040" s="10">
        <v>1</v>
      </c>
      <c r="F1040" s="10">
        <v>60010002</v>
      </c>
      <c r="G1040" s="10">
        <v>0</v>
      </c>
      <c r="H1040" s="11">
        <v>0</v>
      </c>
      <c r="I1040" s="10">
        <v>0</v>
      </c>
      <c r="J1040" s="10">
        <v>0</v>
      </c>
      <c r="K1040" s="11">
        <v>0</v>
      </c>
      <c r="L1040" s="11">
        <v>0</v>
      </c>
      <c r="M1040" s="10">
        <v>0</v>
      </c>
      <c r="N1040" s="12">
        <v>2</v>
      </c>
      <c r="O1040" s="10">
        <v>2</v>
      </c>
      <c r="P1040" s="10">
        <v>0.95</v>
      </c>
      <c r="Q1040" s="10">
        <v>0</v>
      </c>
      <c r="R1040" s="7">
        <v>0</v>
      </c>
      <c r="S1040" s="10">
        <v>0</v>
      </c>
      <c r="T1040" s="12">
        <v>1</v>
      </c>
      <c r="U1040" s="10">
        <v>2</v>
      </c>
      <c r="V1040" s="11">
        <v>0</v>
      </c>
      <c r="W1040" s="10">
        <v>3</v>
      </c>
      <c r="X1040" s="10">
        <v>0</v>
      </c>
      <c r="Y1040" s="10">
        <v>0</v>
      </c>
      <c r="Z1040" s="10">
        <v>0</v>
      </c>
      <c r="AA1040" s="11">
        <v>0</v>
      </c>
      <c r="AB1040" s="10">
        <v>0</v>
      </c>
      <c r="AC1040" s="10">
        <v>0</v>
      </c>
      <c r="AD1040" s="10">
        <v>15</v>
      </c>
      <c r="AE1040" s="10">
        <v>2</v>
      </c>
      <c r="AF1040" s="10" t="s">
        <v>482</v>
      </c>
      <c r="AG1040" s="29">
        <v>0</v>
      </c>
      <c r="AH1040" s="29">
        <v>2</v>
      </c>
      <c r="AI1040" s="7">
        <v>0</v>
      </c>
      <c r="AJ1040" s="10">
        <v>4</v>
      </c>
      <c r="AK1040" s="30">
        <v>0</v>
      </c>
      <c r="AL1040" s="10">
        <v>0</v>
      </c>
      <c r="AM1040" s="10">
        <v>0</v>
      </c>
      <c r="AN1040" s="10">
        <v>2</v>
      </c>
      <c r="AO1040" s="12">
        <v>4000</v>
      </c>
      <c r="AP1040" s="10">
        <v>2</v>
      </c>
      <c r="AQ1040" s="10">
        <v>0</v>
      </c>
      <c r="AR1040" s="7">
        <v>0</v>
      </c>
      <c r="AS1040" s="12" t="s">
        <v>425</v>
      </c>
      <c r="AT1040" s="20" t="s">
        <v>213</v>
      </c>
      <c r="AU1040" s="11">
        <v>0</v>
      </c>
      <c r="AV1040" s="11">
        <v>0</v>
      </c>
      <c r="AW1040" s="11">
        <v>70205004</v>
      </c>
      <c r="AX1040" s="20" t="s">
        <v>155</v>
      </c>
      <c r="AY1040" s="12">
        <v>0</v>
      </c>
      <c r="AZ1040" s="14">
        <v>0</v>
      </c>
      <c r="BA1040" s="14">
        <v>0</v>
      </c>
      <c r="BB1040" s="38" t="s">
        <v>483</v>
      </c>
      <c r="BC1040" s="10">
        <v>2</v>
      </c>
      <c r="BD1040" s="10">
        <v>0</v>
      </c>
      <c r="BE1040" s="19">
        <v>0</v>
      </c>
      <c r="BF1040" s="10">
        <v>1</v>
      </c>
      <c r="BG1040" s="10">
        <v>2</v>
      </c>
      <c r="BH1040" s="30">
        <v>0</v>
      </c>
      <c r="BI1040" s="10">
        <v>0</v>
      </c>
      <c r="BJ1040" s="7">
        <v>0</v>
      </c>
      <c r="BK1040" s="7">
        <v>0</v>
      </c>
      <c r="BL1040" s="7">
        <v>0</v>
      </c>
      <c r="BM1040" s="7">
        <v>0</v>
      </c>
      <c r="BN1040" s="7">
        <v>0</v>
      </c>
      <c r="BO1040" s="7">
        <v>0</v>
      </c>
    </row>
    <row r="1041" spans="3:67" ht="20.100000000000001" customHeight="1">
      <c r="C1041" s="19">
        <v>70305001</v>
      </c>
      <c r="D1041" s="13" t="s">
        <v>631</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2.5</v>
      </c>
      <c r="X1041" s="12">
        <v>0</v>
      </c>
      <c r="Y1041" s="12">
        <v>1</v>
      </c>
      <c r="Z1041" s="12">
        <v>0</v>
      </c>
      <c r="AA1041" s="12">
        <v>0</v>
      </c>
      <c r="AB1041" s="12">
        <v>0</v>
      </c>
      <c r="AC1041" s="12">
        <v>0</v>
      </c>
      <c r="AD1041" s="12">
        <v>12</v>
      </c>
      <c r="AE1041" s="12">
        <v>1</v>
      </c>
      <c r="AF1041" s="12">
        <v>3</v>
      </c>
      <c r="AG1041" s="7">
        <v>4</v>
      </c>
      <c r="AH1041" s="7">
        <v>1</v>
      </c>
      <c r="AI1041" s="7">
        <v>0</v>
      </c>
      <c r="AJ1041" s="7">
        <v>1.5</v>
      </c>
      <c r="AK1041" s="12">
        <v>0</v>
      </c>
      <c r="AL1041" s="12">
        <v>0</v>
      </c>
      <c r="AM1041" s="12">
        <v>0</v>
      </c>
      <c r="AN1041" s="12">
        <v>3</v>
      </c>
      <c r="AO1041" s="12">
        <v>5000</v>
      </c>
      <c r="AP1041" s="12">
        <v>3</v>
      </c>
      <c r="AQ1041" s="12">
        <v>0</v>
      </c>
      <c r="AR1041" s="7">
        <v>0</v>
      </c>
      <c r="AS1041" s="12">
        <v>80001030</v>
      </c>
      <c r="AT1041" s="20" t="s">
        <v>196</v>
      </c>
      <c r="AU1041" s="12" t="s">
        <v>348</v>
      </c>
      <c r="AV1041" s="19">
        <v>10000007</v>
      </c>
      <c r="AW1041" s="19">
        <v>70204002</v>
      </c>
      <c r="AX1041" s="13" t="s">
        <v>155</v>
      </c>
      <c r="AY1041" s="12" t="s">
        <v>1398</v>
      </c>
      <c r="AZ1041" s="14">
        <v>0</v>
      </c>
      <c r="BA1041" s="14">
        <v>0</v>
      </c>
      <c r="BB1041" s="38" t="s">
        <v>1372</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70305002</v>
      </c>
      <c r="D1042" s="13" t="s">
        <v>762</v>
      </c>
      <c r="E1042" s="19">
        <v>1</v>
      </c>
      <c r="F1042" s="12">
        <v>60010100</v>
      </c>
      <c r="G1042" s="19">
        <v>0</v>
      </c>
      <c r="H1042" s="14">
        <v>0</v>
      </c>
      <c r="I1042" s="19">
        <v>1</v>
      </c>
      <c r="J1042" s="19">
        <v>0</v>
      </c>
      <c r="K1042" s="19">
        <v>0</v>
      </c>
      <c r="L1042" s="12">
        <v>0</v>
      </c>
      <c r="M1042" s="12">
        <v>0</v>
      </c>
      <c r="N1042" s="12">
        <v>2</v>
      </c>
      <c r="O1042" s="12">
        <v>1</v>
      </c>
      <c r="P1042" s="12">
        <v>1</v>
      </c>
      <c r="Q1042" s="12">
        <v>0</v>
      </c>
      <c r="R1042" s="7">
        <v>0</v>
      </c>
      <c r="S1042" s="12">
        <v>0</v>
      </c>
      <c r="T1042" s="12">
        <v>1</v>
      </c>
      <c r="U1042" s="12">
        <v>2</v>
      </c>
      <c r="V1042" s="12">
        <v>0</v>
      </c>
      <c r="W1042" s="12">
        <v>2</v>
      </c>
      <c r="X1042" s="12">
        <v>0</v>
      </c>
      <c r="Y1042" s="12">
        <v>1</v>
      </c>
      <c r="Z1042" s="12">
        <v>0</v>
      </c>
      <c r="AA1042" s="12">
        <v>0</v>
      </c>
      <c r="AB1042" s="12">
        <v>0</v>
      </c>
      <c r="AC1042" s="12">
        <v>0</v>
      </c>
      <c r="AD1042" s="12">
        <v>12</v>
      </c>
      <c r="AE1042" s="12">
        <v>2</v>
      </c>
      <c r="AF1042" s="12" t="s">
        <v>163</v>
      </c>
      <c r="AG1042" s="7">
        <v>0</v>
      </c>
      <c r="AH1042" s="7">
        <v>2</v>
      </c>
      <c r="AI1042" s="7">
        <v>0</v>
      </c>
      <c r="AJ1042" s="7">
        <v>1.5</v>
      </c>
      <c r="AK1042" s="12">
        <v>0</v>
      </c>
      <c r="AL1042" s="12">
        <v>0</v>
      </c>
      <c r="AM1042" s="12">
        <v>0</v>
      </c>
      <c r="AN1042" s="12">
        <v>1.5</v>
      </c>
      <c r="AO1042" s="12">
        <v>10000</v>
      </c>
      <c r="AP1042" s="12">
        <v>1</v>
      </c>
      <c r="AQ1042" s="12">
        <v>5</v>
      </c>
      <c r="AR1042" s="7">
        <v>0</v>
      </c>
      <c r="AS1042" s="12" t="s">
        <v>153</v>
      </c>
      <c r="AT1042" s="20" t="s">
        <v>397</v>
      </c>
      <c r="AU1042" s="12" t="s">
        <v>348</v>
      </c>
      <c r="AV1042" s="19">
        <v>10000007</v>
      </c>
      <c r="AW1042" s="19">
        <v>70302003</v>
      </c>
      <c r="AX1042" s="20" t="s">
        <v>379</v>
      </c>
      <c r="AY1042" s="12">
        <v>0</v>
      </c>
      <c r="AZ1042" s="14">
        <v>0</v>
      </c>
      <c r="BA1042" s="14">
        <v>0</v>
      </c>
      <c r="BB1042" s="38" t="s">
        <v>627</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70305003</v>
      </c>
      <c r="D1043" s="20" t="s">
        <v>400</v>
      </c>
      <c r="E1043" s="19">
        <v>1</v>
      </c>
      <c r="F1043" s="19">
        <v>60010500</v>
      </c>
      <c r="G1043" s="19">
        <v>0</v>
      </c>
      <c r="H1043" s="14">
        <v>0</v>
      </c>
      <c r="I1043" s="19">
        <v>1</v>
      </c>
      <c r="J1043" s="19">
        <v>0</v>
      </c>
      <c r="K1043" s="19">
        <v>0</v>
      </c>
      <c r="L1043" s="19">
        <v>0</v>
      </c>
      <c r="M1043" s="19">
        <v>0</v>
      </c>
      <c r="N1043" s="12">
        <v>2</v>
      </c>
      <c r="O1043" s="19">
        <v>2</v>
      </c>
      <c r="P1043" s="19">
        <v>0.3</v>
      </c>
      <c r="Q1043" s="19">
        <v>0</v>
      </c>
      <c r="R1043" s="7">
        <v>0</v>
      </c>
      <c r="S1043" s="14">
        <v>0</v>
      </c>
      <c r="T1043" s="12">
        <v>1</v>
      </c>
      <c r="U1043" s="19">
        <v>2</v>
      </c>
      <c r="V1043" s="19">
        <v>0</v>
      </c>
      <c r="W1043" s="19">
        <v>0</v>
      </c>
      <c r="X1043" s="19">
        <v>0</v>
      </c>
      <c r="Y1043" s="19">
        <v>0</v>
      </c>
      <c r="Z1043" s="19">
        <v>0</v>
      </c>
      <c r="AA1043" s="19">
        <v>0</v>
      </c>
      <c r="AB1043" s="12">
        <v>0</v>
      </c>
      <c r="AC1043" s="19">
        <v>0</v>
      </c>
      <c r="AD1043" s="12">
        <v>12</v>
      </c>
      <c r="AE1043" s="19">
        <v>0</v>
      </c>
      <c r="AF1043" s="19">
        <v>0</v>
      </c>
      <c r="AG1043" s="7">
        <v>7</v>
      </c>
      <c r="AH1043" s="7">
        <v>0</v>
      </c>
      <c r="AI1043" s="7">
        <v>0</v>
      </c>
      <c r="AJ1043" s="7">
        <v>0</v>
      </c>
      <c r="AK1043" s="19">
        <v>0</v>
      </c>
      <c r="AL1043" s="19">
        <v>0</v>
      </c>
      <c r="AM1043" s="19">
        <v>0</v>
      </c>
      <c r="AN1043" s="19">
        <v>0</v>
      </c>
      <c r="AO1043" s="19">
        <v>1000</v>
      </c>
      <c r="AP1043" s="19">
        <v>0</v>
      </c>
      <c r="AQ1043" s="19">
        <v>0</v>
      </c>
      <c r="AR1043" s="7">
        <v>0</v>
      </c>
      <c r="AS1043" s="19">
        <v>90204004</v>
      </c>
      <c r="AT1043" s="20" t="s">
        <v>154</v>
      </c>
      <c r="AU1043" s="19" t="s">
        <v>246</v>
      </c>
      <c r="AV1043" s="19">
        <v>0</v>
      </c>
      <c r="AW1043" s="19">
        <v>0</v>
      </c>
      <c r="AX1043" s="20" t="s">
        <v>155</v>
      </c>
      <c r="AY1043" s="20" t="s">
        <v>153</v>
      </c>
      <c r="AZ1043" s="14">
        <v>0</v>
      </c>
      <c r="BA1043" s="14">
        <v>0</v>
      </c>
      <c r="BB1043" s="70" t="s">
        <v>401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19.5" customHeight="1">
      <c r="C1044" s="19">
        <v>70305004</v>
      </c>
      <c r="D1044" s="20" t="s">
        <v>465</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15</v>
      </c>
      <c r="AE1044" s="19">
        <v>0</v>
      </c>
      <c r="AF1044" s="19">
        <v>0</v>
      </c>
      <c r="AG1044" s="7">
        <v>2</v>
      </c>
      <c r="AH1044" s="7">
        <v>0</v>
      </c>
      <c r="AI1044" s="7">
        <v>0</v>
      </c>
      <c r="AJ1044" s="7">
        <v>0</v>
      </c>
      <c r="AK1044" s="19">
        <v>0</v>
      </c>
      <c r="AL1044" s="19">
        <v>0</v>
      </c>
      <c r="AM1044" s="19">
        <v>0</v>
      </c>
      <c r="AN1044" s="19">
        <v>0</v>
      </c>
      <c r="AO1044" s="19">
        <v>1000</v>
      </c>
      <c r="AP1044" s="19">
        <v>0</v>
      </c>
      <c r="AQ1044" s="19">
        <v>0</v>
      </c>
      <c r="AR1044" s="7" t="s">
        <v>463</v>
      </c>
      <c r="AS1044" s="19" t="s">
        <v>153</v>
      </c>
      <c r="AT1044" s="20" t="s">
        <v>154</v>
      </c>
      <c r="AU1044" s="19" t="s">
        <v>246</v>
      </c>
      <c r="AV1044" s="19">
        <v>0</v>
      </c>
      <c r="AW1044" s="19">
        <v>0</v>
      </c>
      <c r="AX1044" s="20" t="s">
        <v>155</v>
      </c>
      <c r="AY1044" s="20" t="s">
        <v>153</v>
      </c>
      <c r="AZ1044" s="14">
        <v>0</v>
      </c>
      <c r="BA1044" s="14">
        <v>0</v>
      </c>
      <c r="BB1044" s="70" t="s">
        <v>633</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19.5" customHeight="1">
      <c r="C1045" s="19">
        <v>70305005</v>
      </c>
      <c r="D1045" s="13" t="s">
        <v>1399</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3</v>
      </c>
      <c r="X1045" s="12">
        <v>0</v>
      </c>
      <c r="Y1045" s="12">
        <v>1</v>
      </c>
      <c r="Z1045" s="12">
        <v>0</v>
      </c>
      <c r="AA1045" s="12">
        <v>0</v>
      </c>
      <c r="AB1045" s="12">
        <v>0</v>
      </c>
      <c r="AC1045" s="12">
        <v>0</v>
      </c>
      <c r="AD1045" s="12">
        <v>15</v>
      </c>
      <c r="AE1045" s="12">
        <v>1</v>
      </c>
      <c r="AF1045" s="12" t="s">
        <v>391</v>
      </c>
      <c r="AG1045" s="7">
        <v>0</v>
      </c>
      <c r="AH1045" s="7">
        <v>1</v>
      </c>
      <c r="AI1045" s="7">
        <v>0</v>
      </c>
      <c r="AJ1045" s="7">
        <v>3</v>
      </c>
      <c r="AK1045" s="12">
        <v>0</v>
      </c>
      <c r="AL1045" s="12">
        <v>0</v>
      </c>
      <c r="AM1045" s="12">
        <v>0</v>
      </c>
      <c r="AN1045" s="12">
        <v>3</v>
      </c>
      <c r="AO1045" s="12">
        <v>5000</v>
      </c>
      <c r="AP1045" s="12">
        <v>2.5</v>
      </c>
      <c r="AQ1045" s="12">
        <v>0</v>
      </c>
      <c r="AR1045" s="7">
        <v>0</v>
      </c>
      <c r="AS1045" s="12" t="s">
        <v>425</v>
      </c>
      <c r="AT1045" s="20" t="s">
        <v>213</v>
      </c>
      <c r="AU1045" s="12" t="s">
        <v>348</v>
      </c>
      <c r="AV1045" s="19">
        <v>10000007</v>
      </c>
      <c r="AW1045" s="19">
        <v>70305005</v>
      </c>
      <c r="AX1045" s="13" t="s">
        <v>155</v>
      </c>
      <c r="AY1045" s="12">
        <v>0</v>
      </c>
      <c r="AZ1045" s="14">
        <v>0</v>
      </c>
      <c r="BA1045" s="14">
        <v>0</v>
      </c>
      <c r="BB1045" s="38" t="s">
        <v>1400</v>
      </c>
      <c r="BC1045" s="12">
        <v>0</v>
      </c>
      <c r="BD1045" s="12">
        <v>0</v>
      </c>
      <c r="BE1045" s="12">
        <v>0</v>
      </c>
      <c r="BF1045" s="12">
        <v>0</v>
      </c>
      <c r="BG1045" s="12">
        <v>0</v>
      </c>
      <c r="BH1045" s="12">
        <v>0</v>
      </c>
      <c r="BI1045" s="10">
        <v>0</v>
      </c>
      <c r="BJ1045" s="7">
        <v>0</v>
      </c>
      <c r="BK1045" s="7">
        <v>0</v>
      </c>
      <c r="BL1045" s="7">
        <v>0</v>
      </c>
      <c r="BM1045" s="7">
        <v>0</v>
      </c>
      <c r="BN1045" s="7">
        <v>0</v>
      </c>
      <c r="BO1045" s="7">
        <v>0</v>
      </c>
    </row>
    <row r="1046" spans="3:67" ht="19.5" customHeight="1">
      <c r="C1046" s="19">
        <v>70305006</v>
      </c>
      <c r="D1046" s="13" t="s">
        <v>1401</v>
      </c>
      <c r="E1046" s="12">
        <v>1</v>
      </c>
      <c r="F1046" s="12">
        <v>60010300</v>
      </c>
      <c r="G1046" s="19">
        <v>0</v>
      </c>
      <c r="H1046" s="14">
        <v>0</v>
      </c>
      <c r="I1046" s="19">
        <v>1</v>
      </c>
      <c r="J1046" s="19">
        <v>0</v>
      </c>
      <c r="K1046" s="19">
        <v>0</v>
      </c>
      <c r="L1046" s="12">
        <v>0</v>
      </c>
      <c r="M1046" s="12">
        <v>0</v>
      </c>
      <c r="N1046" s="12">
        <v>2</v>
      </c>
      <c r="O1046" s="12">
        <v>2</v>
      </c>
      <c r="P1046" s="12">
        <v>0.8</v>
      </c>
      <c r="Q1046" s="12">
        <v>0</v>
      </c>
      <c r="R1046" s="7">
        <v>0</v>
      </c>
      <c r="S1046" s="12">
        <v>0</v>
      </c>
      <c r="T1046" s="12">
        <v>1</v>
      </c>
      <c r="U1046" s="12">
        <v>2</v>
      </c>
      <c r="V1046" s="12">
        <v>0</v>
      </c>
      <c r="W1046" s="12">
        <v>0</v>
      </c>
      <c r="X1046" s="12">
        <v>0</v>
      </c>
      <c r="Y1046" s="12">
        <v>0</v>
      </c>
      <c r="Z1046" s="12">
        <v>0</v>
      </c>
      <c r="AA1046" s="12">
        <v>0</v>
      </c>
      <c r="AB1046" s="12">
        <v>0</v>
      </c>
      <c r="AC1046" s="12">
        <v>0</v>
      </c>
      <c r="AD1046" s="12">
        <v>15</v>
      </c>
      <c r="AE1046" s="12">
        <v>0</v>
      </c>
      <c r="AF1046" s="12">
        <v>0</v>
      </c>
      <c r="AG1046" s="7">
        <v>2</v>
      </c>
      <c r="AH1046" s="7">
        <v>2</v>
      </c>
      <c r="AI1046" s="7">
        <v>0</v>
      </c>
      <c r="AJ1046" s="7">
        <v>1.5</v>
      </c>
      <c r="AK1046" s="12">
        <v>0</v>
      </c>
      <c r="AL1046" s="12">
        <v>0</v>
      </c>
      <c r="AM1046" s="12">
        <v>0</v>
      </c>
      <c r="AN1046" s="12">
        <v>1</v>
      </c>
      <c r="AO1046" s="12">
        <v>3000</v>
      </c>
      <c r="AP1046" s="12">
        <v>0.5</v>
      </c>
      <c r="AQ1046" s="12">
        <v>0</v>
      </c>
      <c r="AR1046" s="7">
        <v>0</v>
      </c>
      <c r="AS1046" s="12" t="s">
        <v>153</v>
      </c>
      <c r="AT1046" s="20" t="s">
        <v>154</v>
      </c>
      <c r="AU1046" s="12" t="s">
        <v>355</v>
      </c>
      <c r="AV1046" s="19">
        <v>0</v>
      </c>
      <c r="AW1046" s="19">
        <v>0</v>
      </c>
      <c r="AX1046" s="13" t="s">
        <v>343</v>
      </c>
      <c r="AY1046" s="12" t="s">
        <v>1402</v>
      </c>
      <c r="AZ1046" s="14">
        <v>0</v>
      </c>
      <c r="BA1046" s="14">
        <v>0</v>
      </c>
      <c r="BB1046" s="38" t="s">
        <v>1403</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70305007</v>
      </c>
      <c r="D1047" s="13" t="s">
        <v>1404</v>
      </c>
      <c r="E1047" s="19">
        <v>1</v>
      </c>
      <c r="F1047" s="12">
        <v>60010100</v>
      </c>
      <c r="G1047" s="19">
        <v>0</v>
      </c>
      <c r="H1047" s="14">
        <v>0</v>
      </c>
      <c r="I1047" s="19">
        <v>1</v>
      </c>
      <c r="J1047" s="19">
        <v>0</v>
      </c>
      <c r="K1047" s="19">
        <v>0</v>
      </c>
      <c r="L1047" s="12">
        <v>0</v>
      </c>
      <c r="M1047" s="12">
        <v>0</v>
      </c>
      <c r="N1047" s="12">
        <v>2</v>
      </c>
      <c r="O1047" s="12">
        <v>1</v>
      </c>
      <c r="P1047" s="12">
        <v>1</v>
      </c>
      <c r="Q1047" s="12">
        <v>0</v>
      </c>
      <c r="R1047" s="7">
        <v>0</v>
      </c>
      <c r="S1047" s="12">
        <v>0</v>
      </c>
      <c r="T1047" s="12">
        <v>1</v>
      </c>
      <c r="U1047" s="12">
        <v>2</v>
      </c>
      <c r="V1047" s="12">
        <v>0</v>
      </c>
      <c r="W1047" s="12">
        <v>3</v>
      </c>
      <c r="X1047" s="12">
        <v>0</v>
      </c>
      <c r="Y1047" s="12">
        <v>1</v>
      </c>
      <c r="Z1047" s="12">
        <v>0</v>
      </c>
      <c r="AA1047" s="12">
        <v>0</v>
      </c>
      <c r="AB1047" s="12">
        <v>0</v>
      </c>
      <c r="AC1047" s="12">
        <v>0</v>
      </c>
      <c r="AD1047" s="12">
        <v>7</v>
      </c>
      <c r="AE1047" s="12">
        <v>1</v>
      </c>
      <c r="AF1047" s="12" t="s">
        <v>391</v>
      </c>
      <c r="AG1047" s="7">
        <v>0</v>
      </c>
      <c r="AH1047" s="7">
        <v>1</v>
      </c>
      <c r="AI1047" s="7">
        <v>0</v>
      </c>
      <c r="AJ1047" s="7">
        <v>3</v>
      </c>
      <c r="AK1047" s="12">
        <v>0</v>
      </c>
      <c r="AL1047" s="12">
        <v>0</v>
      </c>
      <c r="AM1047" s="12">
        <v>0</v>
      </c>
      <c r="AN1047" s="12">
        <v>3</v>
      </c>
      <c r="AO1047" s="12">
        <v>5000</v>
      </c>
      <c r="AP1047" s="12">
        <v>2.5</v>
      </c>
      <c r="AQ1047" s="12">
        <v>0</v>
      </c>
      <c r="AR1047" s="7">
        <v>0</v>
      </c>
      <c r="AS1047" s="12" t="s">
        <v>153</v>
      </c>
      <c r="AT1047" s="20" t="s">
        <v>154</v>
      </c>
      <c r="AU1047" s="12" t="s">
        <v>348</v>
      </c>
      <c r="AV1047" s="19">
        <v>10000007</v>
      </c>
      <c r="AW1047" s="19">
        <v>70305007</v>
      </c>
      <c r="AX1047" s="13" t="s">
        <v>155</v>
      </c>
      <c r="AY1047" s="12">
        <v>0</v>
      </c>
      <c r="AZ1047" s="14">
        <v>0</v>
      </c>
      <c r="BA1047" s="14">
        <v>0</v>
      </c>
      <c r="BB1047" s="38" t="s">
        <v>377</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20.100000000000001" customHeight="1">
      <c r="C1048" s="19">
        <v>70401001</v>
      </c>
      <c r="D1048" s="13" t="s">
        <v>387</v>
      </c>
      <c r="E1048" s="12">
        <v>1</v>
      </c>
      <c r="F1048" s="12">
        <v>60010300</v>
      </c>
      <c r="G1048" s="19">
        <v>0</v>
      </c>
      <c r="H1048" s="14">
        <v>0</v>
      </c>
      <c r="I1048" s="19">
        <v>1</v>
      </c>
      <c r="J1048" s="19">
        <v>0</v>
      </c>
      <c r="K1048" s="19">
        <v>0</v>
      </c>
      <c r="L1048" s="12">
        <v>0</v>
      </c>
      <c r="M1048" s="12">
        <v>0</v>
      </c>
      <c r="N1048" s="12">
        <v>2</v>
      </c>
      <c r="O1048" s="12">
        <v>2</v>
      </c>
      <c r="P1048" s="12">
        <v>0.8</v>
      </c>
      <c r="Q1048" s="12">
        <v>0</v>
      </c>
      <c r="R1048" s="7">
        <v>0</v>
      </c>
      <c r="S1048" s="12">
        <v>0</v>
      </c>
      <c r="T1048" s="12">
        <v>1</v>
      </c>
      <c r="U1048" s="12">
        <v>2</v>
      </c>
      <c r="V1048" s="12">
        <v>0</v>
      </c>
      <c r="W1048" s="12">
        <v>0</v>
      </c>
      <c r="X1048" s="12">
        <v>0</v>
      </c>
      <c r="Y1048" s="12">
        <v>0</v>
      </c>
      <c r="Z1048" s="12">
        <v>0</v>
      </c>
      <c r="AA1048" s="12">
        <v>0</v>
      </c>
      <c r="AB1048" s="12">
        <v>0</v>
      </c>
      <c r="AC1048" s="12">
        <v>0</v>
      </c>
      <c r="AD1048" s="12">
        <v>20</v>
      </c>
      <c r="AE1048" s="12">
        <v>0</v>
      </c>
      <c r="AF1048" s="12">
        <v>0</v>
      </c>
      <c r="AG1048" s="7">
        <v>2</v>
      </c>
      <c r="AH1048" s="7">
        <v>2</v>
      </c>
      <c r="AI1048" s="7">
        <v>0</v>
      </c>
      <c r="AJ1048" s="7">
        <v>1.5</v>
      </c>
      <c r="AK1048" s="12">
        <v>0</v>
      </c>
      <c r="AL1048" s="12">
        <v>0</v>
      </c>
      <c r="AM1048" s="12">
        <v>0</v>
      </c>
      <c r="AN1048" s="12">
        <v>1</v>
      </c>
      <c r="AO1048" s="12">
        <v>3000</v>
      </c>
      <c r="AP1048" s="12">
        <v>0.5</v>
      </c>
      <c r="AQ1048" s="12">
        <v>0</v>
      </c>
      <c r="AR1048" s="7">
        <v>0</v>
      </c>
      <c r="AS1048" s="12" t="s">
        <v>153</v>
      </c>
      <c r="AT1048" s="20" t="s">
        <v>154</v>
      </c>
      <c r="AU1048" s="12" t="s">
        <v>355</v>
      </c>
      <c r="AV1048" s="19">
        <v>0</v>
      </c>
      <c r="AW1048" s="19">
        <v>0</v>
      </c>
      <c r="AX1048" s="13" t="s">
        <v>343</v>
      </c>
      <c r="AY1048" s="12" t="s">
        <v>1405</v>
      </c>
      <c r="AZ1048" s="14">
        <v>0</v>
      </c>
      <c r="BA1048" s="14">
        <v>0</v>
      </c>
      <c r="BB1048" s="38" t="s">
        <v>1406</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20.100000000000001" customHeight="1">
      <c r="C1049" s="19">
        <v>70401002</v>
      </c>
      <c r="D1049" s="13" t="s">
        <v>1407</v>
      </c>
      <c r="E1049" s="12">
        <v>1</v>
      </c>
      <c r="F1049" s="12">
        <v>60010300</v>
      </c>
      <c r="G1049" s="19">
        <v>0</v>
      </c>
      <c r="H1049" s="14">
        <v>0</v>
      </c>
      <c r="I1049" s="19">
        <v>1</v>
      </c>
      <c r="J1049" s="19">
        <v>0</v>
      </c>
      <c r="K1049" s="19">
        <v>0</v>
      </c>
      <c r="L1049" s="12">
        <v>0</v>
      </c>
      <c r="M1049" s="12">
        <v>0</v>
      </c>
      <c r="N1049" s="12">
        <v>2</v>
      </c>
      <c r="O1049" s="12">
        <v>2</v>
      </c>
      <c r="P1049" s="12">
        <v>0.8</v>
      </c>
      <c r="Q1049" s="12">
        <v>0</v>
      </c>
      <c r="R1049" s="7">
        <v>0</v>
      </c>
      <c r="S1049" s="12">
        <v>0</v>
      </c>
      <c r="T1049" s="12">
        <v>1</v>
      </c>
      <c r="U1049" s="12">
        <v>2</v>
      </c>
      <c r="V1049" s="12">
        <v>0</v>
      </c>
      <c r="W1049" s="12">
        <v>0</v>
      </c>
      <c r="X1049" s="12">
        <v>0</v>
      </c>
      <c r="Y1049" s="12">
        <v>0</v>
      </c>
      <c r="Z1049" s="12">
        <v>0</v>
      </c>
      <c r="AA1049" s="12">
        <v>0</v>
      </c>
      <c r="AB1049" s="12">
        <v>0</v>
      </c>
      <c r="AC1049" s="12">
        <v>0</v>
      </c>
      <c r="AD1049" s="12">
        <v>30</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154</v>
      </c>
      <c r="AU1049" s="12" t="s">
        <v>355</v>
      </c>
      <c r="AV1049" s="19">
        <v>0</v>
      </c>
      <c r="AW1049" s="19">
        <v>0</v>
      </c>
      <c r="AX1049" s="13" t="s">
        <v>343</v>
      </c>
      <c r="AY1049" s="12" t="s">
        <v>1408</v>
      </c>
      <c r="AZ1049" s="14">
        <v>0</v>
      </c>
      <c r="BA1049" s="14">
        <v>0</v>
      </c>
      <c r="BB1049" s="38" t="s">
        <v>1409</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70401003</v>
      </c>
      <c r="D1050" s="20" t="s">
        <v>457</v>
      </c>
      <c r="E1050" s="19">
        <v>1</v>
      </c>
      <c r="F1050" s="19">
        <v>60010500</v>
      </c>
      <c r="G1050" s="19">
        <v>0</v>
      </c>
      <c r="H1050" s="14">
        <v>0</v>
      </c>
      <c r="I1050" s="19">
        <v>1</v>
      </c>
      <c r="J1050" s="19">
        <v>0</v>
      </c>
      <c r="K1050" s="19">
        <v>0</v>
      </c>
      <c r="L1050" s="19">
        <v>0</v>
      </c>
      <c r="M1050" s="19">
        <v>0</v>
      </c>
      <c r="N1050" s="12">
        <v>2</v>
      </c>
      <c r="O1050" s="19">
        <v>1</v>
      </c>
      <c r="P1050" s="19">
        <v>0.05</v>
      </c>
      <c r="Q1050" s="19">
        <v>0</v>
      </c>
      <c r="R1050" s="7">
        <v>0</v>
      </c>
      <c r="S1050" s="14">
        <v>0</v>
      </c>
      <c r="T1050" s="12">
        <v>1</v>
      </c>
      <c r="U1050" s="19">
        <v>1</v>
      </c>
      <c r="V1050" s="19">
        <v>0</v>
      </c>
      <c r="W1050" s="19">
        <v>2</v>
      </c>
      <c r="X1050" s="19">
        <v>0</v>
      </c>
      <c r="Y1050" s="19">
        <v>0</v>
      </c>
      <c r="Z1050" s="19">
        <v>0</v>
      </c>
      <c r="AA1050" s="19">
        <v>0</v>
      </c>
      <c r="AB1050" s="12">
        <v>0</v>
      </c>
      <c r="AC1050" s="19">
        <v>0</v>
      </c>
      <c r="AD1050" s="19">
        <v>10</v>
      </c>
      <c r="AE1050" s="19">
        <v>0</v>
      </c>
      <c r="AF1050" s="19">
        <v>0</v>
      </c>
      <c r="AG1050" s="7">
        <v>7</v>
      </c>
      <c r="AH1050" s="7">
        <v>0</v>
      </c>
      <c r="AI1050" s="7">
        <v>0</v>
      </c>
      <c r="AJ1050" s="7">
        <v>0</v>
      </c>
      <c r="AK1050" s="19">
        <v>0</v>
      </c>
      <c r="AL1050" s="19">
        <v>0</v>
      </c>
      <c r="AM1050" s="19">
        <v>0</v>
      </c>
      <c r="AN1050" s="19">
        <v>0</v>
      </c>
      <c r="AO1050" s="19">
        <v>1000</v>
      </c>
      <c r="AP1050" s="19">
        <v>0.5</v>
      </c>
      <c r="AQ1050" s="19">
        <v>0</v>
      </c>
      <c r="AR1050" s="7">
        <v>0</v>
      </c>
      <c r="AS1050" s="19" t="s">
        <v>425</v>
      </c>
      <c r="AT1050" s="20" t="s">
        <v>458</v>
      </c>
      <c r="AU1050" s="19">
        <v>0</v>
      </c>
      <c r="AV1050" s="19">
        <v>10007001</v>
      </c>
      <c r="AW1050" s="19">
        <v>0</v>
      </c>
      <c r="AX1050" s="20" t="s">
        <v>155</v>
      </c>
      <c r="AY1050" s="20" t="s">
        <v>153</v>
      </c>
      <c r="AZ1050" s="14">
        <v>0</v>
      </c>
      <c r="BA1050" s="14">
        <v>0</v>
      </c>
      <c r="BB1050" s="70" t="s">
        <v>459</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70401004</v>
      </c>
      <c r="D1051" s="20" t="s">
        <v>351</v>
      </c>
      <c r="E1051" s="19">
        <v>1</v>
      </c>
      <c r="F1051" s="19">
        <v>60010500</v>
      </c>
      <c r="G1051" s="19">
        <v>0</v>
      </c>
      <c r="H1051" s="14">
        <v>0</v>
      </c>
      <c r="I1051" s="19">
        <v>1</v>
      </c>
      <c r="J1051" s="19">
        <v>0</v>
      </c>
      <c r="K1051" s="19">
        <v>0</v>
      </c>
      <c r="L1051" s="19">
        <v>0</v>
      </c>
      <c r="M1051" s="19">
        <v>0</v>
      </c>
      <c r="N1051" s="12">
        <v>2</v>
      </c>
      <c r="O1051" s="19">
        <v>2</v>
      </c>
      <c r="P1051" s="19">
        <v>0.6</v>
      </c>
      <c r="Q1051" s="19">
        <v>0</v>
      </c>
      <c r="R1051" s="7">
        <v>0</v>
      </c>
      <c r="S1051" s="14">
        <v>0</v>
      </c>
      <c r="T1051" s="12">
        <v>1</v>
      </c>
      <c r="U1051" s="19">
        <v>2</v>
      </c>
      <c r="V1051" s="19">
        <v>0</v>
      </c>
      <c r="W1051" s="19">
        <v>0</v>
      </c>
      <c r="X1051" s="19">
        <v>0</v>
      </c>
      <c r="Y1051" s="19">
        <v>0</v>
      </c>
      <c r="Z1051" s="19">
        <v>0</v>
      </c>
      <c r="AA1051" s="19">
        <v>0</v>
      </c>
      <c r="AB1051" s="12">
        <v>0</v>
      </c>
      <c r="AC1051" s="19">
        <v>0</v>
      </c>
      <c r="AD1051" s="19">
        <v>20</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90401004</v>
      </c>
      <c r="AS1051" s="19" t="s">
        <v>153</v>
      </c>
      <c r="AT1051" s="20" t="s">
        <v>153</v>
      </c>
      <c r="AU1051" s="19" t="s">
        <v>246</v>
      </c>
      <c r="AV1051" s="19">
        <v>0</v>
      </c>
      <c r="AW1051" s="19">
        <v>40000003</v>
      </c>
      <c r="AX1051" s="20" t="s">
        <v>155</v>
      </c>
      <c r="AY1051" s="20" t="s">
        <v>153</v>
      </c>
      <c r="AZ1051" s="14">
        <v>0</v>
      </c>
      <c r="BA1051" s="14">
        <v>0</v>
      </c>
      <c r="BB1051" s="70" t="s">
        <v>509</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70401005</v>
      </c>
      <c r="D1052" s="20" t="s">
        <v>465</v>
      </c>
      <c r="E1052" s="19">
        <v>1</v>
      </c>
      <c r="F1052" s="19">
        <v>60010500</v>
      </c>
      <c r="G1052" s="19">
        <v>0</v>
      </c>
      <c r="H1052" s="14">
        <v>0</v>
      </c>
      <c r="I1052" s="19">
        <v>1</v>
      </c>
      <c r="J1052" s="19">
        <v>0</v>
      </c>
      <c r="K1052" s="19">
        <v>0</v>
      </c>
      <c r="L1052" s="19">
        <v>0</v>
      </c>
      <c r="M1052" s="19">
        <v>0</v>
      </c>
      <c r="N1052" s="12">
        <v>2</v>
      </c>
      <c r="O1052" s="19">
        <v>2</v>
      </c>
      <c r="P1052" s="19">
        <v>0.3</v>
      </c>
      <c r="Q1052" s="19">
        <v>0</v>
      </c>
      <c r="R1052" s="7">
        <v>0</v>
      </c>
      <c r="S1052" s="14">
        <v>0</v>
      </c>
      <c r="T1052" s="12">
        <v>1</v>
      </c>
      <c r="U1052" s="19">
        <v>2</v>
      </c>
      <c r="V1052" s="19">
        <v>0</v>
      </c>
      <c r="W1052" s="19">
        <v>0</v>
      </c>
      <c r="X1052" s="19">
        <v>0</v>
      </c>
      <c r="Y1052" s="19">
        <v>0</v>
      </c>
      <c r="Z1052" s="19">
        <v>0</v>
      </c>
      <c r="AA1052" s="19">
        <v>0</v>
      </c>
      <c r="AB1052" s="12">
        <v>0</v>
      </c>
      <c r="AC1052" s="19">
        <v>0</v>
      </c>
      <c r="AD1052" s="12">
        <v>15</v>
      </c>
      <c r="AE1052" s="19">
        <v>0</v>
      </c>
      <c r="AF1052" s="19">
        <v>0</v>
      </c>
      <c r="AG1052" s="7">
        <v>2</v>
      </c>
      <c r="AH1052" s="7">
        <v>0</v>
      </c>
      <c r="AI1052" s="7">
        <v>0</v>
      </c>
      <c r="AJ1052" s="7">
        <v>0</v>
      </c>
      <c r="AK1052" s="19">
        <v>0</v>
      </c>
      <c r="AL1052" s="19">
        <v>0</v>
      </c>
      <c r="AM1052" s="19">
        <v>0</v>
      </c>
      <c r="AN1052" s="19">
        <v>0</v>
      </c>
      <c r="AO1052" s="19">
        <v>1000</v>
      </c>
      <c r="AP1052" s="19">
        <v>0</v>
      </c>
      <c r="AQ1052" s="19">
        <v>0</v>
      </c>
      <c r="AR1052" s="7">
        <v>90304001</v>
      </c>
      <c r="AS1052" s="19" t="s">
        <v>153</v>
      </c>
      <c r="AT1052" s="20" t="s">
        <v>213</v>
      </c>
      <c r="AU1052" s="19" t="s">
        <v>246</v>
      </c>
      <c r="AV1052" s="19">
        <v>0</v>
      </c>
      <c r="AW1052" s="19">
        <v>0</v>
      </c>
      <c r="AX1052" s="20" t="s">
        <v>155</v>
      </c>
      <c r="AY1052" s="20" t="s">
        <v>153</v>
      </c>
      <c r="AZ1052" s="14">
        <v>0</v>
      </c>
      <c r="BA1052" s="14">
        <v>0</v>
      </c>
      <c r="BB1052" s="70" t="s">
        <v>466</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70401006</v>
      </c>
      <c r="D1053" s="13" t="s">
        <v>1410</v>
      </c>
      <c r="E1053" s="19">
        <v>1</v>
      </c>
      <c r="F1053" s="12">
        <v>60010300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350</v>
      </c>
      <c r="Y1053" s="12">
        <v>0</v>
      </c>
      <c r="Z1053" s="12">
        <v>0</v>
      </c>
      <c r="AA1053" s="12">
        <v>0</v>
      </c>
      <c r="AB1053" s="12">
        <v>0</v>
      </c>
      <c r="AC1053" s="12">
        <v>0</v>
      </c>
      <c r="AD1053" s="12">
        <v>9</v>
      </c>
      <c r="AE1053" s="12">
        <v>2</v>
      </c>
      <c r="AF1053" s="12" t="s">
        <v>163</v>
      </c>
      <c r="AG1053" s="7">
        <v>0</v>
      </c>
      <c r="AH1053" s="7">
        <v>2</v>
      </c>
      <c r="AI1053" s="7">
        <v>0</v>
      </c>
      <c r="AJ1053" s="7">
        <v>1.5</v>
      </c>
      <c r="AK1053" s="12">
        <v>0</v>
      </c>
      <c r="AL1053" s="12">
        <v>0</v>
      </c>
      <c r="AM1053" s="12">
        <v>0</v>
      </c>
      <c r="AN1053" s="12">
        <v>1.5</v>
      </c>
      <c r="AO1053" s="12">
        <v>3000</v>
      </c>
      <c r="AP1053" s="12">
        <v>1</v>
      </c>
      <c r="AQ1053" s="12">
        <v>0</v>
      </c>
      <c r="AR1053" s="7">
        <v>0</v>
      </c>
      <c r="AS1053" s="12" t="s">
        <v>1411</v>
      </c>
      <c r="AT1053" s="20" t="s">
        <v>397</v>
      </c>
      <c r="AU1053" s="12" t="s">
        <v>355</v>
      </c>
      <c r="AV1053" s="19">
        <v>10000007</v>
      </c>
      <c r="AW1053" s="19">
        <v>70401006</v>
      </c>
      <c r="AX1053" s="13" t="s">
        <v>155</v>
      </c>
      <c r="AY1053" s="12">
        <v>0</v>
      </c>
      <c r="AZ1053" s="14">
        <v>0</v>
      </c>
      <c r="BA1053" s="14">
        <v>0</v>
      </c>
      <c r="BB1053" s="38" t="s">
        <v>1412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70402001</v>
      </c>
      <c r="D1054" s="13" t="s">
        <v>636</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1</v>
      </c>
      <c r="X1054" s="12">
        <v>0</v>
      </c>
      <c r="Y1054" s="12">
        <v>1</v>
      </c>
      <c r="Z1054" s="12">
        <v>0</v>
      </c>
      <c r="AA1054" s="12">
        <v>0</v>
      </c>
      <c r="AB1054" s="12">
        <v>0</v>
      </c>
      <c r="AC1054" s="12">
        <v>0</v>
      </c>
      <c r="AD1054" s="12">
        <v>30</v>
      </c>
      <c r="AE1054" s="12">
        <v>1</v>
      </c>
      <c r="AF1054" s="12" t="s">
        <v>507</v>
      </c>
      <c r="AG1054" s="7">
        <v>0</v>
      </c>
      <c r="AH1054" s="7">
        <v>0</v>
      </c>
      <c r="AI1054" s="7">
        <v>0</v>
      </c>
      <c r="AJ1054" s="7">
        <v>0</v>
      </c>
      <c r="AK1054" s="12">
        <v>0</v>
      </c>
      <c r="AL1054" s="12">
        <v>0</v>
      </c>
      <c r="AM1054" s="12">
        <v>0</v>
      </c>
      <c r="AN1054" s="12">
        <v>0.5</v>
      </c>
      <c r="AO1054" s="12">
        <v>999999</v>
      </c>
      <c r="AP1054" s="12">
        <v>0.5</v>
      </c>
      <c r="AQ1054" s="12">
        <v>0</v>
      </c>
      <c r="AR1054" s="7">
        <v>0</v>
      </c>
      <c r="AS1054" s="141" t="s">
        <v>585</v>
      </c>
      <c r="AT1054" s="20" t="s">
        <v>213</v>
      </c>
      <c r="AU1054" s="12" t="s">
        <v>348</v>
      </c>
      <c r="AV1054" s="19">
        <v>10000007</v>
      </c>
      <c r="AW1054" s="19">
        <v>70202004</v>
      </c>
      <c r="AX1054" s="20" t="s">
        <v>229</v>
      </c>
      <c r="AY1054" s="20" t="s">
        <v>259</v>
      </c>
      <c r="AZ1054" s="14">
        <v>0</v>
      </c>
      <c r="BA1054" s="14">
        <v>0</v>
      </c>
      <c r="BB1054" s="38" t="s">
        <v>574</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70402002</v>
      </c>
      <c r="D1055" s="13" t="s">
        <v>1413</v>
      </c>
      <c r="E1055" s="12">
        <v>1</v>
      </c>
      <c r="F1055" s="12">
        <v>60010300</v>
      </c>
      <c r="G1055" s="19">
        <v>0</v>
      </c>
      <c r="H1055" s="14">
        <v>0</v>
      </c>
      <c r="I1055" s="19">
        <v>1</v>
      </c>
      <c r="J1055" s="19">
        <v>0</v>
      </c>
      <c r="K1055" s="19">
        <v>0</v>
      </c>
      <c r="L1055" s="12">
        <v>0</v>
      </c>
      <c r="M1055" s="12">
        <v>0</v>
      </c>
      <c r="N1055" s="12">
        <v>2</v>
      </c>
      <c r="O1055" s="12">
        <v>2</v>
      </c>
      <c r="P1055" s="12">
        <v>0.8</v>
      </c>
      <c r="Q1055" s="12">
        <v>0</v>
      </c>
      <c r="R1055" s="7">
        <v>0</v>
      </c>
      <c r="S1055" s="12">
        <v>0</v>
      </c>
      <c r="T1055" s="12">
        <v>1</v>
      </c>
      <c r="U1055" s="12">
        <v>2</v>
      </c>
      <c r="V1055" s="12">
        <v>0</v>
      </c>
      <c r="W1055" s="12">
        <v>0</v>
      </c>
      <c r="X1055" s="12">
        <v>0</v>
      </c>
      <c r="Y1055" s="12">
        <v>0</v>
      </c>
      <c r="Z1055" s="12">
        <v>0</v>
      </c>
      <c r="AA1055" s="12">
        <v>0</v>
      </c>
      <c r="AB1055" s="12">
        <v>0</v>
      </c>
      <c r="AC1055" s="12">
        <v>0</v>
      </c>
      <c r="AD1055" s="12">
        <v>15</v>
      </c>
      <c r="AE1055" s="12">
        <v>0</v>
      </c>
      <c r="AF1055" s="12">
        <v>0</v>
      </c>
      <c r="AG1055" s="7">
        <v>2</v>
      </c>
      <c r="AH1055" s="7">
        <v>2</v>
      </c>
      <c r="AI1055" s="7">
        <v>0</v>
      </c>
      <c r="AJ1055" s="7">
        <v>1.5</v>
      </c>
      <c r="AK1055" s="12">
        <v>0</v>
      </c>
      <c r="AL1055" s="12">
        <v>0</v>
      </c>
      <c r="AM1055" s="12">
        <v>0</v>
      </c>
      <c r="AN1055" s="12">
        <v>1</v>
      </c>
      <c r="AO1055" s="12">
        <v>3000</v>
      </c>
      <c r="AP1055" s="12">
        <v>0.5</v>
      </c>
      <c r="AQ1055" s="12">
        <v>0</v>
      </c>
      <c r="AR1055" s="7">
        <v>0</v>
      </c>
      <c r="AS1055" s="12" t="s">
        <v>153</v>
      </c>
      <c r="AT1055" s="20" t="s">
        <v>154</v>
      </c>
      <c r="AU1055" s="12" t="s">
        <v>355</v>
      </c>
      <c r="AV1055" s="19">
        <v>0</v>
      </c>
      <c r="AW1055" s="19">
        <v>0</v>
      </c>
      <c r="AX1055" s="13" t="s">
        <v>343</v>
      </c>
      <c r="AY1055" s="12" t="s">
        <v>1414</v>
      </c>
      <c r="AZ1055" s="14">
        <v>0</v>
      </c>
      <c r="BA1055" s="14">
        <v>0</v>
      </c>
      <c r="BB1055" s="38" t="s">
        <v>1415</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19.5" customHeight="1">
      <c r="C1056" s="19">
        <v>70402003</v>
      </c>
      <c r="D1056" s="13" t="s">
        <v>1379</v>
      </c>
      <c r="E1056" s="19">
        <v>1</v>
      </c>
      <c r="F1056" s="12">
        <v>60010100</v>
      </c>
      <c r="G1056" s="19">
        <v>0</v>
      </c>
      <c r="H1056" s="14">
        <v>0</v>
      </c>
      <c r="I1056" s="19">
        <v>1</v>
      </c>
      <c r="J1056" s="19">
        <v>0</v>
      </c>
      <c r="K1056" s="19">
        <v>0</v>
      </c>
      <c r="L1056" s="12">
        <v>0</v>
      </c>
      <c r="M1056" s="12">
        <v>0</v>
      </c>
      <c r="N1056" s="12">
        <v>2</v>
      </c>
      <c r="O1056" s="12">
        <v>1</v>
      </c>
      <c r="P1056" s="12">
        <v>0.3</v>
      </c>
      <c r="Q1056" s="12">
        <v>0</v>
      </c>
      <c r="R1056" s="7">
        <v>0</v>
      </c>
      <c r="S1056" s="12">
        <v>0</v>
      </c>
      <c r="T1056" s="12">
        <v>1</v>
      </c>
      <c r="U1056" s="12">
        <v>2</v>
      </c>
      <c r="V1056" s="12">
        <v>0</v>
      </c>
      <c r="W1056" s="12">
        <v>3</v>
      </c>
      <c r="X1056" s="12">
        <v>0</v>
      </c>
      <c r="Y1056" s="12">
        <v>1</v>
      </c>
      <c r="Z1056" s="12">
        <v>0</v>
      </c>
      <c r="AA1056" s="12">
        <v>0</v>
      </c>
      <c r="AB1056" s="12">
        <v>0</v>
      </c>
      <c r="AC1056" s="12">
        <v>0</v>
      </c>
      <c r="AD1056" s="12">
        <v>15</v>
      </c>
      <c r="AE1056" s="12">
        <v>1</v>
      </c>
      <c r="AF1056" s="12" t="s">
        <v>391</v>
      </c>
      <c r="AG1056" s="7">
        <v>0</v>
      </c>
      <c r="AH1056" s="7">
        <v>1</v>
      </c>
      <c r="AI1056" s="7">
        <v>0</v>
      </c>
      <c r="AJ1056" s="7">
        <v>3</v>
      </c>
      <c r="AK1056" s="12">
        <v>0</v>
      </c>
      <c r="AL1056" s="12">
        <v>0</v>
      </c>
      <c r="AM1056" s="12">
        <v>0</v>
      </c>
      <c r="AN1056" s="12">
        <v>2.5</v>
      </c>
      <c r="AO1056" s="12">
        <v>5000</v>
      </c>
      <c r="AP1056" s="12">
        <v>2</v>
      </c>
      <c r="AQ1056" s="12">
        <v>0</v>
      </c>
      <c r="AR1056" s="7">
        <v>0</v>
      </c>
      <c r="AS1056" s="12" t="s">
        <v>425</v>
      </c>
      <c r="AT1056" s="20" t="s">
        <v>397</v>
      </c>
      <c r="AU1056" s="12" t="s">
        <v>348</v>
      </c>
      <c r="AV1056" s="19">
        <v>10000007</v>
      </c>
      <c r="AW1056" s="19">
        <v>70402003</v>
      </c>
      <c r="AX1056" s="13" t="s">
        <v>155</v>
      </c>
      <c r="AY1056" s="12">
        <v>0</v>
      </c>
      <c r="AZ1056" s="14">
        <v>0</v>
      </c>
      <c r="BA1056" s="14">
        <v>0</v>
      </c>
      <c r="BB1056" s="38" t="s">
        <v>1400</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70402004</v>
      </c>
      <c r="D1057" s="20" t="s">
        <v>457</v>
      </c>
      <c r="E1057" s="19">
        <v>1</v>
      </c>
      <c r="F1057" s="19">
        <v>60010500</v>
      </c>
      <c r="G1057" s="19">
        <v>0</v>
      </c>
      <c r="H1057" s="14">
        <v>0</v>
      </c>
      <c r="I1057" s="19">
        <v>1</v>
      </c>
      <c r="J1057" s="19">
        <v>0</v>
      </c>
      <c r="K1057" s="19">
        <v>0</v>
      </c>
      <c r="L1057" s="19">
        <v>0</v>
      </c>
      <c r="M1057" s="19">
        <v>0</v>
      </c>
      <c r="N1057" s="12">
        <v>2</v>
      </c>
      <c r="O1057" s="19">
        <v>1</v>
      </c>
      <c r="P1057" s="19">
        <v>0.05</v>
      </c>
      <c r="Q1057" s="19">
        <v>0</v>
      </c>
      <c r="R1057" s="7">
        <v>0</v>
      </c>
      <c r="S1057" s="14">
        <v>0</v>
      </c>
      <c r="T1057" s="12">
        <v>1</v>
      </c>
      <c r="U1057" s="19">
        <v>1</v>
      </c>
      <c r="V1057" s="19">
        <v>0</v>
      </c>
      <c r="W1057" s="19">
        <v>2</v>
      </c>
      <c r="X1057" s="19">
        <v>0</v>
      </c>
      <c r="Y1057" s="19">
        <v>0</v>
      </c>
      <c r="Z1057" s="19">
        <v>0</v>
      </c>
      <c r="AA1057" s="19">
        <v>0</v>
      </c>
      <c r="AB1057" s="12">
        <v>0</v>
      </c>
      <c r="AC1057" s="19">
        <v>0</v>
      </c>
      <c r="AD1057" s="19">
        <v>10</v>
      </c>
      <c r="AE1057" s="19">
        <v>0</v>
      </c>
      <c r="AF1057" s="19">
        <v>0</v>
      </c>
      <c r="AG1057" s="7">
        <v>7</v>
      </c>
      <c r="AH1057" s="7">
        <v>0</v>
      </c>
      <c r="AI1057" s="7">
        <v>0</v>
      </c>
      <c r="AJ1057" s="7">
        <v>0</v>
      </c>
      <c r="AK1057" s="19">
        <v>0</v>
      </c>
      <c r="AL1057" s="19">
        <v>0</v>
      </c>
      <c r="AM1057" s="19">
        <v>0</v>
      </c>
      <c r="AN1057" s="19">
        <v>0</v>
      </c>
      <c r="AO1057" s="19">
        <v>1000</v>
      </c>
      <c r="AP1057" s="19">
        <v>0.5</v>
      </c>
      <c r="AQ1057" s="19">
        <v>0</v>
      </c>
      <c r="AR1057" s="7">
        <v>0</v>
      </c>
      <c r="AS1057" s="19" t="s">
        <v>502</v>
      </c>
      <c r="AT1057" s="20" t="s">
        <v>458</v>
      </c>
      <c r="AU1057" s="19">
        <v>0</v>
      </c>
      <c r="AV1057" s="19">
        <v>10007001</v>
      </c>
      <c r="AW1057" s="19">
        <v>0</v>
      </c>
      <c r="AX1057" s="20" t="s">
        <v>155</v>
      </c>
      <c r="AY1057" s="20" t="s">
        <v>153</v>
      </c>
      <c r="AZ1057" s="14">
        <v>0</v>
      </c>
      <c r="BA1057" s="14">
        <v>0</v>
      </c>
      <c r="BB1057" s="70" t="s">
        <v>1416</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70402005</v>
      </c>
      <c r="D1058" s="20" t="s">
        <v>368</v>
      </c>
      <c r="E1058" s="19">
        <v>1</v>
      </c>
      <c r="F1058" s="19">
        <v>60010500</v>
      </c>
      <c r="G1058" s="19">
        <v>0</v>
      </c>
      <c r="H1058" s="14">
        <v>0</v>
      </c>
      <c r="I1058" s="19">
        <v>1</v>
      </c>
      <c r="J1058" s="19">
        <v>0</v>
      </c>
      <c r="K1058" s="19">
        <v>0</v>
      </c>
      <c r="L1058" s="19">
        <v>0</v>
      </c>
      <c r="M1058" s="19">
        <v>0</v>
      </c>
      <c r="N1058" s="12">
        <v>2</v>
      </c>
      <c r="O1058" s="19">
        <v>2</v>
      </c>
      <c r="P1058" s="19">
        <v>0.3</v>
      </c>
      <c r="Q1058" s="19">
        <v>1</v>
      </c>
      <c r="R1058" s="7">
        <v>0</v>
      </c>
      <c r="S1058" s="14">
        <v>0</v>
      </c>
      <c r="T1058" s="12">
        <v>1</v>
      </c>
      <c r="U1058" s="19">
        <v>2</v>
      </c>
      <c r="V1058" s="19">
        <v>0</v>
      </c>
      <c r="W1058" s="19">
        <v>0</v>
      </c>
      <c r="X1058" s="19">
        <v>0</v>
      </c>
      <c r="Y1058" s="19">
        <v>0</v>
      </c>
      <c r="Z1058" s="19">
        <v>0</v>
      </c>
      <c r="AA1058" s="19">
        <v>0</v>
      </c>
      <c r="AB1058" s="12">
        <v>0</v>
      </c>
      <c r="AC1058" s="19">
        <v>0</v>
      </c>
      <c r="AD1058" s="12">
        <v>15</v>
      </c>
      <c r="AE1058" s="19">
        <v>0</v>
      </c>
      <c r="AF1058" s="19">
        <v>0</v>
      </c>
      <c r="AG1058" s="7">
        <v>2</v>
      </c>
      <c r="AH1058" s="7">
        <v>0</v>
      </c>
      <c r="AI1058" s="7">
        <v>0</v>
      </c>
      <c r="AJ1058" s="7">
        <v>0</v>
      </c>
      <c r="AK1058" s="19">
        <v>0</v>
      </c>
      <c r="AL1058" s="19">
        <v>0</v>
      </c>
      <c r="AM1058" s="19">
        <v>0</v>
      </c>
      <c r="AN1058" s="19">
        <v>0</v>
      </c>
      <c r="AO1058" s="19">
        <v>1000</v>
      </c>
      <c r="AP1058" s="19">
        <v>0</v>
      </c>
      <c r="AQ1058" s="19">
        <v>0</v>
      </c>
      <c r="AR1058" s="7">
        <v>90402005</v>
      </c>
      <c r="AS1058" s="19" t="s">
        <v>153</v>
      </c>
      <c r="AT1058" s="20" t="s">
        <v>154</v>
      </c>
      <c r="AU1058" s="19" t="s">
        <v>246</v>
      </c>
      <c r="AV1058" s="19">
        <v>0</v>
      </c>
      <c r="AW1058" s="19">
        <v>0</v>
      </c>
      <c r="AX1058" s="20" t="s">
        <v>155</v>
      </c>
      <c r="AY1058" s="20" t="s">
        <v>153</v>
      </c>
      <c r="AZ1058" s="14">
        <v>0</v>
      </c>
      <c r="BA1058" s="14">
        <v>0</v>
      </c>
      <c r="BB1058" s="70" t="s">
        <v>500</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70403001</v>
      </c>
      <c r="D1059" s="13" t="s">
        <v>1417</v>
      </c>
      <c r="E1059" s="12">
        <v>1</v>
      </c>
      <c r="F1059" s="12">
        <v>60010300</v>
      </c>
      <c r="G1059" s="19">
        <v>0</v>
      </c>
      <c r="H1059" s="14">
        <v>0</v>
      </c>
      <c r="I1059" s="19">
        <v>1</v>
      </c>
      <c r="J1059" s="19">
        <v>0</v>
      </c>
      <c r="K1059" s="19">
        <v>0</v>
      </c>
      <c r="L1059" s="12">
        <v>0</v>
      </c>
      <c r="M1059" s="12">
        <v>0</v>
      </c>
      <c r="N1059" s="12">
        <v>2</v>
      </c>
      <c r="O1059" s="12">
        <v>2</v>
      </c>
      <c r="P1059" s="12">
        <v>0.8</v>
      </c>
      <c r="Q1059" s="12">
        <v>0</v>
      </c>
      <c r="R1059" s="7">
        <v>0</v>
      </c>
      <c r="S1059" s="12">
        <v>0</v>
      </c>
      <c r="T1059" s="12">
        <v>1</v>
      </c>
      <c r="U1059" s="12">
        <v>2</v>
      </c>
      <c r="V1059" s="12">
        <v>0</v>
      </c>
      <c r="W1059" s="12">
        <v>0</v>
      </c>
      <c r="X1059" s="12">
        <v>0</v>
      </c>
      <c r="Y1059" s="12">
        <v>0</v>
      </c>
      <c r="Z1059" s="12">
        <v>0</v>
      </c>
      <c r="AA1059" s="12">
        <v>0</v>
      </c>
      <c r="AB1059" s="12">
        <v>0</v>
      </c>
      <c r="AC1059" s="12">
        <v>0</v>
      </c>
      <c r="AD1059" s="12">
        <v>15</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154</v>
      </c>
      <c r="AU1059" s="12" t="s">
        <v>355</v>
      </c>
      <c r="AV1059" s="19">
        <v>0</v>
      </c>
      <c r="AW1059" s="19">
        <v>0</v>
      </c>
      <c r="AX1059" s="13" t="s">
        <v>343</v>
      </c>
      <c r="AY1059" s="12" t="s">
        <v>1418</v>
      </c>
      <c r="AZ1059" s="14">
        <v>0</v>
      </c>
      <c r="BA1059" s="14">
        <v>0</v>
      </c>
      <c r="BB1059" s="38" t="s">
        <v>1419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70403002</v>
      </c>
      <c r="D1060" s="13" t="s">
        <v>1420</v>
      </c>
      <c r="E1060" s="19">
        <v>1</v>
      </c>
      <c r="F1060" s="12">
        <v>60010300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3</v>
      </c>
      <c r="X1060" s="12">
        <v>350</v>
      </c>
      <c r="Y1060" s="12">
        <v>0</v>
      </c>
      <c r="Z1060" s="12">
        <v>0</v>
      </c>
      <c r="AA1060" s="12">
        <v>0</v>
      </c>
      <c r="AB1060" s="12">
        <v>0</v>
      </c>
      <c r="AC1060" s="12">
        <v>0</v>
      </c>
      <c r="AD1060" s="12">
        <v>9</v>
      </c>
      <c r="AE1060" s="12">
        <v>2</v>
      </c>
      <c r="AF1060" s="12" t="s">
        <v>163</v>
      </c>
      <c r="AG1060" s="7">
        <v>0</v>
      </c>
      <c r="AH1060" s="7">
        <v>2</v>
      </c>
      <c r="AI1060" s="7">
        <v>0</v>
      </c>
      <c r="AJ1060" s="7">
        <v>1.5</v>
      </c>
      <c r="AK1060" s="12">
        <v>0</v>
      </c>
      <c r="AL1060" s="12">
        <v>0</v>
      </c>
      <c r="AM1060" s="12">
        <v>0</v>
      </c>
      <c r="AN1060" s="12">
        <v>1</v>
      </c>
      <c r="AO1060" s="12">
        <v>3000</v>
      </c>
      <c r="AP1060" s="12">
        <v>0.5</v>
      </c>
      <c r="AQ1060" s="12">
        <v>0</v>
      </c>
      <c r="AR1060" s="7">
        <v>0</v>
      </c>
      <c r="AS1060" s="12" t="s">
        <v>502</v>
      </c>
      <c r="AT1060" s="13" t="s">
        <v>213</v>
      </c>
      <c r="AU1060" s="12" t="s">
        <v>355</v>
      </c>
      <c r="AV1060" s="19">
        <v>10000007</v>
      </c>
      <c r="AW1060" s="19">
        <v>70403002</v>
      </c>
      <c r="AX1060" s="13" t="s">
        <v>155</v>
      </c>
      <c r="AY1060" s="12">
        <v>0</v>
      </c>
      <c r="AZ1060" s="14">
        <v>0</v>
      </c>
      <c r="BA1060" s="14">
        <v>0</v>
      </c>
      <c r="BB1060" s="38" t="s">
        <v>1412</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70403003</v>
      </c>
      <c r="D1061" s="13" t="s">
        <v>617</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15</v>
      </c>
      <c r="AE1061" s="12">
        <v>1</v>
      </c>
      <c r="AF1061" s="12" t="s">
        <v>391</v>
      </c>
      <c r="AG1061" s="7">
        <v>0</v>
      </c>
      <c r="AH1061" s="7">
        <v>1</v>
      </c>
      <c r="AI1061" s="7">
        <v>0</v>
      </c>
      <c r="AJ1061" s="7">
        <v>3</v>
      </c>
      <c r="AK1061" s="12">
        <v>0</v>
      </c>
      <c r="AL1061" s="12">
        <v>0</v>
      </c>
      <c r="AM1061" s="12">
        <v>0</v>
      </c>
      <c r="AN1061" s="12">
        <v>3</v>
      </c>
      <c r="AO1061" s="12">
        <v>5000</v>
      </c>
      <c r="AP1061" s="12">
        <v>2.5</v>
      </c>
      <c r="AQ1061" s="12">
        <v>0</v>
      </c>
      <c r="AR1061" s="7">
        <v>0</v>
      </c>
      <c r="AS1061" s="12" t="s">
        <v>425</v>
      </c>
      <c r="AT1061" s="20" t="s">
        <v>196</v>
      </c>
      <c r="AU1061" s="12" t="s">
        <v>348</v>
      </c>
      <c r="AV1061" s="19">
        <v>10000007</v>
      </c>
      <c r="AW1061" s="19">
        <v>70403003</v>
      </c>
      <c r="AX1061" s="13" t="s">
        <v>155</v>
      </c>
      <c r="AY1061" s="12">
        <v>0</v>
      </c>
      <c r="AZ1061" s="14">
        <v>0</v>
      </c>
      <c r="BA1061" s="14">
        <v>0</v>
      </c>
      <c r="BB1061" s="38" t="s">
        <v>1400</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70403004</v>
      </c>
      <c r="D1062" s="13" t="s">
        <v>544</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2.5</v>
      </c>
      <c r="AO1062" s="12">
        <v>5000</v>
      </c>
      <c r="AP1062" s="12">
        <v>2</v>
      </c>
      <c r="AQ1062" s="12">
        <v>0</v>
      </c>
      <c r="AR1062" s="7">
        <v>0</v>
      </c>
      <c r="AS1062" s="12">
        <v>80001030</v>
      </c>
      <c r="AT1062" s="20" t="s">
        <v>397</v>
      </c>
      <c r="AU1062" s="12" t="s">
        <v>348</v>
      </c>
      <c r="AV1062" s="19">
        <v>10000007</v>
      </c>
      <c r="AW1062" s="19">
        <v>70403004</v>
      </c>
      <c r="AX1062" s="13" t="s">
        <v>155</v>
      </c>
      <c r="AY1062" s="12" t="s">
        <v>1421</v>
      </c>
      <c r="AZ1062" s="14">
        <v>0</v>
      </c>
      <c r="BA1062" s="14">
        <v>0</v>
      </c>
      <c r="BB1062" s="38" t="s">
        <v>1422</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70403005</v>
      </c>
      <c r="D1063" s="20" t="s">
        <v>368</v>
      </c>
      <c r="E1063" s="19">
        <v>1</v>
      </c>
      <c r="F1063" s="19">
        <v>60010500</v>
      </c>
      <c r="G1063" s="19">
        <v>0</v>
      </c>
      <c r="H1063" s="14">
        <v>0</v>
      </c>
      <c r="I1063" s="19">
        <v>1</v>
      </c>
      <c r="J1063" s="19">
        <v>0</v>
      </c>
      <c r="K1063" s="19">
        <v>0</v>
      </c>
      <c r="L1063" s="19">
        <v>0</v>
      </c>
      <c r="M1063" s="19">
        <v>0</v>
      </c>
      <c r="N1063" s="12">
        <v>2</v>
      </c>
      <c r="O1063" s="19">
        <v>2</v>
      </c>
      <c r="P1063" s="19">
        <v>0.3</v>
      </c>
      <c r="Q1063" s="19">
        <v>1</v>
      </c>
      <c r="R1063" s="7">
        <v>0</v>
      </c>
      <c r="S1063" s="14">
        <v>0</v>
      </c>
      <c r="T1063" s="12">
        <v>1</v>
      </c>
      <c r="U1063" s="19">
        <v>2</v>
      </c>
      <c r="V1063" s="19">
        <v>0</v>
      </c>
      <c r="W1063" s="19">
        <v>0</v>
      </c>
      <c r="X1063" s="19">
        <v>0</v>
      </c>
      <c r="Y1063" s="19">
        <v>0</v>
      </c>
      <c r="Z1063" s="19">
        <v>0</v>
      </c>
      <c r="AA1063" s="19">
        <v>0</v>
      </c>
      <c r="AB1063" s="12">
        <v>0</v>
      </c>
      <c r="AC1063" s="19">
        <v>0</v>
      </c>
      <c r="AD1063" s="12">
        <v>15</v>
      </c>
      <c r="AE1063" s="19">
        <v>0</v>
      </c>
      <c r="AF1063" s="19">
        <v>0</v>
      </c>
      <c r="AG1063" s="7">
        <v>2</v>
      </c>
      <c r="AH1063" s="7">
        <v>0</v>
      </c>
      <c r="AI1063" s="7">
        <v>0</v>
      </c>
      <c r="AJ1063" s="7">
        <v>0</v>
      </c>
      <c r="AK1063" s="19">
        <v>0</v>
      </c>
      <c r="AL1063" s="19">
        <v>0</v>
      </c>
      <c r="AM1063" s="19">
        <v>0</v>
      </c>
      <c r="AN1063" s="19">
        <v>0</v>
      </c>
      <c r="AO1063" s="19">
        <v>1000</v>
      </c>
      <c r="AP1063" s="19">
        <v>0</v>
      </c>
      <c r="AQ1063" s="19">
        <v>0</v>
      </c>
      <c r="AR1063" s="7">
        <v>90402005</v>
      </c>
      <c r="AS1063" s="19" t="s">
        <v>153</v>
      </c>
      <c r="AT1063" s="20" t="s">
        <v>154</v>
      </c>
      <c r="AU1063" s="19" t="s">
        <v>246</v>
      </c>
      <c r="AV1063" s="19">
        <v>0</v>
      </c>
      <c r="AW1063" s="19">
        <v>0</v>
      </c>
      <c r="AX1063" s="20" t="s">
        <v>155</v>
      </c>
      <c r="AY1063" s="20" t="s">
        <v>153</v>
      </c>
      <c r="AZ1063" s="14">
        <v>0</v>
      </c>
      <c r="BA1063" s="14">
        <v>0</v>
      </c>
      <c r="BB1063" s="70" t="s">
        <v>480</v>
      </c>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19.5" customHeight="1">
      <c r="C1064" s="19">
        <v>70404001</v>
      </c>
      <c r="D1064" s="20" t="s">
        <v>467</v>
      </c>
      <c r="E1064" s="19">
        <v>1</v>
      </c>
      <c r="F1064" s="19">
        <v>60010300</v>
      </c>
      <c r="G1064" s="19">
        <v>0</v>
      </c>
      <c r="H1064" s="14">
        <v>0</v>
      </c>
      <c r="I1064" s="19">
        <v>1</v>
      </c>
      <c r="J1064" s="19">
        <v>0</v>
      </c>
      <c r="K1064" s="19">
        <v>0</v>
      </c>
      <c r="L1064" s="19">
        <v>0</v>
      </c>
      <c r="M1064" s="19">
        <v>0</v>
      </c>
      <c r="N1064" s="12">
        <v>2</v>
      </c>
      <c r="O1064" s="19">
        <v>0</v>
      </c>
      <c r="P1064" s="19">
        <v>0</v>
      </c>
      <c r="Q1064" s="19">
        <v>0</v>
      </c>
      <c r="R1064" s="7">
        <v>0</v>
      </c>
      <c r="S1064" s="14">
        <v>0</v>
      </c>
      <c r="T1064" s="12">
        <v>1</v>
      </c>
      <c r="U1064" s="19">
        <v>2</v>
      </c>
      <c r="V1064" s="19">
        <v>0</v>
      </c>
      <c r="W1064" s="19">
        <v>3</v>
      </c>
      <c r="X1064" s="19">
        <v>0</v>
      </c>
      <c r="Y1064" s="19">
        <v>0</v>
      </c>
      <c r="Z1064" s="19">
        <v>0</v>
      </c>
      <c r="AA1064" s="19">
        <v>0</v>
      </c>
      <c r="AB1064" s="12">
        <v>0</v>
      </c>
      <c r="AC1064" s="19">
        <v>0</v>
      </c>
      <c r="AD1064" s="19">
        <v>20</v>
      </c>
      <c r="AE1064" s="19">
        <v>1</v>
      </c>
      <c r="AF1064" s="19">
        <v>1</v>
      </c>
      <c r="AG1064" s="7">
        <v>2</v>
      </c>
      <c r="AH1064" s="7">
        <v>2</v>
      </c>
      <c r="AI1064" s="7">
        <v>0</v>
      </c>
      <c r="AJ1064" s="7">
        <v>1.5</v>
      </c>
      <c r="AK1064" s="19">
        <v>0</v>
      </c>
      <c r="AL1064" s="19">
        <v>0</v>
      </c>
      <c r="AM1064" s="19">
        <v>0</v>
      </c>
      <c r="AN1064" s="19">
        <v>1</v>
      </c>
      <c r="AO1064" s="19">
        <v>30000</v>
      </c>
      <c r="AP1064" s="19">
        <v>0</v>
      </c>
      <c r="AQ1064" s="19">
        <v>4</v>
      </c>
      <c r="AR1064" s="7">
        <v>0</v>
      </c>
      <c r="AS1064" s="12" t="s">
        <v>425</v>
      </c>
      <c r="AT1064" s="20" t="s">
        <v>154</v>
      </c>
      <c r="AU1064" s="19" t="s">
        <v>355</v>
      </c>
      <c r="AV1064" s="19">
        <v>10003002</v>
      </c>
      <c r="AW1064" s="19">
        <v>70106005</v>
      </c>
      <c r="AX1064" s="20" t="s">
        <v>379</v>
      </c>
      <c r="AY1064" s="20">
        <v>0</v>
      </c>
      <c r="AZ1064" s="14">
        <v>0</v>
      </c>
      <c r="BA1064" s="14">
        <v>0</v>
      </c>
      <c r="BB1064" s="70" t="s">
        <v>601</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70404002</v>
      </c>
      <c r="D1065" s="13" t="s">
        <v>602</v>
      </c>
      <c r="E1065" s="19">
        <v>1</v>
      </c>
      <c r="F1065" s="12">
        <v>60010100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2.5</v>
      </c>
      <c r="X1065" s="12">
        <v>0</v>
      </c>
      <c r="Y1065" s="12">
        <v>1</v>
      </c>
      <c r="Z1065" s="12">
        <v>0</v>
      </c>
      <c r="AA1065" s="12">
        <v>0</v>
      </c>
      <c r="AB1065" s="12">
        <v>0</v>
      </c>
      <c r="AC1065" s="12">
        <v>0</v>
      </c>
      <c r="AD1065" s="12">
        <v>12</v>
      </c>
      <c r="AE1065" s="12">
        <v>1</v>
      </c>
      <c r="AF1065" s="12">
        <v>3</v>
      </c>
      <c r="AG1065" s="7">
        <v>4</v>
      </c>
      <c r="AH1065" s="7">
        <v>1</v>
      </c>
      <c r="AI1065" s="7">
        <v>0</v>
      </c>
      <c r="AJ1065" s="7">
        <v>1.5</v>
      </c>
      <c r="AK1065" s="12">
        <v>0</v>
      </c>
      <c r="AL1065" s="12">
        <v>0</v>
      </c>
      <c r="AM1065" s="12">
        <v>0</v>
      </c>
      <c r="AN1065" s="12">
        <v>2.5</v>
      </c>
      <c r="AO1065" s="12">
        <v>5000</v>
      </c>
      <c r="AP1065" s="12">
        <v>2</v>
      </c>
      <c r="AQ1065" s="12">
        <v>0</v>
      </c>
      <c r="AR1065" s="7">
        <v>0</v>
      </c>
      <c r="AS1065" s="12">
        <v>0</v>
      </c>
      <c r="AT1065" s="20" t="s">
        <v>397</v>
      </c>
      <c r="AU1065" s="12" t="s">
        <v>348</v>
      </c>
      <c r="AV1065" s="19">
        <v>10000007</v>
      </c>
      <c r="AW1065" s="19">
        <v>70404002</v>
      </c>
      <c r="AX1065" s="13" t="s">
        <v>155</v>
      </c>
      <c r="AY1065" s="12" t="s">
        <v>1423</v>
      </c>
      <c r="AZ1065" s="14">
        <v>0</v>
      </c>
      <c r="BA1065" s="14">
        <v>0</v>
      </c>
      <c r="BB1065" s="38" t="s">
        <v>1424</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70404003</v>
      </c>
      <c r="D1066" s="13" t="s">
        <v>477</v>
      </c>
      <c r="E1066" s="12">
        <v>1</v>
      </c>
      <c r="F1066" s="12">
        <v>60010300</v>
      </c>
      <c r="G1066" s="19">
        <v>0</v>
      </c>
      <c r="H1066" s="14">
        <v>0</v>
      </c>
      <c r="I1066" s="19">
        <v>1</v>
      </c>
      <c r="J1066" s="19">
        <v>0</v>
      </c>
      <c r="K1066" s="19">
        <v>0</v>
      </c>
      <c r="L1066" s="12">
        <v>0</v>
      </c>
      <c r="M1066" s="12">
        <v>0</v>
      </c>
      <c r="N1066" s="12">
        <v>2</v>
      </c>
      <c r="O1066" s="12">
        <v>2</v>
      </c>
      <c r="P1066" s="12">
        <v>0.5</v>
      </c>
      <c r="Q1066" s="12">
        <v>1</v>
      </c>
      <c r="R1066" s="7">
        <v>0</v>
      </c>
      <c r="S1066" s="12">
        <v>0</v>
      </c>
      <c r="T1066" s="12">
        <v>1</v>
      </c>
      <c r="U1066" s="12">
        <v>2</v>
      </c>
      <c r="V1066" s="12">
        <v>0</v>
      </c>
      <c r="W1066" s="12">
        <v>0</v>
      </c>
      <c r="X1066" s="12">
        <v>0</v>
      </c>
      <c r="Y1066" s="12">
        <v>0</v>
      </c>
      <c r="Z1066" s="12">
        <v>0</v>
      </c>
      <c r="AA1066" s="12">
        <v>0</v>
      </c>
      <c r="AB1066" s="12">
        <v>0</v>
      </c>
      <c r="AC1066" s="12">
        <v>0</v>
      </c>
      <c r="AD1066" s="12">
        <v>99999</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153</v>
      </c>
      <c r="AT1066" s="20" t="s">
        <v>213</v>
      </c>
      <c r="AU1066" s="12" t="s">
        <v>355</v>
      </c>
      <c r="AV1066" s="19">
        <v>0</v>
      </c>
      <c r="AW1066" s="19">
        <v>0</v>
      </c>
      <c r="AX1066" s="13" t="s">
        <v>343</v>
      </c>
      <c r="AY1066" s="12" t="s">
        <v>1425</v>
      </c>
      <c r="AZ1066" s="14">
        <v>0</v>
      </c>
      <c r="BA1066" s="14">
        <v>0</v>
      </c>
      <c r="BB1066" s="38" t="s">
        <v>509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70404004</v>
      </c>
      <c r="D1067" s="20" t="s">
        <v>351</v>
      </c>
      <c r="E1067" s="19">
        <v>1</v>
      </c>
      <c r="F1067" s="19">
        <v>60010500</v>
      </c>
      <c r="G1067" s="19">
        <v>0</v>
      </c>
      <c r="H1067" s="14">
        <v>0</v>
      </c>
      <c r="I1067" s="19">
        <v>1</v>
      </c>
      <c r="J1067" s="19">
        <v>0</v>
      </c>
      <c r="K1067" s="19">
        <v>0</v>
      </c>
      <c r="L1067" s="19">
        <v>0</v>
      </c>
      <c r="M1067" s="19">
        <v>0</v>
      </c>
      <c r="N1067" s="12">
        <v>2</v>
      </c>
      <c r="O1067" s="19">
        <v>2</v>
      </c>
      <c r="P1067" s="19">
        <v>0.6</v>
      </c>
      <c r="Q1067" s="19">
        <v>0</v>
      </c>
      <c r="R1067" s="7">
        <v>0</v>
      </c>
      <c r="S1067" s="14">
        <v>0</v>
      </c>
      <c r="T1067" s="12">
        <v>1</v>
      </c>
      <c r="U1067" s="19">
        <v>2</v>
      </c>
      <c r="V1067" s="19">
        <v>0</v>
      </c>
      <c r="W1067" s="19">
        <v>0</v>
      </c>
      <c r="X1067" s="19">
        <v>0</v>
      </c>
      <c r="Y1067" s="19">
        <v>0</v>
      </c>
      <c r="Z1067" s="19">
        <v>0</v>
      </c>
      <c r="AA1067" s="19">
        <v>0</v>
      </c>
      <c r="AB1067" s="12">
        <v>0</v>
      </c>
      <c r="AC1067" s="19">
        <v>0</v>
      </c>
      <c r="AD1067" s="19">
        <v>20</v>
      </c>
      <c r="AE1067" s="19">
        <v>0</v>
      </c>
      <c r="AF1067" s="19">
        <v>0</v>
      </c>
      <c r="AG1067" s="7">
        <v>2</v>
      </c>
      <c r="AH1067" s="7">
        <v>0</v>
      </c>
      <c r="AI1067" s="7">
        <v>0</v>
      </c>
      <c r="AJ1067" s="7">
        <v>0</v>
      </c>
      <c r="AK1067" s="19">
        <v>0</v>
      </c>
      <c r="AL1067" s="19">
        <v>0</v>
      </c>
      <c r="AM1067" s="19">
        <v>0</v>
      </c>
      <c r="AN1067" s="19">
        <v>0</v>
      </c>
      <c r="AO1067" s="19">
        <v>1000</v>
      </c>
      <c r="AP1067" s="19">
        <v>0</v>
      </c>
      <c r="AQ1067" s="19">
        <v>0</v>
      </c>
      <c r="AR1067" s="7">
        <v>90401004</v>
      </c>
      <c r="AS1067" s="19" t="s">
        <v>153</v>
      </c>
      <c r="AT1067" s="20" t="s">
        <v>153</v>
      </c>
      <c r="AU1067" s="19" t="s">
        <v>246</v>
      </c>
      <c r="AV1067" s="19">
        <v>0</v>
      </c>
      <c r="AW1067" s="19">
        <v>40000003</v>
      </c>
      <c r="AX1067" s="20" t="s">
        <v>155</v>
      </c>
      <c r="AY1067" s="20" t="s">
        <v>153</v>
      </c>
      <c r="AZ1067" s="14">
        <v>0</v>
      </c>
      <c r="BA1067" s="14">
        <v>0</v>
      </c>
      <c r="BB1067" s="70" t="s">
        <v>500</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70404005</v>
      </c>
      <c r="D1068" s="20" t="s">
        <v>368</v>
      </c>
      <c r="E1068" s="19">
        <v>1</v>
      </c>
      <c r="F1068" s="19">
        <v>60010500</v>
      </c>
      <c r="G1068" s="19">
        <v>0</v>
      </c>
      <c r="H1068" s="14">
        <v>0</v>
      </c>
      <c r="I1068" s="19">
        <v>1</v>
      </c>
      <c r="J1068" s="19">
        <v>0</v>
      </c>
      <c r="K1068" s="19">
        <v>0</v>
      </c>
      <c r="L1068" s="19">
        <v>0</v>
      </c>
      <c r="M1068" s="19">
        <v>0</v>
      </c>
      <c r="N1068" s="12">
        <v>2</v>
      </c>
      <c r="O1068" s="19">
        <v>2</v>
      </c>
      <c r="P1068" s="19">
        <v>0.3</v>
      </c>
      <c r="Q1068" s="19">
        <v>0</v>
      </c>
      <c r="R1068" s="7">
        <v>0</v>
      </c>
      <c r="S1068" s="14">
        <v>0</v>
      </c>
      <c r="T1068" s="12">
        <v>1</v>
      </c>
      <c r="U1068" s="19">
        <v>2</v>
      </c>
      <c r="V1068" s="19">
        <v>0</v>
      </c>
      <c r="W1068" s="19">
        <v>0</v>
      </c>
      <c r="X1068" s="19">
        <v>0</v>
      </c>
      <c r="Y1068" s="19">
        <v>0</v>
      </c>
      <c r="Z1068" s="19">
        <v>0</v>
      </c>
      <c r="AA1068" s="19">
        <v>0</v>
      </c>
      <c r="AB1068" s="12">
        <v>0</v>
      </c>
      <c r="AC1068" s="19">
        <v>0</v>
      </c>
      <c r="AD1068" s="12">
        <v>15</v>
      </c>
      <c r="AE1068" s="19">
        <v>0</v>
      </c>
      <c r="AF1068" s="19">
        <v>0</v>
      </c>
      <c r="AG1068" s="7">
        <v>2</v>
      </c>
      <c r="AH1068" s="7">
        <v>0</v>
      </c>
      <c r="AI1068" s="7">
        <v>0</v>
      </c>
      <c r="AJ1068" s="7">
        <v>0</v>
      </c>
      <c r="AK1068" s="19">
        <v>0</v>
      </c>
      <c r="AL1068" s="19">
        <v>0</v>
      </c>
      <c r="AM1068" s="19">
        <v>0</v>
      </c>
      <c r="AN1068" s="19">
        <v>0</v>
      </c>
      <c r="AO1068" s="19">
        <v>1000</v>
      </c>
      <c r="AP1068" s="19">
        <v>0</v>
      </c>
      <c r="AQ1068" s="19">
        <v>0</v>
      </c>
      <c r="AR1068" s="7">
        <v>90402005</v>
      </c>
      <c r="AS1068" s="19" t="s">
        <v>153</v>
      </c>
      <c r="AT1068" s="20" t="s">
        <v>154</v>
      </c>
      <c r="AU1068" s="19" t="s">
        <v>246</v>
      </c>
      <c r="AV1068" s="19">
        <v>0</v>
      </c>
      <c r="AW1068" s="19">
        <v>0</v>
      </c>
      <c r="AX1068" s="20" t="s">
        <v>155</v>
      </c>
      <c r="AY1068" s="20" t="s">
        <v>153</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70404006</v>
      </c>
      <c r="D1069" s="13" t="s">
        <v>684</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2</v>
      </c>
      <c r="AF1069" s="12" t="s">
        <v>163</v>
      </c>
      <c r="AG1069" s="7">
        <v>0</v>
      </c>
      <c r="AH1069" s="7">
        <v>2</v>
      </c>
      <c r="AI1069" s="7">
        <v>0</v>
      </c>
      <c r="AJ1069" s="7">
        <v>1.5</v>
      </c>
      <c r="AK1069" s="12">
        <v>0</v>
      </c>
      <c r="AL1069" s="12">
        <v>0</v>
      </c>
      <c r="AM1069" s="12">
        <v>0</v>
      </c>
      <c r="AN1069" s="12">
        <v>1.5</v>
      </c>
      <c r="AO1069" s="12">
        <v>1200</v>
      </c>
      <c r="AP1069" s="12">
        <v>1</v>
      </c>
      <c r="AQ1069" s="12">
        <v>30</v>
      </c>
      <c r="AR1069" s="7">
        <v>0</v>
      </c>
      <c r="AS1069" s="12" t="s">
        <v>153</v>
      </c>
      <c r="AT1069" s="13" t="s">
        <v>196</v>
      </c>
      <c r="AU1069" s="12" t="s">
        <v>165</v>
      </c>
      <c r="AV1069" s="19">
        <v>10000011</v>
      </c>
      <c r="AW1069" s="19">
        <v>70404001</v>
      </c>
      <c r="AX1069" s="13" t="s">
        <v>166</v>
      </c>
      <c r="AY1069" s="12">
        <v>0</v>
      </c>
      <c r="AZ1069" s="14">
        <v>0</v>
      </c>
      <c r="BA1069" s="14">
        <v>0</v>
      </c>
      <c r="BB1069" s="38" t="s">
        <v>1426</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70405001</v>
      </c>
      <c r="D1070" s="13" t="s">
        <v>387</v>
      </c>
      <c r="E1070" s="12">
        <v>1</v>
      </c>
      <c r="F1070" s="12">
        <v>60010300</v>
      </c>
      <c r="G1070" s="19">
        <v>0</v>
      </c>
      <c r="H1070" s="14">
        <v>0</v>
      </c>
      <c r="I1070" s="19">
        <v>1</v>
      </c>
      <c r="J1070" s="19">
        <v>0</v>
      </c>
      <c r="K1070" s="19">
        <v>0</v>
      </c>
      <c r="L1070" s="12">
        <v>0</v>
      </c>
      <c r="M1070" s="12">
        <v>0</v>
      </c>
      <c r="N1070" s="12">
        <v>2</v>
      </c>
      <c r="O1070" s="12">
        <v>2</v>
      </c>
      <c r="P1070" s="12">
        <v>0.8</v>
      </c>
      <c r="Q1070" s="12">
        <v>0</v>
      </c>
      <c r="R1070" s="7">
        <v>0</v>
      </c>
      <c r="S1070" s="12">
        <v>0</v>
      </c>
      <c r="T1070" s="12">
        <v>1</v>
      </c>
      <c r="U1070" s="12">
        <v>2</v>
      </c>
      <c r="V1070" s="12">
        <v>0</v>
      </c>
      <c r="W1070" s="12">
        <v>0</v>
      </c>
      <c r="X1070" s="12">
        <v>0</v>
      </c>
      <c r="Y1070" s="12">
        <v>0</v>
      </c>
      <c r="Z1070" s="12">
        <v>0</v>
      </c>
      <c r="AA1070" s="12">
        <v>0</v>
      </c>
      <c r="AB1070" s="12">
        <v>0</v>
      </c>
      <c r="AC1070" s="12">
        <v>0</v>
      </c>
      <c r="AD1070" s="12">
        <v>30</v>
      </c>
      <c r="AE1070" s="12">
        <v>0</v>
      </c>
      <c r="AF1070" s="12">
        <v>0</v>
      </c>
      <c r="AG1070" s="7">
        <v>2</v>
      </c>
      <c r="AH1070" s="7">
        <v>2</v>
      </c>
      <c r="AI1070" s="7">
        <v>0</v>
      </c>
      <c r="AJ1070" s="7">
        <v>1.5</v>
      </c>
      <c r="AK1070" s="12">
        <v>0</v>
      </c>
      <c r="AL1070" s="12">
        <v>0</v>
      </c>
      <c r="AM1070" s="12">
        <v>0</v>
      </c>
      <c r="AN1070" s="12">
        <v>1</v>
      </c>
      <c r="AO1070" s="12">
        <v>3000</v>
      </c>
      <c r="AP1070" s="12">
        <v>0.5</v>
      </c>
      <c r="AQ1070" s="12">
        <v>0</v>
      </c>
      <c r="AR1070" s="7">
        <v>0</v>
      </c>
      <c r="AS1070" s="12" t="s">
        <v>153</v>
      </c>
      <c r="AT1070" s="20" t="s">
        <v>154</v>
      </c>
      <c r="AU1070" s="12" t="s">
        <v>355</v>
      </c>
      <c r="AV1070" s="19">
        <v>0</v>
      </c>
      <c r="AW1070" s="19">
        <v>0</v>
      </c>
      <c r="AX1070" s="13" t="s">
        <v>343</v>
      </c>
      <c r="AY1070" s="12" t="s">
        <v>493</v>
      </c>
      <c r="AZ1070" s="14">
        <v>0</v>
      </c>
      <c r="BA1070" s="14">
        <v>0</v>
      </c>
      <c r="BB1070" s="38" t="s">
        <v>1427</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19.5" customHeight="1">
      <c r="C1071" s="19">
        <v>70405002</v>
      </c>
      <c r="D1071" s="13" t="s">
        <v>623</v>
      </c>
      <c r="E1071" s="19">
        <v>1</v>
      </c>
      <c r="F1071" s="12">
        <v>60010100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0</v>
      </c>
      <c r="Y1071" s="12">
        <v>1</v>
      </c>
      <c r="Z1071" s="12">
        <v>0</v>
      </c>
      <c r="AA1071" s="12">
        <v>0</v>
      </c>
      <c r="AB1071" s="12">
        <v>0</v>
      </c>
      <c r="AC1071" s="12">
        <v>0</v>
      </c>
      <c r="AD1071" s="12">
        <v>15</v>
      </c>
      <c r="AE1071" s="12">
        <v>1</v>
      </c>
      <c r="AF1071" s="12" t="s">
        <v>391</v>
      </c>
      <c r="AG1071" s="7">
        <v>0</v>
      </c>
      <c r="AH1071" s="7">
        <v>1</v>
      </c>
      <c r="AI1071" s="7">
        <v>0</v>
      </c>
      <c r="AJ1071" s="7">
        <v>3</v>
      </c>
      <c r="AK1071" s="12">
        <v>0</v>
      </c>
      <c r="AL1071" s="12">
        <v>0</v>
      </c>
      <c r="AM1071" s="12">
        <v>0</v>
      </c>
      <c r="AN1071" s="12">
        <v>2.5</v>
      </c>
      <c r="AO1071" s="12">
        <v>5000</v>
      </c>
      <c r="AP1071" s="12">
        <v>2</v>
      </c>
      <c r="AQ1071" s="12">
        <v>0</v>
      </c>
      <c r="AR1071" s="7">
        <v>0</v>
      </c>
      <c r="AS1071" s="12">
        <v>80001030</v>
      </c>
      <c r="AT1071" s="20" t="s">
        <v>196</v>
      </c>
      <c r="AU1071" s="12" t="s">
        <v>348</v>
      </c>
      <c r="AV1071" s="19">
        <v>10000007</v>
      </c>
      <c r="AW1071" s="19">
        <v>70405001</v>
      </c>
      <c r="AX1071" s="13" t="s">
        <v>155</v>
      </c>
      <c r="AY1071" s="12">
        <v>0</v>
      </c>
      <c r="AZ1071" s="14">
        <v>0</v>
      </c>
      <c r="BA1071" s="14">
        <v>0</v>
      </c>
      <c r="BB1071" s="38" t="s">
        <v>624</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70405003</v>
      </c>
      <c r="D1072" s="13" t="s">
        <v>1365</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15</v>
      </c>
      <c r="AE1072" s="12">
        <v>1</v>
      </c>
      <c r="AF1072" s="12">
        <v>3</v>
      </c>
      <c r="AG1072" s="7">
        <v>4</v>
      </c>
      <c r="AH1072" s="7">
        <v>1</v>
      </c>
      <c r="AI1072" s="7">
        <v>0</v>
      </c>
      <c r="AJ1072" s="7">
        <v>1.5</v>
      </c>
      <c r="AK1072" s="12">
        <v>0</v>
      </c>
      <c r="AL1072" s="12">
        <v>0</v>
      </c>
      <c r="AM1072" s="12">
        <v>0</v>
      </c>
      <c r="AN1072" s="12">
        <v>2.5</v>
      </c>
      <c r="AO1072" s="12">
        <v>5000</v>
      </c>
      <c r="AP1072" s="12">
        <v>2</v>
      </c>
      <c r="AQ1072" s="12">
        <v>0</v>
      </c>
      <c r="AR1072" s="7">
        <v>0</v>
      </c>
      <c r="AS1072" s="12">
        <v>80001030</v>
      </c>
      <c r="AT1072" s="20" t="s">
        <v>196</v>
      </c>
      <c r="AU1072" s="12" t="s">
        <v>348</v>
      </c>
      <c r="AV1072" s="19">
        <v>10000007</v>
      </c>
      <c r="AW1072" s="19">
        <v>70405002</v>
      </c>
      <c r="AX1072" s="13" t="s">
        <v>155</v>
      </c>
      <c r="AY1072" s="12" t="s">
        <v>1428</v>
      </c>
      <c r="AZ1072" s="14">
        <v>0</v>
      </c>
      <c r="BA1072" s="14">
        <v>0</v>
      </c>
      <c r="BB1072" s="38" t="s">
        <v>1372</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70405004</v>
      </c>
      <c r="D1073" s="13" t="s">
        <v>631</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6</v>
      </c>
      <c r="AE1073" s="12">
        <v>1</v>
      </c>
      <c r="AF1073" s="12">
        <v>3</v>
      </c>
      <c r="AG1073" s="7">
        <v>6</v>
      </c>
      <c r="AH1073" s="7">
        <v>1</v>
      </c>
      <c r="AI1073" s="7">
        <v>0</v>
      </c>
      <c r="AJ1073" s="7">
        <v>1.5</v>
      </c>
      <c r="AK1073" s="12">
        <v>0</v>
      </c>
      <c r="AL1073" s="12">
        <v>0</v>
      </c>
      <c r="AM1073" s="12">
        <v>0</v>
      </c>
      <c r="AN1073" s="12">
        <v>2.5</v>
      </c>
      <c r="AO1073" s="12">
        <v>5000</v>
      </c>
      <c r="AP1073" s="12">
        <v>2</v>
      </c>
      <c r="AQ1073" s="12">
        <v>0</v>
      </c>
      <c r="AR1073" s="7">
        <v>0</v>
      </c>
      <c r="AS1073" s="12">
        <v>80001030</v>
      </c>
      <c r="AT1073" s="20" t="s">
        <v>196</v>
      </c>
      <c r="AU1073" s="12" t="s">
        <v>348</v>
      </c>
      <c r="AV1073" s="19">
        <v>10000007</v>
      </c>
      <c r="AW1073" s="19">
        <v>70405003</v>
      </c>
      <c r="AX1073" s="13" t="s">
        <v>155</v>
      </c>
      <c r="AY1073" s="12" t="s">
        <v>1429</v>
      </c>
      <c r="AZ1073" s="14">
        <v>0</v>
      </c>
      <c r="BA1073" s="14">
        <v>0</v>
      </c>
      <c r="BB1073" s="38" t="s">
        <v>1385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70405005</v>
      </c>
      <c r="D1074" s="20" t="s">
        <v>368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15</v>
      </c>
      <c r="AE1074" s="19">
        <v>0</v>
      </c>
      <c r="AF1074" s="19">
        <v>0</v>
      </c>
      <c r="AG1074" s="7">
        <v>2</v>
      </c>
      <c r="AH1074" s="7">
        <v>0</v>
      </c>
      <c r="AI1074" s="7">
        <v>0</v>
      </c>
      <c r="AJ1074" s="7">
        <v>0</v>
      </c>
      <c r="AK1074" s="19">
        <v>0</v>
      </c>
      <c r="AL1074" s="19">
        <v>0</v>
      </c>
      <c r="AM1074" s="19">
        <v>0</v>
      </c>
      <c r="AN1074" s="19">
        <v>0</v>
      </c>
      <c r="AO1074" s="19">
        <v>1000</v>
      </c>
      <c r="AP1074" s="19">
        <v>0</v>
      </c>
      <c r="AQ1074" s="19">
        <v>0</v>
      </c>
      <c r="AR1074" s="7">
        <v>90402005</v>
      </c>
      <c r="AS1074" s="19" t="s">
        <v>153</v>
      </c>
      <c r="AT1074" s="20" t="s">
        <v>154</v>
      </c>
      <c r="AU1074" s="19" t="s">
        <v>246</v>
      </c>
      <c r="AV1074" s="19">
        <v>0</v>
      </c>
      <c r="AW1074" s="19">
        <v>0</v>
      </c>
      <c r="AX1074" s="20" t="s">
        <v>155</v>
      </c>
      <c r="AY1074" s="20" t="s">
        <v>153</v>
      </c>
      <c r="AZ1074" s="14">
        <v>0</v>
      </c>
      <c r="BA1074" s="14">
        <v>0</v>
      </c>
      <c r="BB1074" s="70" t="s">
        <v>500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70405006</v>
      </c>
      <c r="D1075" s="13" t="s">
        <v>460</v>
      </c>
      <c r="E1075" s="19">
        <v>1</v>
      </c>
      <c r="F1075" s="12">
        <v>60010300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3</v>
      </c>
      <c r="X1075" s="12">
        <v>350</v>
      </c>
      <c r="Y1075" s="12">
        <v>0</v>
      </c>
      <c r="Z1075" s="12">
        <v>0</v>
      </c>
      <c r="AA1075" s="12">
        <v>0</v>
      </c>
      <c r="AB1075" s="12">
        <v>0</v>
      </c>
      <c r="AC1075" s="12">
        <v>0</v>
      </c>
      <c r="AD1075" s="12">
        <v>9</v>
      </c>
      <c r="AE1075" s="12">
        <v>2</v>
      </c>
      <c r="AF1075" s="12" t="s">
        <v>163</v>
      </c>
      <c r="AG1075" s="7">
        <v>0</v>
      </c>
      <c r="AH1075" s="7">
        <v>2</v>
      </c>
      <c r="AI1075" s="7">
        <v>0</v>
      </c>
      <c r="AJ1075" s="7">
        <v>1.5</v>
      </c>
      <c r="AK1075" s="12">
        <v>0</v>
      </c>
      <c r="AL1075" s="12">
        <v>0</v>
      </c>
      <c r="AM1075" s="12">
        <v>0</v>
      </c>
      <c r="AN1075" s="12">
        <v>1</v>
      </c>
      <c r="AO1075" s="12">
        <v>3000</v>
      </c>
      <c r="AP1075" s="12">
        <v>0.5</v>
      </c>
      <c r="AQ1075" s="12">
        <v>0</v>
      </c>
      <c r="AR1075" s="7">
        <v>0</v>
      </c>
      <c r="AS1075" s="12" t="s">
        <v>502</v>
      </c>
      <c r="AT1075" s="13" t="s">
        <v>397</v>
      </c>
      <c r="AU1075" s="12" t="s">
        <v>355</v>
      </c>
      <c r="AV1075" s="19">
        <v>10000007</v>
      </c>
      <c r="AW1075" s="19">
        <v>70403002</v>
      </c>
      <c r="AX1075" s="13" t="s">
        <v>155</v>
      </c>
      <c r="AY1075" s="12">
        <v>0</v>
      </c>
      <c r="AZ1075" s="14">
        <v>0</v>
      </c>
      <c r="BA1075" s="14">
        <v>0</v>
      </c>
      <c r="BB1075" s="38" t="s">
        <v>461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19.5" customHeight="1">
      <c r="C1076" s="19">
        <v>70405007</v>
      </c>
      <c r="D1076" s="13" t="s">
        <v>1430</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2</v>
      </c>
      <c r="X1076" s="12">
        <v>0</v>
      </c>
      <c r="Y1076" s="12">
        <v>1</v>
      </c>
      <c r="Z1076" s="12">
        <v>0</v>
      </c>
      <c r="AA1076" s="12">
        <v>0</v>
      </c>
      <c r="AB1076" s="12">
        <v>0</v>
      </c>
      <c r="AC1076" s="12">
        <v>0</v>
      </c>
      <c r="AD1076" s="12">
        <v>20</v>
      </c>
      <c r="AE1076" s="12">
        <v>1</v>
      </c>
      <c r="AF1076" s="12" t="s">
        <v>507</v>
      </c>
      <c r="AG1076" s="7">
        <v>1</v>
      </c>
      <c r="AH1076" s="7">
        <v>0</v>
      </c>
      <c r="AI1076" s="7">
        <v>0</v>
      </c>
      <c r="AJ1076" s="7">
        <v>0</v>
      </c>
      <c r="AK1076" s="12">
        <v>0</v>
      </c>
      <c r="AL1076" s="12">
        <v>0</v>
      </c>
      <c r="AM1076" s="12">
        <v>0</v>
      </c>
      <c r="AN1076" s="12">
        <v>0.5</v>
      </c>
      <c r="AO1076" s="12">
        <v>999999</v>
      </c>
      <c r="AP1076" s="12">
        <v>2</v>
      </c>
      <c r="AQ1076" s="12">
        <v>0</v>
      </c>
      <c r="AR1076" s="7">
        <v>0</v>
      </c>
      <c r="AS1076" s="12" t="s">
        <v>502</v>
      </c>
      <c r="AT1076" s="20" t="s">
        <v>213</v>
      </c>
      <c r="AU1076" s="12" t="s">
        <v>348</v>
      </c>
      <c r="AV1076" s="19">
        <v>10000007</v>
      </c>
      <c r="AW1076" s="19">
        <v>70405007</v>
      </c>
      <c r="AX1076" s="20" t="s">
        <v>229</v>
      </c>
      <c r="AY1076" s="20" t="s">
        <v>259</v>
      </c>
      <c r="AZ1076" s="14">
        <v>0</v>
      </c>
      <c r="BA1076" s="14">
        <v>0</v>
      </c>
      <c r="BB1076" s="38" t="s">
        <v>1431</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20.100000000000001" customHeight="1">
      <c r="C1077" s="19">
        <v>70405008</v>
      </c>
      <c r="D1077" s="20" t="s">
        <v>351</v>
      </c>
      <c r="E1077" s="19">
        <v>1</v>
      </c>
      <c r="F1077" s="19">
        <v>60010500</v>
      </c>
      <c r="G1077" s="19">
        <v>0</v>
      </c>
      <c r="H1077" s="14">
        <v>0</v>
      </c>
      <c r="I1077" s="19">
        <v>1</v>
      </c>
      <c r="J1077" s="19">
        <v>0</v>
      </c>
      <c r="K1077" s="19">
        <v>0</v>
      </c>
      <c r="L1077" s="19">
        <v>0</v>
      </c>
      <c r="M1077" s="19">
        <v>0</v>
      </c>
      <c r="N1077" s="12">
        <v>2</v>
      </c>
      <c r="O1077" s="19">
        <v>2</v>
      </c>
      <c r="P1077" s="19">
        <v>0.6</v>
      </c>
      <c r="Q1077" s="19">
        <v>0</v>
      </c>
      <c r="R1077" s="7">
        <v>0</v>
      </c>
      <c r="S1077" s="14">
        <v>0</v>
      </c>
      <c r="T1077" s="12">
        <v>1</v>
      </c>
      <c r="U1077" s="19">
        <v>2</v>
      </c>
      <c r="V1077" s="19">
        <v>0</v>
      </c>
      <c r="W1077" s="19">
        <v>0</v>
      </c>
      <c r="X1077" s="19">
        <v>0</v>
      </c>
      <c r="Y1077" s="19">
        <v>0</v>
      </c>
      <c r="Z1077" s="19">
        <v>0</v>
      </c>
      <c r="AA1077" s="19">
        <v>0</v>
      </c>
      <c r="AB1077" s="12">
        <v>0</v>
      </c>
      <c r="AC1077" s="19">
        <v>0</v>
      </c>
      <c r="AD1077" s="19">
        <v>20</v>
      </c>
      <c r="AE1077" s="19">
        <v>0</v>
      </c>
      <c r="AF1077" s="19">
        <v>0</v>
      </c>
      <c r="AG1077" s="7">
        <v>2</v>
      </c>
      <c r="AH1077" s="7">
        <v>0</v>
      </c>
      <c r="AI1077" s="7">
        <v>0</v>
      </c>
      <c r="AJ1077" s="7">
        <v>0</v>
      </c>
      <c r="AK1077" s="19">
        <v>0</v>
      </c>
      <c r="AL1077" s="19">
        <v>0</v>
      </c>
      <c r="AM1077" s="19">
        <v>0</v>
      </c>
      <c r="AN1077" s="19">
        <v>0</v>
      </c>
      <c r="AO1077" s="19">
        <v>1000</v>
      </c>
      <c r="AP1077" s="19">
        <v>0</v>
      </c>
      <c r="AQ1077" s="19">
        <v>0</v>
      </c>
      <c r="AR1077" s="7">
        <v>90401004</v>
      </c>
      <c r="AS1077" s="19" t="s">
        <v>153</v>
      </c>
      <c r="AT1077" s="20" t="s">
        <v>154</v>
      </c>
      <c r="AU1077" s="19" t="s">
        <v>246</v>
      </c>
      <c r="AV1077" s="19">
        <v>0</v>
      </c>
      <c r="AW1077" s="19">
        <v>40000003</v>
      </c>
      <c r="AX1077" s="20" t="s">
        <v>155</v>
      </c>
      <c r="AY1077" s="20" t="s">
        <v>153</v>
      </c>
      <c r="AZ1077" s="14">
        <v>0</v>
      </c>
      <c r="BA1077" s="14">
        <v>0</v>
      </c>
      <c r="BB1077" s="70" t="s">
        <v>509</v>
      </c>
      <c r="BC1077" s="19">
        <v>0</v>
      </c>
      <c r="BD1077" s="12">
        <v>0</v>
      </c>
      <c r="BE1077" s="19">
        <v>0</v>
      </c>
      <c r="BF1077" s="19">
        <v>0</v>
      </c>
      <c r="BG1077" s="19">
        <v>0</v>
      </c>
      <c r="BH1077" s="19">
        <v>0</v>
      </c>
      <c r="BI1077" s="10">
        <v>0</v>
      </c>
      <c r="BJ1077" s="7">
        <v>0</v>
      </c>
      <c r="BK1077" s="7">
        <v>0</v>
      </c>
      <c r="BL1077" s="7">
        <v>0</v>
      </c>
      <c r="BM1077" s="7">
        <v>0</v>
      </c>
      <c r="BN1077" s="7">
        <v>0</v>
      </c>
      <c r="BO1077" s="7">
        <v>0</v>
      </c>
    </row>
    <row r="1078" spans="3:67" ht="19.5" customHeight="1">
      <c r="C1078" s="19">
        <v>70405009</v>
      </c>
      <c r="D1078" s="20" t="s">
        <v>762</v>
      </c>
      <c r="E1078" s="19">
        <v>1</v>
      </c>
      <c r="F1078" s="19">
        <v>60010300</v>
      </c>
      <c r="G1078" s="19">
        <v>0</v>
      </c>
      <c r="H1078" s="14">
        <v>0</v>
      </c>
      <c r="I1078" s="19">
        <v>1</v>
      </c>
      <c r="J1078" s="19">
        <v>0</v>
      </c>
      <c r="K1078" s="19">
        <v>0</v>
      </c>
      <c r="L1078" s="19">
        <v>0</v>
      </c>
      <c r="M1078" s="19">
        <v>0</v>
      </c>
      <c r="N1078" s="12">
        <v>2</v>
      </c>
      <c r="O1078" s="19">
        <v>2</v>
      </c>
      <c r="P1078" s="19">
        <v>0.8</v>
      </c>
      <c r="Q1078" s="19">
        <v>0</v>
      </c>
      <c r="R1078" s="7">
        <v>0</v>
      </c>
      <c r="S1078" s="14">
        <v>0</v>
      </c>
      <c r="T1078" s="12">
        <v>1</v>
      </c>
      <c r="U1078" s="19">
        <v>2</v>
      </c>
      <c r="V1078" s="19">
        <v>0</v>
      </c>
      <c r="W1078" s="19">
        <v>5</v>
      </c>
      <c r="X1078" s="19">
        <v>0</v>
      </c>
      <c r="Y1078" s="19">
        <v>0</v>
      </c>
      <c r="Z1078" s="19">
        <v>0</v>
      </c>
      <c r="AA1078" s="19">
        <v>0</v>
      </c>
      <c r="AB1078" s="12">
        <v>0</v>
      </c>
      <c r="AC1078" s="19">
        <v>0</v>
      </c>
      <c r="AD1078" s="19">
        <v>30</v>
      </c>
      <c r="AE1078" s="19">
        <v>1</v>
      </c>
      <c r="AF1078" s="19">
        <v>1</v>
      </c>
      <c r="AG1078" s="7">
        <v>2</v>
      </c>
      <c r="AH1078" s="7">
        <v>2</v>
      </c>
      <c r="AI1078" s="7">
        <v>0</v>
      </c>
      <c r="AJ1078" s="7">
        <v>1.5</v>
      </c>
      <c r="AK1078" s="19">
        <v>0</v>
      </c>
      <c r="AL1078" s="19">
        <v>0</v>
      </c>
      <c r="AM1078" s="19">
        <v>0</v>
      </c>
      <c r="AN1078" s="19">
        <v>1</v>
      </c>
      <c r="AO1078" s="19">
        <v>30000</v>
      </c>
      <c r="AP1078" s="19">
        <v>0</v>
      </c>
      <c r="AQ1078" s="19">
        <v>4</v>
      </c>
      <c r="AR1078" s="7">
        <v>0</v>
      </c>
      <c r="AS1078" s="19" t="s">
        <v>153</v>
      </c>
      <c r="AT1078" s="20" t="s">
        <v>154</v>
      </c>
      <c r="AU1078" s="19" t="s">
        <v>355</v>
      </c>
      <c r="AV1078" s="19">
        <v>10003002</v>
      </c>
      <c r="AW1078" s="19">
        <v>70405007</v>
      </c>
      <c r="AX1078" s="20" t="s">
        <v>379</v>
      </c>
      <c r="AY1078" s="20">
        <v>0</v>
      </c>
      <c r="AZ1078" s="14">
        <v>0</v>
      </c>
      <c r="BA1078" s="14">
        <v>0</v>
      </c>
      <c r="BB1078" s="70" t="s">
        <v>511</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19.5" customHeight="1">
      <c r="C1079" s="19">
        <v>70501001</v>
      </c>
      <c r="D1079" s="13" t="s">
        <v>387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15</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1432</v>
      </c>
      <c r="AZ1079" s="14">
        <v>0</v>
      </c>
      <c r="BA1079" s="14">
        <v>0</v>
      </c>
      <c r="BB1079" s="38" t="s">
        <v>1427</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70501002</v>
      </c>
      <c r="D1080" s="20" t="s">
        <v>457</v>
      </c>
      <c r="E1080" s="19">
        <v>1</v>
      </c>
      <c r="F1080" s="19">
        <v>60010500</v>
      </c>
      <c r="G1080" s="19">
        <v>0</v>
      </c>
      <c r="H1080" s="14">
        <v>0</v>
      </c>
      <c r="I1080" s="19">
        <v>1</v>
      </c>
      <c r="J1080" s="19">
        <v>0</v>
      </c>
      <c r="K1080" s="19">
        <v>0</v>
      </c>
      <c r="L1080" s="19">
        <v>0</v>
      </c>
      <c r="M1080" s="19">
        <v>0</v>
      </c>
      <c r="N1080" s="12">
        <v>2</v>
      </c>
      <c r="O1080" s="19">
        <v>1</v>
      </c>
      <c r="P1080" s="19">
        <v>0.05</v>
      </c>
      <c r="Q1080" s="19">
        <v>0</v>
      </c>
      <c r="R1080" s="7">
        <v>0</v>
      </c>
      <c r="S1080" s="14">
        <v>0</v>
      </c>
      <c r="T1080" s="12">
        <v>1</v>
      </c>
      <c r="U1080" s="19">
        <v>1</v>
      </c>
      <c r="V1080" s="19">
        <v>0</v>
      </c>
      <c r="W1080" s="19">
        <v>2</v>
      </c>
      <c r="X1080" s="19">
        <v>0</v>
      </c>
      <c r="Y1080" s="19">
        <v>0</v>
      </c>
      <c r="Z1080" s="19">
        <v>0</v>
      </c>
      <c r="AA1080" s="19">
        <v>0</v>
      </c>
      <c r="AB1080" s="12">
        <v>0</v>
      </c>
      <c r="AC1080" s="19">
        <v>0</v>
      </c>
      <c r="AD1080" s="19">
        <v>10</v>
      </c>
      <c r="AE1080" s="19">
        <v>0</v>
      </c>
      <c r="AF1080" s="19">
        <v>0</v>
      </c>
      <c r="AG1080" s="7">
        <v>7</v>
      </c>
      <c r="AH1080" s="7">
        <v>0</v>
      </c>
      <c r="AI1080" s="7">
        <v>0</v>
      </c>
      <c r="AJ1080" s="7">
        <v>0</v>
      </c>
      <c r="AK1080" s="19">
        <v>0</v>
      </c>
      <c r="AL1080" s="19">
        <v>0</v>
      </c>
      <c r="AM1080" s="19">
        <v>0</v>
      </c>
      <c r="AN1080" s="19">
        <v>0</v>
      </c>
      <c r="AO1080" s="19">
        <v>1000</v>
      </c>
      <c r="AP1080" s="19">
        <v>0.5</v>
      </c>
      <c r="AQ1080" s="19">
        <v>0</v>
      </c>
      <c r="AR1080" s="7">
        <v>0</v>
      </c>
      <c r="AS1080" s="19" t="s">
        <v>425</v>
      </c>
      <c r="AT1080" s="20" t="s">
        <v>458</v>
      </c>
      <c r="AU1080" s="19">
        <v>0</v>
      </c>
      <c r="AV1080" s="19">
        <v>10007001</v>
      </c>
      <c r="AW1080" s="19">
        <v>0</v>
      </c>
      <c r="AX1080" s="20" t="s">
        <v>155</v>
      </c>
      <c r="AY1080" s="20" t="s">
        <v>153</v>
      </c>
      <c r="AZ1080" s="14">
        <v>0</v>
      </c>
      <c r="BA1080" s="14">
        <v>0</v>
      </c>
      <c r="BB1080" s="70" t="s">
        <v>459</v>
      </c>
      <c r="BC1080" s="19">
        <v>0</v>
      </c>
      <c r="BD1080" s="12">
        <v>0</v>
      </c>
      <c r="BE1080" s="19">
        <v>0</v>
      </c>
      <c r="BF1080" s="19">
        <v>0</v>
      </c>
      <c r="BG1080" s="19">
        <v>0</v>
      </c>
      <c r="BH1080" s="19">
        <v>0</v>
      </c>
      <c r="BI1080" s="10">
        <v>0</v>
      </c>
      <c r="BJ1080" s="7">
        <v>0</v>
      </c>
      <c r="BK1080" s="7">
        <v>0</v>
      </c>
      <c r="BL1080" s="7">
        <v>0</v>
      </c>
      <c r="BM1080" s="7">
        <v>0</v>
      </c>
      <c r="BN1080" s="7">
        <v>0</v>
      </c>
      <c r="BO1080" s="7">
        <v>0</v>
      </c>
    </row>
    <row r="1081" spans="3:67" ht="20.100000000000001" customHeight="1">
      <c r="C1081" s="19">
        <v>70501003</v>
      </c>
      <c r="D1081" s="20" t="s">
        <v>351</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2">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90401004</v>
      </c>
      <c r="AS1081" s="19" t="s">
        <v>153</v>
      </c>
      <c r="AT1081" s="20" t="s">
        <v>153</v>
      </c>
      <c r="AU1081" s="19" t="s">
        <v>246</v>
      </c>
      <c r="AV1081" s="19">
        <v>0</v>
      </c>
      <c r="AW1081" s="19">
        <v>40000003</v>
      </c>
      <c r="AX1081" s="20" t="s">
        <v>155</v>
      </c>
      <c r="AY1081" s="20" t="s">
        <v>153</v>
      </c>
      <c r="AZ1081" s="14">
        <v>0</v>
      </c>
      <c r="BA1081" s="14">
        <v>0</v>
      </c>
      <c r="BB1081" s="70" t="s">
        <v>509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70501004</v>
      </c>
      <c r="D1082" s="20" t="s">
        <v>465</v>
      </c>
      <c r="E1082" s="19">
        <v>1</v>
      </c>
      <c r="F1082" s="19">
        <v>60010500</v>
      </c>
      <c r="G1082" s="19">
        <v>0</v>
      </c>
      <c r="H1082" s="14">
        <v>0</v>
      </c>
      <c r="I1082" s="19">
        <v>1</v>
      </c>
      <c r="J1082" s="19">
        <v>0</v>
      </c>
      <c r="K1082" s="19">
        <v>0</v>
      </c>
      <c r="L1082" s="19">
        <v>0</v>
      </c>
      <c r="M1082" s="19">
        <v>0</v>
      </c>
      <c r="N1082" s="12">
        <v>2</v>
      </c>
      <c r="O1082" s="19">
        <v>2</v>
      </c>
      <c r="P1082" s="19">
        <v>0.3</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v>90304001</v>
      </c>
      <c r="AS1082" s="19" t="s">
        <v>153</v>
      </c>
      <c r="AT1082" s="20" t="s">
        <v>213</v>
      </c>
      <c r="AU1082" s="19" t="s">
        <v>246</v>
      </c>
      <c r="AV1082" s="19">
        <v>0</v>
      </c>
      <c r="AW1082" s="19">
        <v>0</v>
      </c>
      <c r="AX1082" s="20" t="s">
        <v>155</v>
      </c>
      <c r="AY1082" s="20" t="s">
        <v>153</v>
      </c>
      <c r="AZ1082" s="14">
        <v>0</v>
      </c>
      <c r="BA1082" s="14">
        <v>0</v>
      </c>
      <c r="BB1082" s="70" t="s">
        <v>1433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70501005</v>
      </c>
      <c r="D1083" s="13" t="s">
        <v>1410</v>
      </c>
      <c r="E1083" s="19">
        <v>1</v>
      </c>
      <c r="F1083" s="12">
        <v>60010300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3</v>
      </c>
      <c r="X1083" s="12">
        <v>350</v>
      </c>
      <c r="Y1083" s="12">
        <v>0</v>
      </c>
      <c r="Z1083" s="12">
        <v>0</v>
      </c>
      <c r="AA1083" s="12">
        <v>0</v>
      </c>
      <c r="AB1083" s="12">
        <v>0</v>
      </c>
      <c r="AC1083" s="12">
        <v>0</v>
      </c>
      <c r="AD1083" s="12">
        <v>9</v>
      </c>
      <c r="AE1083" s="12">
        <v>2</v>
      </c>
      <c r="AF1083" s="12" t="s">
        <v>163</v>
      </c>
      <c r="AG1083" s="7">
        <v>0</v>
      </c>
      <c r="AH1083" s="7">
        <v>2</v>
      </c>
      <c r="AI1083" s="7">
        <v>0</v>
      </c>
      <c r="AJ1083" s="7">
        <v>1.5</v>
      </c>
      <c r="AK1083" s="12">
        <v>0</v>
      </c>
      <c r="AL1083" s="12">
        <v>0</v>
      </c>
      <c r="AM1083" s="12">
        <v>0</v>
      </c>
      <c r="AN1083" s="12">
        <v>1.5</v>
      </c>
      <c r="AO1083" s="12">
        <v>3000</v>
      </c>
      <c r="AP1083" s="12">
        <v>1</v>
      </c>
      <c r="AQ1083" s="12">
        <v>0</v>
      </c>
      <c r="AR1083" s="7">
        <v>0</v>
      </c>
      <c r="AS1083" s="12" t="s">
        <v>1411</v>
      </c>
      <c r="AT1083" s="20" t="s">
        <v>397</v>
      </c>
      <c r="AU1083" s="12" t="s">
        <v>355</v>
      </c>
      <c r="AV1083" s="19">
        <v>10000007</v>
      </c>
      <c r="AW1083" s="19">
        <v>70401006</v>
      </c>
      <c r="AX1083" s="13" t="s">
        <v>155</v>
      </c>
      <c r="AY1083" s="12">
        <v>0</v>
      </c>
      <c r="AZ1083" s="14">
        <v>0</v>
      </c>
      <c r="BA1083" s="14">
        <v>0</v>
      </c>
      <c r="BB1083" s="38" t="s">
        <v>1412</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70501006</v>
      </c>
      <c r="D1084" s="20" t="s">
        <v>762</v>
      </c>
      <c r="E1084" s="19">
        <v>1</v>
      </c>
      <c r="F1084" s="19">
        <v>60010300</v>
      </c>
      <c r="G1084" s="19">
        <v>0</v>
      </c>
      <c r="H1084" s="14">
        <v>0</v>
      </c>
      <c r="I1084" s="19">
        <v>1</v>
      </c>
      <c r="J1084" s="19">
        <v>0</v>
      </c>
      <c r="K1084" s="19">
        <v>0</v>
      </c>
      <c r="L1084" s="19">
        <v>0</v>
      </c>
      <c r="M1084" s="19">
        <v>0</v>
      </c>
      <c r="N1084" s="12">
        <v>2</v>
      </c>
      <c r="O1084" s="19">
        <v>2</v>
      </c>
      <c r="P1084" s="19">
        <v>0.8</v>
      </c>
      <c r="Q1084" s="19">
        <v>0</v>
      </c>
      <c r="R1084" s="7">
        <v>0</v>
      </c>
      <c r="S1084" s="14">
        <v>0</v>
      </c>
      <c r="T1084" s="12">
        <v>1</v>
      </c>
      <c r="U1084" s="19">
        <v>2</v>
      </c>
      <c r="V1084" s="19">
        <v>0</v>
      </c>
      <c r="W1084" s="19">
        <v>5</v>
      </c>
      <c r="X1084" s="19">
        <v>0</v>
      </c>
      <c r="Y1084" s="19">
        <v>0</v>
      </c>
      <c r="Z1084" s="19">
        <v>0</v>
      </c>
      <c r="AA1084" s="19">
        <v>0</v>
      </c>
      <c r="AB1084" s="12">
        <v>0</v>
      </c>
      <c r="AC1084" s="19">
        <v>0</v>
      </c>
      <c r="AD1084" s="19">
        <v>30</v>
      </c>
      <c r="AE1084" s="19">
        <v>1</v>
      </c>
      <c r="AF1084" s="19">
        <v>1</v>
      </c>
      <c r="AG1084" s="7">
        <v>2</v>
      </c>
      <c r="AH1084" s="7">
        <v>2</v>
      </c>
      <c r="AI1084" s="7">
        <v>0</v>
      </c>
      <c r="AJ1084" s="7">
        <v>1.5</v>
      </c>
      <c r="AK1084" s="19">
        <v>0</v>
      </c>
      <c r="AL1084" s="19">
        <v>0</v>
      </c>
      <c r="AM1084" s="19">
        <v>0</v>
      </c>
      <c r="AN1084" s="19">
        <v>1</v>
      </c>
      <c r="AO1084" s="19">
        <v>30000</v>
      </c>
      <c r="AP1084" s="19">
        <v>0</v>
      </c>
      <c r="AQ1084" s="19">
        <v>4</v>
      </c>
      <c r="AR1084" s="7">
        <v>0</v>
      </c>
      <c r="AS1084" s="19" t="s">
        <v>153</v>
      </c>
      <c r="AT1084" s="20" t="s">
        <v>154</v>
      </c>
      <c r="AU1084" s="19" t="s">
        <v>355</v>
      </c>
      <c r="AV1084" s="19">
        <v>10003002</v>
      </c>
      <c r="AW1084" s="19">
        <v>70405007</v>
      </c>
      <c r="AX1084" s="20" t="s">
        <v>379</v>
      </c>
      <c r="AY1084" s="20">
        <v>0</v>
      </c>
      <c r="AZ1084" s="14">
        <v>0</v>
      </c>
      <c r="BA1084" s="14">
        <v>0</v>
      </c>
      <c r="BB1084" s="70" t="s">
        <v>511</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19.5" customHeight="1">
      <c r="C1085" s="19">
        <v>70502001</v>
      </c>
      <c r="D1085" s="13" t="s">
        <v>390</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t="s">
        <v>391</v>
      </c>
      <c r="AG1085" s="7">
        <v>1</v>
      </c>
      <c r="AH1085" s="7">
        <v>1</v>
      </c>
      <c r="AI1085" s="7">
        <v>0</v>
      </c>
      <c r="AJ1085" s="7">
        <v>3</v>
      </c>
      <c r="AK1085" s="12">
        <v>0</v>
      </c>
      <c r="AL1085" s="12">
        <v>0</v>
      </c>
      <c r="AM1085" s="12">
        <v>0</v>
      </c>
      <c r="AN1085" s="12">
        <v>3</v>
      </c>
      <c r="AO1085" s="12">
        <v>5000</v>
      </c>
      <c r="AP1085" s="12">
        <v>2.5</v>
      </c>
      <c r="AQ1085" s="12">
        <v>0</v>
      </c>
      <c r="AR1085" s="7">
        <v>0</v>
      </c>
      <c r="AS1085" s="12" t="s">
        <v>153</v>
      </c>
      <c r="AT1085" s="20" t="s">
        <v>213</v>
      </c>
      <c r="AU1085" s="12" t="s">
        <v>348</v>
      </c>
      <c r="AV1085" s="19">
        <v>10000007</v>
      </c>
      <c r="AW1085" s="19">
        <v>70107001</v>
      </c>
      <c r="AX1085" s="13" t="s">
        <v>155</v>
      </c>
      <c r="AY1085" s="12">
        <v>0</v>
      </c>
      <c r="AZ1085" s="14">
        <v>0</v>
      </c>
      <c r="BA1085" s="14">
        <v>0</v>
      </c>
      <c r="BB1085" s="38" t="s">
        <v>392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70502002</v>
      </c>
      <c r="D1086" s="13" t="s">
        <v>426</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1</v>
      </c>
      <c r="Z1086" s="12">
        <v>0</v>
      </c>
      <c r="AA1086" s="12">
        <v>0</v>
      </c>
      <c r="AB1086" s="12">
        <v>0</v>
      </c>
      <c r="AC1086" s="12">
        <v>0</v>
      </c>
      <c r="AD1086" s="12">
        <v>12</v>
      </c>
      <c r="AE1086" s="12">
        <v>1</v>
      </c>
      <c r="AF1086" s="12">
        <v>3</v>
      </c>
      <c r="AG1086" s="7">
        <v>4</v>
      </c>
      <c r="AH1086" s="7">
        <v>1</v>
      </c>
      <c r="AI1086" s="7">
        <v>0</v>
      </c>
      <c r="AJ1086" s="7">
        <v>1.5</v>
      </c>
      <c r="AK1086" s="12">
        <v>0</v>
      </c>
      <c r="AL1086" s="12">
        <v>0</v>
      </c>
      <c r="AM1086" s="12">
        <v>0</v>
      </c>
      <c r="AN1086" s="12">
        <v>3</v>
      </c>
      <c r="AO1086" s="12">
        <v>5000</v>
      </c>
      <c r="AP1086" s="12">
        <v>3</v>
      </c>
      <c r="AQ1086" s="12">
        <v>0</v>
      </c>
      <c r="AR1086" s="7">
        <v>0</v>
      </c>
      <c r="AS1086" s="12" t="s">
        <v>153</v>
      </c>
      <c r="AT1086" s="20" t="s">
        <v>154</v>
      </c>
      <c r="AU1086" s="12" t="s">
        <v>348</v>
      </c>
      <c r="AV1086" s="19">
        <v>10000007</v>
      </c>
      <c r="AW1086" s="19">
        <v>70103003</v>
      </c>
      <c r="AX1086" s="13" t="s">
        <v>155</v>
      </c>
      <c r="AY1086" s="12" t="s">
        <v>1434</v>
      </c>
      <c r="AZ1086" s="14">
        <v>0</v>
      </c>
      <c r="BA1086" s="14">
        <v>0</v>
      </c>
      <c r="BB1086" s="38" t="s">
        <v>428</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20.100000000000001" customHeight="1">
      <c r="C1087" s="19">
        <v>70502003</v>
      </c>
      <c r="D1087" s="13" t="s">
        <v>429</v>
      </c>
      <c r="E1087" s="12">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0</v>
      </c>
      <c r="Z1087" s="12">
        <v>0</v>
      </c>
      <c r="AA1087" s="12">
        <v>0</v>
      </c>
      <c r="AB1087" s="12">
        <v>0</v>
      </c>
      <c r="AC1087" s="12">
        <v>0</v>
      </c>
      <c r="AD1087" s="12">
        <v>12</v>
      </c>
      <c r="AE1087" s="12">
        <v>1</v>
      </c>
      <c r="AF1087" s="12">
        <v>3</v>
      </c>
      <c r="AG1087" s="7">
        <v>6</v>
      </c>
      <c r="AH1087" s="7">
        <v>1</v>
      </c>
      <c r="AI1087" s="7">
        <v>0</v>
      </c>
      <c r="AJ1087" s="7">
        <v>1.5</v>
      </c>
      <c r="AK1087" s="12">
        <v>0</v>
      </c>
      <c r="AL1087" s="12">
        <v>0</v>
      </c>
      <c r="AM1087" s="12">
        <v>0</v>
      </c>
      <c r="AN1087" s="12">
        <v>3</v>
      </c>
      <c r="AO1087" s="12">
        <v>5000</v>
      </c>
      <c r="AP1087" s="12">
        <v>3</v>
      </c>
      <c r="AQ1087" s="12">
        <v>0</v>
      </c>
      <c r="AR1087" s="7">
        <v>0</v>
      </c>
      <c r="AS1087" s="12" t="s">
        <v>153</v>
      </c>
      <c r="AT1087" s="20" t="s">
        <v>196</v>
      </c>
      <c r="AU1087" s="12" t="s">
        <v>348</v>
      </c>
      <c r="AV1087" s="19">
        <v>10000007</v>
      </c>
      <c r="AW1087" s="19">
        <v>70103003</v>
      </c>
      <c r="AX1087" s="13" t="s">
        <v>155</v>
      </c>
      <c r="AY1087" s="12" t="s">
        <v>1435</v>
      </c>
      <c r="AZ1087" s="14">
        <v>0</v>
      </c>
      <c r="BA1087" s="14">
        <v>0</v>
      </c>
      <c r="BB1087" s="38" t="s">
        <v>431</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70502004</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9">
        <v>20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90102001</v>
      </c>
      <c r="AS1088" s="19" t="s">
        <v>153</v>
      </c>
      <c r="AT1088" s="20" t="s">
        <v>154</v>
      </c>
      <c r="AU1088" s="19" t="s">
        <v>246</v>
      </c>
      <c r="AV1088" s="19">
        <v>0</v>
      </c>
      <c r="AW1088" s="19">
        <v>40000003</v>
      </c>
      <c r="AX1088" s="20" t="s">
        <v>155</v>
      </c>
      <c r="AY1088" s="20" t="s">
        <v>153</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70502005</v>
      </c>
      <c r="D1089" s="20" t="s">
        <v>434</v>
      </c>
      <c r="E1089" s="19">
        <v>1</v>
      </c>
      <c r="F1089" s="19">
        <v>60010500</v>
      </c>
      <c r="G1089" s="19">
        <v>0</v>
      </c>
      <c r="H1089" s="14">
        <v>0</v>
      </c>
      <c r="I1089" s="19">
        <v>1</v>
      </c>
      <c r="J1089" s="19">
        <v>0</v>
      </c>
      <c r="K1089" s="19">
        <v>0</v>
      </c>
      <c r="L1089" s="19">
        <v>0</v>
      </c>
      <c r="M1089" s="19">
        <v>0</v>
      </c>
      <c r="N1089" s="12">
        <v>2</v>
      </c>
      <c r="O1089" s="19">
        <v>2</v>
      </c>
      <c r="P1089" s="19">
        <v>0.6</v>
      </c>
      <c r="Q1089" s="19">
        <v>0</v>
      </c>
      <c r="R1089" s="7">
        <v>0</v>
      </c>
      <c r="S1089" s="14">
        <v>0</v>
      </c>
      <c r="T1089" s="12">
        <v>1</v>
      </c>
      <c r="U1089" s="19">
        <v>2</v>
      </c>
      <c r="V1089" s="19">
        <v>0</v>
      </c>
      <c r="W1089" s="19">
        <v>0</v>
      </c>
      <c r="X1089" s="19">
        <v>0</v>
      </c>
      <c r="Y1089" s="19">
        <v>0</v>
      </c>
      <c r="Z1089" s="19">
        <v>0</v>
      </c>
      <c r="AA1089" s="19">
        <v>0</v>
      </c>
      <c r="AB1089" s="19">
        <v>0</v>
      </c>
      <c r="AC1089" s="19">
        <v>0</v>
      </c>
      <c r="AD1089" s="12">
        <v>99999</v>
      </c>
      <c r="AE1089" s="19">
        <v>0</v>
      </c>
      <c r="AF1089" s="19">
        <v>0</v>
      </c>
      <c r="AG1089" s="7">
        <v>2</v>
      </c>
      <c r="AH1089" s="7">
        <v>0</v>
      </c>
      <c r="AI1089" s="7">
        <v>0</v>
      </c>
      <c r="AJ1089" s="7">
        <v>0</v>
      </c>
      <c r="AK1089" s="19">
        <v>0</v>
      </c>
      <c r="AL1089" s="19">
        <v>0</v>
      </c>
      <c r="AM1089" s="19">
        <v>0</v>
      </c>
      <c r="AN1089" s="19">
        <v>0</v>
      </c>
      <c r="AO1089" s="19">
        <v>1000</v>
      </c>
      <c r="AP1089" s="19">
        <v>0</v>
      </c>
      <c r="AQ1089" s="19">
        <v>0</v>
      </c>
      <c r="AR1089" s="7">
        <v>90104002</v>
      </c>
      <c r="AS1089" s="19" t="s">
        <v>153</v>
      </c>
      <c r="AT1089" s="20" t="s">
        <v>154</v>
      </c>
      <c r="AU1089" s="19" t="s">
        <v>246</v>
      </c>
      <c r="AV1089" s="19">
        <v>0</v>
      </c>
      <c r="AW1089" s="19">
        <v>0</v>
      </c>
      <c r="AX1089" s="20" t="s">
        <v>155</v>
      </c>
      <c r="AY1089" s="20" t="s">
        <v>153</v>
      </c>
      <c r="AZ1089" s="14">
        <v>0</v>
      </c>
      <c r="BA1089" s="14">
        <v>0</v>
      </c>
      <c r="BB1089" s="70" t="s">
        <v>435</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19.5" customHeight="1">
      <c r="C1090" s="19">
        <v>70503001</v>
      </c>
      <c r="D1090" s="20" t="s">
        <v>467</v>
      </c>
      <c r="E1090" s="19">
        <v>1</v>
      </c>
      <c r="F1090" s="19">
        <v>60010300</v>
      </c>
      <c r="G1090" s="19">
        <v>0</v>
      </c>
      <c r="H1090" s="14">
        <v>0</v>
      </c>
      <c r="I1090" s="19">
        <v>1</v>
      </c>
      <c r="J1090" s="19">
        <v>0</v>
      </c>
      <c r="K1090" s="19">
        <v>0</v>
      </c>
      <c r="L1090" s="19">
        <v>0</v>
      </c>
      <c r="M1090" s="19">
        <v>0</v>
      </c>
      <c r="N1090" s="12">
        <v>2</v>
      </c>
      <c r="O1090" s="19">
        <v>0</v>
      </c>
      <c r="P1090" s="19">
        <v>0</v>
      </c>
      <c r="Q1090" s="19">
        <v>0</v>
      </c>
      <c r="R1090" s="7">
        <v>0</v>
      </c>
      <c r="S1090" s="14">
        <v>0</v>
      </c>
      <c r="T1090" s="12">
        <v>1</v>
      </c>
      <c r="U1090" s="19">
        <v>2</v>
      </c>
      <c r="V1090" s="19">
        <v>0</v>
      </c>
      <c r="W1090" s="19">
        <v>3</v>
      </c>
      <c r="X1090" s="19">
        <v>0</v>
      </c>
      <c r="Y1090" s="19">
        <v>0</v>
      </c>
      <c r="Z1090" s="19">
        <v>0</v>
      </c>
      <c r="AA1090" s="19">
        <v>0</v>
      </c>
      <c r="AB1090" s="12">
        <v>0</v>
      </c>
      <c r="AC1090" s="19">
        <v>0</v>
      </c>
      <c r="AD1090" s="19">
        <v>20</v>
      </c>
      <c r="AE1090" s="19">
        <v>1</v>
      </c>
      <c r="AF1090" s="19">
        <v>1</v>
      </c>
      <c r="AG1090" s="7">
        <v>2</v>
      </c>
      <c r="AH1090" s="7">
        <v>2</v>
      </c>
      <c r="AI1090" s="7">
        <v>0</v>
      </c>
      <c r="AJ1090" s="7">
        <v>1.5</v>
      </c>
      <c r="AK1090" s="19">
        <v>0</v>
      </c>
      <c r="AL1090" s="19">
        <v>0</v>
      </c>
      <c r="AM1090" s="19">
        <v>0</v>
      </c>
      <c r="AN1090" s="19">
        <v>1</v>
      </c>
      <c r="AO1090" s="19">
        <v>30000</v>
      </c>
      <c r="AP1090" s="19">
        <v>0</v>
      </c>
      <c r="AQ1090" s="19">
        <v>4</v>
      </c>
      <c r="AR1090" s="7">
        <v>0</v>
      </c>
      <c r="AS1090" s="12" t="s">
        <v>425</v>
      </c>
      <c r="AT1090" s="20" t="s">
        <v>154</v>
      </c>
      <c r="AU1090" s="19" t="s">
        <v>355</v>
      </c>
      <c r="AV1090" s="19">
        <v>10003002</v>
      </c>
      <c r="AW1090" s="19">
        <v>70106005</v>
      </c>
      <c r="AX1090" s="20" t="s">
        <v>379</v>
      </c>
      <c r="AY1090" s="20">
        <v>0</v>
      </c>
      <c r="AZ1090" s="14">
        <v>0</v>
      </c>
      <c r="BA1090" s="14">
        <v>0</v>
      </c>
      <c r="BB1090" s="70" t="s">
        <v>601</v>
      </c>
      <c r="BC1090" s="19">
        <v>0</v>
      </c>
      <c r="BD1090" s="12">
        <v>0</v>
      </c>
      <c r="BE1090" s="19">
        <v>0</v>
      </c>
      <c r="BF1090" s="19">
        <v>0</v>
      </c>
      <c r="BG1090" s="19">
        <v>0</v>
      </c>
      <c r="BH1090" s="19">
        <v>0</v>
      </c>
      <c r="BI1090" s="10">
        <v>0</v>
      </c>
      <c r="BJ1090" s="7">
        <v>0</v>
      </c>
      <c r="BK1090" s="7">
        <v>0</v>
      </c>
      <c r="BL1090" s="7">
        <v>0</v>
      </c>
      <c r="BM1090" s="7">
        <v>0</v>
      </c>
      <c r="BN1090" s="7">
        <v>0</v>
      </c>
      <c r="BO1090" s="7">
        <v>0</v>
      </c>
    </row>
    <row r="1091" spans="3:67" ht="20.100000000000001" customHeight="1">
      <c r="C1091" s="19">
        <v>70503002</v>
      </c>
      <c r="D1091" s="13" t="s">
        <v>602</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2.5</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2.5</v>
      </c>
      <c r="AO1091" s="12">
        <v>5000</v>
      </c>
      <c r="AP1091" s="12">
        <v>2</v>
      </c>
      <c r="AQ1091" s="12">
        <v>0</v>
      </c>
      <c r="AR1091" s="7">
        <v>0</v>
      </c>
      <c r="AS1091" s="12">
        <v>0</v>
      </c>
      <c r="AT1091" s="20" t="s">
        <v>397</v>
      </c>
      <c r="AU1091" s="12" t="s">
        <v>348</v>
      </c>
      <c r="AV1091" s="19">
        <v>10000007</v>
      </c>
      <c r="AW1091" s="19">
        <v>70404002</v>
      </c>
      <c r="AX1091" s="13" t="s">
        <v>155</v>
      </c>
      <c r="AY1091" s="12" t="s">
        <v>1436</v>
      </c>
      <c r="AZ1091" s="14">
        <v>0</v>
      </c>
      <c r="BA1091" s="14">
        <v>0</v>
      </c>
      <c r="BB1091" s="38" t="s">
        <v>1424</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70503003</v>
      </c>
      <c r="D1092" s="20" t="s">
        <v>351</v>
      </c>
      <c r="E1092" s="19">
        <v>1</v>
      </c>
      <c r="F1092" s="19">
        <v>60010500</v>
      </c>
      <c r="G1092" s="19">
        <v>0</v>
      </c>
      <c r="H1092" s="14">
        <v>0</v>
      </c>
      <c r="I1092" s="19">
        <v>1</v>
      </c>
      <c r="J1092" s="19">
        <v>0</v>
      </c>
      <c r="K1092" s="19">
        <v>0</v>
      </c>
      <c r="L1092" s="19">
        <v>0</v>
      </c>
      <c r="M1092" s="19">
        <v>0</v>
      </c>
      <c r="N1092" s="12">
        <v>2</v>
      </c>
      <c r="O1092" s="19">
        <v>2</v>
      </c>
      <c r="P1092" s="19">
        <v>0.6</v>
      </c>
      <c r="Q1092" s="19">
        <v>0</v>
      </c>
      <c r="R1092" s="7">
        <v>0</v>
      </c>
      <c r="S1092" s="14">
        <v>0</v>
      </c>
      <c r="T1092" s="12">
        <v>1</v>
      </c>
      <c r="U1092" s="19">
        <v>2</v>
      </c>
      <c r="V1092" s="19">
        <v>0</v>
      </c>
      <c r="W1092" s="19">
        <v>0</v>
      </c>
      <c r="X1092" s="19">
        <v>0</v>
      </c>
      <c r="Y1092" s="19">
        <v>0</v>
      </c>
      <c r="Z1092" s="19">
        <v>0</v>
      </c>
      <c r="AA1092" s="19">
        <v>0</v>
      </c>
      <c r="AB1092" s="12">
        <v>0</v>
      </c>
      <c r="AC1092" s="19">
        <v>0</v>
      </c>
      <c r="AD1092" s="19">
        <v>20</v>
      </c>
      <c r="AE1092" s="19">
        <v>0</v>
      </c>
      <c r="AF1092" s="19">
        <v>0</v>
      </c>
      <c r="AG1092" s="7">
        <v>2</v>
      </c>
      <c r="AH1092" s="7">
        <v>0</v>
      </c>
      <c r="AI1092" s="7">
        <v>0</v>
      </c>
      <c r="AJ1092" s="7">
        <v>0</v>
      </c>
      <c r="AK1092" s="19">
        <v>0</v>
      </c>
      <c r="AL1092" s="19">
        <v>0</v>
      </c>
      <c r="AM1092" s="19">
        <v>0</v>
      </c>
      <c r="AN1092" s="19">
        <v>0</v>
      </c>
      <c r="AO1092" s="19">
        <v>1000</v>
      </c>
      <c r="AP1092" s="19">
        <v>0</v>
      </c>
      <c r="AQ1092" s="19">
        <v>0</v>
      </c>
      <c r="AR1092" s="7">
        <v>90401004</v>
      </c>
      <c r="AS1092" s="19" t="s">
        <v>153</v>
      </c>
      <c r="AT1092" s="20" t="s">
        <v>153</v>
      </c>
      <c r="AU1092" s="19" t="s">
        <v>246</v>
      </c>
      <c r="AV1092" s="19">
        <v>0</v>
      </c>
      <c r="AW1092" s="19">
        <v>40000003</v>
      </c>
      <c r="AX1092" s="20" t="s">
        <v>155</v>
      </c>
      <c r="AY1092" s="20" t="s">
        <v>153</v>
      </c>
      <c r="AZ1092" s="14">
        <v>0</v>
      </c>
      <c r="BA1092" s="14">
        <v>0</v>
      </c>
      <c r="BB1092" s="70" t="s">
        <v>500</v>
      </c>
      <c r="BC1092" s="19">
        <v>0</v>
      </c>
      <c r="BD1092" s="12">
        <v>0</v>
      </c>
      <c r="BE1092" s="19">
        <v>0</v>
      </c>
      <c r="BF1092" s="19">
        <v>0</v>
      </c>
      <c r="BG1092" s="19">
        <v>0</v>
      </c>
      <c r="BH1092" s="19">
        <v>0</v>
      </c>
      <c r="BI1092" s="10">
        <v>0</v>
      </c>
      <c r="BJ1092" s="7">
        <v>0</v>
      </c>
      <c r="BK1092" s="7">
        <v>0</v>
      </c>
      <c r="BL1092" s="7">
        <v>0</v>
      </c>
      <c r="BM1092" s="7">
        <v>0</v>
      </c>
      <c r="BN1092" s="7">
        <v>0</v>
      </c>
      <c r="BO1092" s="7">
        <v>0</v>
      </c>
    </row>
    <row r="1093" spans="3:67" ht="20.100000000000001" customHeight="1">
      <c r="C1093" s="19">
        <v>70503004</v>
      </c>
      <c r="D1093" s="20" t="s">
        <v>368</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15</v>
      </c>
      <c r="AE1093" s="19">
        <v>0</v>
      </c>
      <c r="AF1093" s="19">
        <v>0</v>
      </c>
      <c r="AG1093" s="7">
        <v>2</v>
      </c>
      <c r="AH1093" s="7">
        <v>0</v>
      </c>
      <c r="AI1093" s="7">
        <v>0</v>
      </c>
      <c r="AJ1093" s="7">
        <v>0</v>
      </c>
      <c r="AK1093" s="19">
        <v>0</v>
      </c>
      <c r="AL1093" s="19">
        <v>0</v>
      </c>
      <c r="AM1093" s="19">
        <v>0</v>
      </c>
      <c r="AN1093" s="19">
        <v>0</v>
      </c>
      <c r="AO1093" s="19">
        <v>1000</v>
      </c>
      <c r="AP1093" s="19">
        <v>0</v>
      </c>
      <c r="AQ1093" s="19">
        <v>0</v>
      </c>
      <c r="AR1093" s="7">
        <v>90402005</v>
      </c>
      <c r="AS1093" s="19" t="s">
        <v>153</v>
      </c>
      <c r="AT1093" s="20" t="s">
        <v>154</v>
      </c>
      <c r="AU1093" s="19" t="s">
        <v>246</v>
      </c>
      <c r="AV1093" s="19">
        <v>0</v>
      </c>
      <c r="AW1093" s="19">
        <v>0</v>
      </c>
      <c r="AX1093" s="20" t="s">
        <v>155</v>
      </c>
      <c r="AY1093" s="20" t="s">
        <v>153</v>
      </c>
      <c r="AZ1093" s="14">
        <v>0</v>
      </c>
      <c r="BA1093" s="14">
        <v>0</v>
      </c>
      <c r="BB1093" s="70" t="s">
        <v>464</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70503005</v>
      </c>
      <c r="D1094" s="13" t="s">
        <v>684</v>
      </c>
      <c r="E1094" s="12">
        <v>2</v>
      </c>
      <c r="F1094" s="12">
        <v>61012301</v>
      </c>
      <c r="G1094" s="12">
        <v>0</v>
      </c>
      <c r="H1094" s="14">
        <v>0</v>
      </c>
      <c r="I1094" s="19">
        <v>1</v>
      </c>
      <c r="J1094" s="19">
        <v>0</v>
      </c>
      <c r="K1094" s="19">
        <v>0</v>
      </c>
      <c r="L1094" s="12">
        <v>0</v>
      </c>
      <c r="M1094" s="12">
        <v>0</v>
      </c>
      <c r="N1094" s="12">
        <v>2</v>
      </c>
      <c r="O1094" s="12">
        <v>1</v>
      </c>
      <c r="P1094" s="12">
        <v>0.5</v>
      </c>
      <c r="Q1094" s="12">
        <v>0</v>
      </c>
      <c r="R1094" s="7">
        <v>0</v>
      </c>
      <c r="S1094" s="12">
        <v>0</v>
      </c>
      <c r="T1094" s="12">
        <v>1</v>
      </c>
      <c r="U1094" s="12">
        <v>2</v>
      </c>
      <c r="V1094" s="12">
        <v>0</v>
      </c>
      <c r="W1094" s="12">
        <v>3</v>
      </c>
      <c r="X1094" s="12">
        <v>0</v>
      </c>
      <c r="Y1094" s="12">
        <v>1</v>
      </c>
      <c r="Z1094" s="12">
        <v>0</v>
      </c>
      <c r="AA1094" s="12">
        <v>0</v>
      </c>
      <c r="AB1094" s="12">
        <v>0</v>
      </c>
      <c r="AC1094" s="12">
        <v>0</v>
      </c>
      <c r="AD1094" s="12">
        <v>12</v>
      </c>
      <c r="AE1094" s="12">
        <v>2</v>
      </c>
      <c r="AF1094" s="12" t="s">
        <v>163</v>
      </c>
      <c r="AG1094" s="7">
        <v>0</v>
      </c>
      <c r="AH1094" s="7">
        <v>2</v>
      </c>
      <c r="AI1094" s="7">
        <v>0</v>
      </c>
      <c r="AJ1094" s="7">
        <v>1.5</v>
      </c>
      <c r="AK1094" s="12">
        <v>0</v>
      </c>
      <c r="AL1094" s="12">
        <v>0</v>
      </c>
      <c r="AM1094" s="12">
        <v>0</v>
      </c>
      <c r="AN1094" s="12">
        <v>0.2</v>
      </c>
      <c r="AO1094" s="12">
        <v>200</v>
      </c>
      <c r="AP1094" s="12">
        <v>1</v>
      </c>
      <c r="AQ1094" s="12">
        <v>30</v>
      </c>
      <c r="AR1094" s="7">
        <v>0</v>
      </c>
      <c r="AS1094" s="12" t="s">
        <v>153</v>
      </c>
      <c r="AT1094" s="13" t="s">
        <v>196</v>
      </c>
      <c r="AU1094" s="12" t="s">
        <v>165</v>
      </c>
      <c r="AV1094" s="19">
        <v>10000011</v>
      </c>
      <c r="AW1094" s="19">
        <v>70404001</v>
      </c>
      <c r="AX1094" s="13" t="s">
        <v>166</v>
      </c>
      <c r="AY1094" s="12">
        <v>0</v>
      </c>
      <c r="AZ1094" s="14">
        <v>0</v>
      </c>
      <c r="BA1094" s="14">
        <v>0</v>
      </c>
      <c r="BB1094" s="38" t="s">
        <v>1426</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70503006</v>
      </c>
      <c r="D1095" s="13" t="s">
        <v>590</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2</v>
      </c>
      <c r="X1095" s="12">
        <v>0</v>
      </c>
      <c r="Y1095" s="12">
        <v>1</v>
      </c>
      <c r="Z1095" s="12">
        <v>0</v>
      </c>
      <c r="AA1095" s="12">
        <v>0</v>
      </c>
      <c r="AB1095" s="12">
        <v>0</v>
      </c>
      <c r="AC1095" s="12">
        <v>0</v>
      </c>
      <c r="AD1095" s="12">
        <v>12</v>
      </c>
      <c r="AE1095" s="12">
        <v>1</v>
      </c>
      <c r="AF1095" s="12">
        <v>3</v>
      </c>
      <c r="AG1095" s="7">
        <v>4</v>
      </c>
      <c r="AH1095" s="7">
        <v>1</v>
      </c>
      <c r="AI1095" s="7">
        <v>0</v>
      </c>
      <c r="AJ1095" s="7">
        <v>1.5</v>
      </c>
      <c r="AK1095" s="12">
        <v>0</v>
      </c>
      <c r="AL1095" s="12">
        <v>0</v>
      </c>
      <c r="AM1095" s="12">
        <v>0</v>
      </c>
      <c r="AN1095" s="12">
        <v>3</v>
      </c>
      <c r="AO1095" s="12">
        <v>999999</v>
      </c>
      <c r="AP1095" s="12">
        <v>3</v>
      </c>
      <c r="AQ1095" s="12">
        <v>0</v>
      </c>
      <c r="AR1095" s="7">
        <v>0</v>
      </c>
      <c r="AS1095" s="12" t="s">
        <v>153</v>
      </c>
      <c r="AT1095" s="20" t="s">
        <v>213</v>
      </c>
      <c r="AU1095" s="12" t="s">
        <v>348</v>
      </c>
      <c r="AV1095" s="19">
        <v>10000007</v>
      </c>
      <c r="AW1095" s="19">
        <v>70302004</v>
      </c>
      <c r="AX1095" s="13" t="s">
        <v>155</v>
      </c>
      <c r="AY1095" s="12" t="s">
        <v>1437</v>
      </c>
      <c r="AZ1095" s="14">
        <v>0</v>
      </c>
      <c r="BA1095" s="14">
        <v>0</v>
      </c>
      <c r="BB1095" s="38" t="s">
        <v>1362</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70504001</v>
      </c>
      <c r="D1096" s="13" t="s">
        <v>614</v>
      </c>
      <c r="E1096" s="12">
        <v>1</v>
      </c>
      <c r="F1096" s="12">
        <v>60010300</v>
      </c>
      <c r="G1096" s="19">
        <v>0</v>
      </c>
      <c r="H1096" s="14">
        <v>0</v>
      </c>
      <c r="I1096" s="19">
        <v>1</v>
      </c>
      <c r="J1096" s="19">
        <v>0</v>
      </c>
      <c r="K1096" s="19">
        <v>0</v>
      </c>
      <c r="L1096" s="12">
        <v>0</v>
      </c>
      <c r="M1096" s="12">
        <v>0</v>
      </c>
      <c r="N1096" s="12">
        <v>2</v>
      </c>
      <c r="O1096" s="12">
        <v>2</v>
      </c>
      <c r="P1096" s="12">
        <v>0.8</v>
      </c>
      <c r="Q1096" s="12">
        <v>1</v>
      </c>
      <c r="R1096" s="7">
        <v>0</v>
      </c>
      <c r="S1096" s="12">
        <v>0</v>
      </c>
      <c r="T1096" s="12">
        <v>1</v>
      </c>
      <c r="U1096" s="12">
        <v>2</v>
      </c>
      <c r="V1096" s="12">
        <v>0</v>
      </c>
      <c r="W1096" s="12">
        <v>0</v>
      </c>
      <c r="X1096" s="12">
        <v>0</v>
      </c>
      <c r="Y1096" s="12">
        <v>0</v>
      </c>
      <c r="Z1096" s="12">
        <v>0</v>
      </c>
      <c r="AA1096" s="12">
        <v>0</v>
      </c>
      <c r="AB1096" s="12">
        <v>0</v>
      </c>
      <c r="AC1096" s="12">
        <v>0</v>
      </c>
      <c r="AD1096" s="12">
        <v>99999</v>
      </c>
      <c r="AE1096" s="12">
        <v>0</v>
      </c>
      <c r="AF1096" s="12">
        <v>0</v>
      </c>
      <c r="AG1096" s="7">
        <v>2</v>
      </c>
      <c r="AH1096" s="7">
        <v>2</v>
      </c>
      <c r="AI1096" s="7">
        <v>0</v>
      </c>
      <c r="AJ1096" s="7">
        <v>1.5</v>
      </c>
      <c r="AK1096" s="12">
        <v>0</v>
      </c>
      <c r="AL1096" s="12">
        <v>0</v>
      </c>
      <c r="AM1096" s="12">
        <v>0</v>
      </c>
      <c r="AN1096" s="12">
        <v>1</v>
      </c>
      <c r="AO1096" s="12">
        <v>3000</v>
      </c>
      <c r="AP1096" s="12">
        <v>0.5</v>
      </c>
      <c r="AQ1096" s="12">
        <v>0</v>
      </c>
      <c r="AR1096" s="7">
        <v>0</v>
      </c>
      <c r="AS1096" s="12" t="s">
        <v>153</v>
      </c>
      <c r="AT1096" s="20" t="s">
        <v>154</v>
      </c>
      <c r="AU1096" s="12" t="s">
        <v>355</v>
      </c>
      <c r="AV1096" s="19">
        <v>0</v>
      </c>
      <c r="AW1096" s="19">
        <v>0</v>
      </c>
      <c r="AX1096" s="13" t="s">
        <v>343</v>
      </c>
      <c r="AY1096" s="12" t="s">
        <v>615</v>
      </c>
      <c r="AZ1096" s="14">
        <v>0</v>
      </c>
      <c r="BA1096" s="14">
        <v>0</v>
      </c>
      <c r="BB1096" s="38" t="s">
        <v>616</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19.5" customHeight="1">
      <c r="C1097" s="19">
        <v>70504002</v>
      </c>
      <c r="D1097" s="13" t="s">
        <v>617</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2.5</v>
      </c>
      <c r="X1097" s="12">
        <v>0</v>
      </c>
      <c r="Y1097" s="12">
        <v>1</v>
      </c>
      <c r="Z1097" s="12">
        <v>0</v>
      </c>
      <c r="AA1097" s="12">
        <v>0</v>
      </c>
      <c r="AB1097" s="12">
        <v>0</v>
      </c>
      <c r="AC1097" s="12">
        <v>0</v>
      </c>
      <c r="AD1097" s="12">
        <v>16</v>
      </c>
      <c r="AE1097" s="12">
        <v>1</v>
      </c>
      <c r="AF1097" s="12" t="s">
        <v>391</v>
      </c>
      <c r="AG1097" s="7">
        <v>0</v>
      </c>
      <c r="AH1097" s="7">
        <v>1</v>
      </c>
      <c r="AI1097" s="7">
        <v>0</v>
      </c>
      <c r="AJ1097" s="7">
        <v>3</v>
      </c>
      <c r="AK1097" s="12">
        <v>0</v>
      </c>
      <c r="AL1097" s="12">
        <v>0</v>
      </c>
      <c r="AM1097" s="12">
        <v>0</v>
      </c>
      <c r="AN1097" s="12">
        <v>3</v>
      </c>
      <c r="AO1097" s="12">
        <v>5000</v>
      </c>
      <c r="AP1097" s="12">
        <v>2.5</v>
      </c>
      <c r="AQ1097" s="12">
        <v>0</v>
      </c>
      <c r="AR1097" s="7">
        <v>0</v>
      </c>
      <c r="AS1097" s="12">
        <v>80001030</v>
      </c>
      <c r="AT1097" s="20" t="s">
        <v>213</v>
      </c>
      <c r="AU1097" s="12" t="s">
        <v>348</v>
      </c>
      <c r="AV1097" s="19">
        <v>10000007</v>
      </c>
      <c r="AW1097" s="19">
        <v>70204001</v>
      </c>
      <c r="AX1097" s="13" t="s">
        <v>155</v>
      </c>
      <c r="AY1097" s="12">
        <v>0</v>
      </c>
      <c r="AZ1097" s="14">
        <v>0</v>
      </c>
      <c r="BA1097" s="14">
        <v>0</v>
      </c>
      <c r="BB1097" s="38" t="s">
        <v>618</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70504003</v>
      </c>
      <c r="D1098" s="13" t="s">
        <v>541</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16</v>
      </c>
      <c r="AE1098" s="12">
        <v>1</v>
      </c>
      <c r="AF1098" s="12">
        <v>3</v>
      </c>
      <c r="AG1098" s="7">
        <v>4</v>
      </c>
      <c r="AH1098" s="7">
        <v>1</v>
      </c>
      <c r="AI1098" s="7">
        <v>0</v>
      </c>
      <c r="AJ1098" s="7">
        <v>1.5</v>
      </c>
      <c r="AK1098" s="12">
        <v>0</v>
      </c>
      <c r="AL1098" s="12">
        <v>0</v>
      </c>
      <c r="AM1098" s="12">
        <v>0</v>
      </c>
      <c r="AN1098" s="12">
        <v>3</v>
      </c>
      <c r="AO1098" s="12">
        <v>5000</v>
      </c>
      <c r="AP1098" s="12">
        <v>3</v>
      </c>
      <c r="AQ1098" s="12">
        <v>0</v>
      </c>
      <c r="AR1098" s="7">
        <v>0</v>
      </c>
      <c r="AS1098" s="12">
        <v>80001030</v>
      </c>
      <c r="AT1098" s="20" t="s">
        <v>196</v>
      </c>
      <c r="AU1098" s="12" t="s">
        <v>348</v>
      </c>
      <c r="AV1098" s="19">
        <v>10000007</v>
      </c>
      <c r="AW1098" s="19">
        <v>70204002</v>
      </c>
      <c r="AX1098" s="13" t="s">
        <v>155</v>
      </c>
      <c r="AY1098" s="12" t="s">
        <v>1438</v>
      </c>
      <c r="AZ1098" s="14">
        <v>0</v>
      </c>
      <c r="BA1098" s="14">
        <v>0</v>
      </c>
      <c r="BB1098" s="38" t="s">
        <v>620</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70504004</v>
      </c>
      <c r="D1099" s="13" t="s">
        <v>544</v>
      </c>
      <c r="E1099" s="19">
        <v>1</v>
      </c>
      <c r="F1099" s="12">
        <v>60010100</v>
      </c>
      <c r="G1099" s="19">
        <v>0</v>
      </c>
      <c r="H1099" s="14">
        <v>0</v>
      </c>
      <c r="I1099" s="19">
        <v>1</v>
      </c>
      <c r="J1099" s="19">
        <v>0</v>
      </c>
      <c r="K1099" s="19">
        <v>0</v>
      </c>
      <c r="L1099" s="12">
        <v>0</v>
      </c>
      <c r="M1099" s="12">
        <v>0</v>
      </c>
      <c r="N1099" s="12">
        <v>2</v>
      </c>
      <c r="O1099" s="12">
        <v>1</v>
      </c>
      <c r="P1099" s="12">
        <v>0.3</v>
      </c>
      <c r="Q1099" s="12">
        <v>0</v>
      </c>
      <c r="R1099" s="7">
        <v>0</v>
      </c>
      <c r="S1099" s="12">
        <v>0</v>
      </c>
      <c r="T1099" s="12">
        <v>1</v>
      </c>
      <c r="U1099" s="12">
        <v>2</v>
      </c>
      <c r="V1099" s="12">
        <v>0</v>
      </c>
      <c r="W1099" s="12">
        <v>2.5</v>
      </c>
      <c r="X1099" s="12">
        <v>0</v>
      </c>
      <c r="Y1099" s="12">
        <v>1</v>
      </c>
      <c r="Z1099" s="12">
        <v>0</v>
      </c>
      <c r="AA1099" s="12">
        <v>0</v>
      </c>
      <c r="AB1099" s="12">
        <v>0</v>
      </c>
      <c r="AC1099" s="12">
        <v>0</v>
      </c>
      <c r="AD1099" s="12">
        <v>16</v>
      </c>
      <c r="AE1099" s="12">
        <v>1</v>
      </c>
      <c r="AF1099" s="12">
        <v>3</v>
      </c>
      <c r="AG1099" s="7">
        <v>6</v>
      </c>
      <c r="AH1099" s="7">
        <v>1</v>
      </c>
      <c r="AI1099" s="7">
        <v>0</v>
      </c>
      <c r="AJ1099" s="7">
        <v>1.5</v>
      </c>
      <c r="AK1099" s="12">
        <v>0</v>
      </c>
      <c r="AL1099" s="12">
        <v>0</v>
      </c>
      <c r="AM1099" s="12">
        <v>0</v>
      </c>
      <c r="AN1099" s="12">
        <v>3</v>
      </c>
      <c r="AO1099" s="12">
        <v>5000</v>
      </c>
      <c r="AP1099" s="12">
        <v>3</v>
      </c>
      <c r="AQ1099" s="12">
        <v>0</v>
      </c>
      <c r="AR1099" s="7">
        <v>0</v>
      </c>
      <c r="AS1099" s="12">
        <v>80001030</v>
      </c>
      <c r="AT1099" s="20" t="s">
        <v>397</v>
      </c>
      <c r="AU1099" s="12" t="s">
        <v>348</v>
      </c>
      <c r="AV1099" s="19">
        <v>10000007</v>
      </c>
      <c r="AW1099" s="19">
        <v>70204003</v>
      </c>
      <c r="AX1099" s="13" t="s">
        <v>155</v>
      </c>
      <c r="AY1099" s="12" t="s">
        <v>1439</v>
      </c>
      <c r="AZ1099" s="14">
        <v>0</v>
      </c>
      <c r="BA1099" s="14">
        <v>0</v>
      </c>
      <c r="BB1099" s="38" t="s">
        <v>622</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70504005</v>
      </c>
      <c r="D1100" s="13" t="s">
        <v>623</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16</v>
      </c>
      <c r="AE1100" s="12">
        <v>1</v>
      </c>
      <c r="AF1100" s="12" t="s">
        <v>391</v>
      </c>
      <c r="AG1100" s="7">
        <v>0</v>
      </c>
      <c r="AH1100" s="7">
        <v>1</v>
      </c>
      <c r="AI1100" s="7">
        <v>0</v>
      </c>
      <c r="AJ1100" s="7">
        <v>3</v>
      </c>
      <c r="AK1100" s="12">
        <v>0</v>
      </c>
      <c r="AL1100" s="12">
        <v>0</v>
      </c>
      <c r="AM1100" s="12">
        <v>0</v>
      </c>
      <c r="AN1100" s="12">
        <v>2.5</v>
      </c>
      <c r="AO1100" s="12">
        <v>5000</v>
      </c>
      <c r="AP1100" s="12">
        <v>2</v>
      </c>
      <c r="AQ1100" s="12">
        <v>0</v>
      </c>
      <c r="AR1100" s="7">
        <v>0</v>
      </c>
      <c r="AS1100" s="12">
        <v>80001030</v>
      </c>
      <c r="AT1100" s="20" t="s">
        <v>196</v>
      </c>
      <c r="AU1100" s="12" t="s">
        <v>348</v>
      </c>
      <c r="AV1100" s="19">
        <v>10000007</v>
      </c>
      <c r="AW1100" s="19">
        <v>70405001</v>
      </c>
      <c r="AX1100" s="13" t="s">
        <v>155</v>
      </c>
      <c r="AY1100" s="12">
        <v>0</v>
      </c>
      <c r="AZ1100" s="14">
        <v>0</v>
      </c>
      <c r="BA1100" s="14">
        <v>0</v>
      </c>
      <c r="BB1100" s="38" t="s">
        <v>624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70505001</v>
      </c>
      <c r="D1101" s="13" t="s">
        <v>631</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2</v>
      </c>
      <c r="X1101" s="12">
        <v>0</v>
      </c>
      <c r="Y1101" s="12">
        <v>1</v>
      </c>
      <c r="Z1101" s="12">
        <v>0</v>
      </c>
      <c r="AA1101" s="12">
        <v>0</v>
      </c>
      <c r="AB1101" s="12">
        <v>0</v>
      </c>
      <c r="AC1101" s="12">
        <v>0</v>
      </c>
      <c r="AD1101" s="12">
        <v>12</v>
      </c>
      <c r="AE1101" s="12">
        <v>1</v>
      </c>
      <c r="AF1101" s="12">
        <v>3</v>
      </c>
      <c r="AG1101" s="7">
        <v>4</v>
      </c>
      <c r="AH1101" s="7">
        <v>1</v>
      </c>
      <c r="AI1101" s="7">
        <v>0</v>
      </c>
      <c r="AJ1101" s="7">
        <v>1.5</v>
      </c>
      <c r="AK1101" s="12">
        <v>0</v>
      </c>
      <c r="AL1101" s="12">
        <v>0</v>
      </c>
      <c r="AM1101" s="12">
        <v>0</v>
      </c>
      <c r="AN1101" s="12">
        <v>3</v>
      </c>
      <c r="AO1101" s="12">
        <v>5000</v>
      </c>
      <c r="AP1101" s="12">
        <v>3</v>
      </c>
      <c r="AQ1101" s="12">
        <v>0</v>
      </c>
      <c r="AR1101" s="7">
        <v>0</v>
      </c>
      <c r="AS1101" s="12">
        <v>80001030</v>
      </c>
      <c r="AT1101" s="20" t="s">
        <v>196</v>
      </c>
      <c r="AU1101" s="12" t="s">
        <v>348</v>
      </c>
      <c r="AV1101" s="19">
        <v>10000007</v>
      </c>
      <c r="AW1101" s="19">
        <v>70204002</v>
      </c>
      <c r="AX1101" s="13" t="s">
        <v>155</v>
      </c>
      <c r="AY1101" s="12" t="s">
        <v>1440</v>
      </c>
      <c r="AZ1101" s="14">
        <v>0</v>
      </c>
      <c r="BA1101" s="14">
        <v>0</v>
      </c>
      <c r="BB1101" s="38" t="s">
        <v>1372</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70505002</v>
      </c>
      <c r="D1102" s="13" t="s">
        <v>762</v>
      </c>
      <c r="E1102" s="19">
        <v>1</v>
      </c>
      <c r="F1102" s="12">
        <v>60010100</v>
      </c>
      <c r="G1102" s="19">
        <v>0</v>
      </c>
      <c r="H1102" s="14">
        <v>0</v>
      </c>
      <c r="I1102" s="19">
        <v>1</v>
      </c>
      <c r="J1102" s="19">
        <v>0</v>
      </c>
      <c r="K1102" s="19">
        <v>0</v>
      </c>
      <c r="L1102" s="12">
        <v>0</v>
      </c>
      <c r="M1102" s="12">
        <v>0</v>
      </c>
      <c r="N1102" s="12">
        <v>2</v>
      </c>
      <c r="O1102" s="12">
        <v>1</v>
      </c>
      <c r="P1102" s="12">
        <v>1</v>
      </c>
      <c r="Q1102" s="12">
        <v>0</v>
      </c>
      <c r="R1102" s="7">
        <v>0</v>
      </c>
      <c r="S1102" s="12">
        <v>0</v>
      </c>
      <c r="T1102" s="12">
        <v>1</v>
      </c>
      <c r="U1102" s="12">
        <v>2</v>
      </c>
      <c r="V1102" s="12">
        <v>0</v>
      </c>
      <c r="W1102" s="12">
        <v>2</v>
      </c>
      <c r="X1102" s="12">
        <v>0</v>
      </c>
      <c r="Y1102" s="12">
        <v>1</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1.5</v>
      </c>
      <c r="AO1102" s="12">
        <v>10000</v>
      </c>
      <c r="AP1102" s="12">
        <v>1</v>
      </c>
      <c r="AQ1102" s="12">
        <v>5</v>
      </c>
      <c r="AR1102" s="7">
        <v>0</v>
      </c>
      <c r="AS1102" s="12" t="s">
        <v>153</v>
      </c>
      <c r="AT1102" s="20" t="s">
        <v>397</v>
      </c>
      <c r="AU1102" s="12" t="s">
        <v>348</v>
      </c>
      <c r="AV1102" s="19">
        <v>10000007</v>
      </c>
      <c r="AW1102" s="19">
        <v>70302003</v>
      </c>
      <c r="AX1102" s="20" t="s">
        <v>379</v>
      </c>
      <c r="AY1102" s="12">
        <v>0</v>
      </c>
      <c r="AZ1102" s="14">
        <v>0</v>
      </c>
      <c r="BA1102" s="14">
        <v>0</v>
      </c>
      <c r="BB1102" s="38" t="s">
        <v>627</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70505003</v>
      </c>
      <c r="D1103" s="20" t="s">
        <v>400</v>
      </c>
      <c r="E1103" s="19">
        <v>1</v>
      </c>
      <c r="F1103" s="19">
        <v>60010500</v>
      </c>
      <c r="G1103" s="19">
        <v>0</v>
      </c>
      <c r="H1103" s="14">
        <v>0</v>
      </c>
      <c r="I1103" s="19">
        <v>1</v>
      </c>
      <c r="J1103" s="19">
        <v>0</v>
      </c>
      <c r="K1103" s="19">
        <v>0</v>
      </c>
      <c r="L1103" s="19">
        <v>0</v>
      </c>
      <c r="M1103" s="19">
        <v>0</v>
      </c>
      <c r="N1103" s="12">
        <v>2</v>
      </c>
      <c r="O1103" s="19">
        <v>2</v>
      </c>
      <c r="P1103" s="19">
        <v>0.3</v>
      </c>
      <c r="Q1103" s="19">
        <v>0</v>
      </c>
      <c r="R1103" s="7">
        <v>0</v>
      </c>
      <c r="S1103" s="14">
        <v>0</v>
      </c>
      <c r="T1103" s="12">
        <v>1</v>
      </c>
      <c r="U1103" s="19">
        <v>2</v>
      </c>
      <c r="V1103" s="19">
        <v>0</v>
      </c>
      <c r="W1103" s="19">
        <v>0</v>
      </c>
      <c r="X1103" s="19">
        <v>0</v>
      </c>
      <c r="Y1103" s="19">
        <v>0</v>
      </c>
      <c r="Z1103" s="19">
        <v>0</v>
      </c>
      <c r="AA1103" s="19">
        <v>0</v>
      </c>
      <c r="AB1103" s="12">
        <v>0</v>
      </c>
      <c r="AC1103" s="19">
        <v>0</v>
      </c>
      <c r="AD1103" s="12">
        <v>12</v>
      </c>
      <c r="AE1103" s="19">
        <v>0</v>
      </c>
      <c r="AF1103" s="19">
        <v>0</v>
      </c>
      <c r="AG1103" s="7">
        <v>7</v>
      </c>
      <c r="AH1103" s="7">
        <v>0</v>
      </c>
      <c r="AI1103" s="7">
        <v>0</v>
      </c>
      <c r="AJ1103" s="7">
        <v>0</v>
      </c>
      <c r="AK1103" s="19">
        <v>0</v>
      </c>
      <c r="AL1103" s="19">
        <v>0</v>
      </c>
      <c r="AM1103" s="19">
        <v>0</v>
      </c>
      <c r="AN1103" s="19">
        <v>0</v>
      </c>
      <c r="AO1103" s="19">
        <v>1000</v>
      </c>
      <c r="AP1103" s="19">
        <v>0</v>
      </c>
      <c r="AQ1103" s="19">
        <v>0</v>
      </c>
      <c r="AR1103" s="7">
        <v>0</v>
      </c>
      <c r="AS1103" s="19">
        <v>90204004</v>
      </c>
      <c r="AT1103" s="20" t="s">
        <v>154</v>
      </c>
      <c r="AU1103" s="19" t="s">
        <v>246</v>
      </c>
      <c r="AV1103" s="19">
        <v>0</v>
      </c>
      <c r="AW1103" s="19">
        <v>0</v>
      </c>
      <c r="AX1103" s="20" t="s">
        <v>155</v>
      </c>
      <c r="AY1103" s="20" t="s">
        <v>153</v>
      </c>
      <c r="AZ1103" s="14">
        <v>0</v>
      </c>
      <c r="BA1103" s="14">
        <v>0</v>
      </c>
      <c r="BB1103" s="70" t="s">
        <v>401</v>
      </c>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19.5" customHeight="1">
      <c r="C1104" s="19">
        <v>70505004</v>
      </c>
      <c r="D1104" s="20" t="s">
        <v>465</v>
      </c>
      <c r="E1104" s="19">
        <v>1</v>
      </c>
      <c r="F1104" s="19">
        <v>60010500</v>
      </c>
      <c r="G1104" s="19">
        <v>0</v>
      </c>
      <c r="H1104" s="14">
        <v>0</v>
      </c>
      <c r="I1104" s="19">
        <v>1</v>
      </c>
      <c r="J1104" s="19">
        <v>0</v>
      </c>
      <c r="K1104" s="19">
        <v>0</v>
      </c>
      <c r="L1104" s="19">
        <v>0</v>
      </c>
      <c r="M1104" s="19">
        <v>0</v>
      </c>
      <c r="N1104" s="12">
        <v>2</v>
      </c>
      <c r="O1104" s="19">
        <v>2</v>
      </c>
      <c r="P1104" s="19">
        <v>0.3</v>
      </c>
      <c r="Q1104" s="19">
        <v>0</v>
      </c>
      <c r="R1104" s="7">
        <v>0</v>
      </c>
      <c r="S1104" s="14">
        <v>0</v>
      </c>
      <c r="T1104" s="12">
        <v>1</v>
      </c>
      <c r="U1104" s="19">
        <v>2</v>
      </c>
      <c r="V1104" s="19">
        <v>0</v>
      </c>
      <c r="W1104" s="19">
        <v>0</v>
      </c>
      <c r="X1104" s="19">
        <v>0</v>
      </c>
      <c r="Y1104" s="19">
        <v>0</v>
      </c>
      <c r="Z1104" s="19">
        <v>0</v>
      </c>
      <c r="AA1104" s="19">
        <v>0</v>
      </c>
      <c r="AB1104" s="12">
        <v>0</v>
      </c>
      <c r="AC1104" s="19">
        <v>0</v>
      </c>
      <c r="AD1104" s="12">
        <v>15</v>
      </c>
      <c r="AE1104" s="19">
        <v>0</v>
      </c>
      <c r="AF1104" s="19">
        <v>0</v>
      </c>
      <c r="AG1104" s="7">
        <v>2</v>
      </c>
      <c r="AH1104" s="7">
        <v>0</v>
      </c>
      <c r="AI1104" s="7">
        <v>0</v>
      </c>
      <c r="AJ1104" s="7">
        <v>0</v>
      </c>
      <c r="AK1104" s="19">
        <v>0</v>
      </c>
      <c r="AL1104" s="19">
        <v>0</v>
      </c>
      <c r="AM1104" s="19">
        <v>0</v>
      </c>
      <c r="AN1104" s="19">
        <v>0</v>
      </c>
      <c r="AO1104" s="19">
        <v>1000</v>
      </c>
      <c r="AP1104" s="19">
        <v>0</v>
      </c>
      <c r="AQ1104" s="19">
        <v>0</v>
      </c>
      <c r="AR1104" s="7" t="s">
        <v>463</v>
      </c>
      <c r="AS1104" s="19" t="s">
        <v>153</v>
      </c>
      <c r="AT1104" s="20" t="s">
        <v>154</v>
      </c>
      <c r="AU1104" s="19" t="s">
        <v>246</v>
      </c>
      <c r="AV1104" s="19">
        <v>0</v>
      </c>
      <c r="AW1104" s="19">
        <v>0</v>
      </c>
      <c r="AX1104" s="20" t="s">
        <v>155</v>
      </c>
      <c r="AY1104" s="20" t="s">
        <v>153</v>
      </c>
      <c r="AZ1104" s="14">
        <v>0</v>
      </c>
      <c r="BA1104" s="14">
        <v>0</v>
      </c>
      <c r="BB1104" s="70" t="s">
        <v>633</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19.5" customHeight="1">
      <c r="C1105" s="19">
        <v>70505005</v>
      </c>
      <c r="D1105" s="13" t="s">
        <v>1399</v>
      </c>
      <c r="E1105" s="19">
        <v>1</v>
      </c>
      <c r="F1105" s="12">
        <v>60010100</v>
      </c>
      <c r="G1105" s="19">
        <v>0</v>
      </c>
      <c r="H1105" s="14">
        <v>0</v>
      </c>
      <c r="I1105" s="19">
        <v>1</v>
      </c>
      <c r="J1105" s="19">
        <v>0</v>
      </c>
      <c r="K1105" s="19">
        <v>0</v>
      </c>
      <c r="L1105" s="12">
        <v>0</v>
      </c>
      <c r="M1105" s="12">
        <v>0</v>
      </c>
      <c r="N1105" s="12">
        <v>2</v>
      </c>
      <c r="O1105" s="12">
        <v>1</v>
      </c>
      <c r="P1105" s="12">
        <v>0.3</v>
      </c>
      <c r="Q1105" s="12">
        <v>0</v>
      </c>
      <c r="R1105" s="7">
        <v>0</v>
      </c>
      <c r="S1105" s="12">
        <v>0</v>
      </c>
      <c r="T1105" s="12">
        <v>1</v>
      </c>
      <c r="U1105" s="12">
        <v>2</v>
      </c>
      <c r="V1105" s="12">
        <v>0</v>
      </c>
      <c r="W1105" s="12">
        <v>3</v>
      </c>
      <c r="X1105" s="12">
        <v>0</v>
      </c>
      <c r="Y1105" s="12">
        <v>1</v>
      </c>
      <c r="Z1105" s="12">
        <v>0</v>
      </c>
      <c r="AA1105" s="12">
        <v>0</v>
      </c>
      <c r="AB1105" s="12">
        <v>0</v>
      </c>
      <c r="AC1105" s="12">
        <v>0</v>
      </c>
      <c r="AD1105" s="12">
        <v>15</v>
      </c>
      <c r="AE1105" s="12">
        <v>1</v>
      </c>
      <c r="AF1105" s="12" t="s">
        <v>391</v>
      </c>
      <c r="AG1105" s="7">
        <v>0</v>
      </c>
      <c r="AH1105" s="7">
        <v>1</v>
      </c>
      <c r="AI1105" s="7">
        <v>0</v>
      </c>
      <c r="AJ1105" s="7">
        <v>3</v>
      </c>
      <c r="AK1105" s="12">
        <v>0</v>
      </c>
      <c r="AL1105" s="12">
        <v>0</v>
      </c>
      <c r="AM1105" s="12">
        <v>0</v>
      </c>
      <c r="AN1105" s="12">
        <v>3</v>
      </c>
      <c r="AO1105" s="12">
        <v>5000</v>
      </c>
      <c r="AP1105" s="12">
        <v>2.5</v>
      </c>
      <c r="AQ1105" s="12">
        <v>0</v>
      </c>
      <c r="AR1105" s="7">
        <v>0</v>
      </c>
      <c r="AS1105" s="12" t="s">
        <v>425</v>
      </c>
      <c r="AT1105" s="20" t="s">
        <v>213</v>
      </c>
      <c r="AU1105" s="12" t="s">
        <v>348</v>
      </c>
      <c r="AV1105" s="19">
        <v>10000007</v>
      </c>
      <c r="AW1105" s="19">
        <v>70305005</v>
      </c>
      <c r="AX1105" s="13" t="s">
        <v>155</v>
      </c>
      <c r="AY1105" s="12">
        <v>0</v>
      </c>
      <c r="AZ1105" s="14">
        <v>0</v>
      </c>
      <c r="BA1105" s="14">
        <v>0</v>
      </c>
      <c r="BB1105" s="38" t="s">
        <v>635</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70505006</v>
      </c>
      <c r="D1106" s="13" t="s">
        <v>1404</v>
      </c>
      <c r="E1106" s="19">
        <v>1</v>
      </c>
      <c r="F1106" s="12">
        <v>60010100</v>
      </c>
      <c r="G1106" s="19">
        <v>0</v>
      </c>
      <c r="H1106" s="14">
        <v>0</v>
      </c>
      <c r="I1106" s="19">
        <v>1</v>
      </c>
      <c r="J1106" s="19">
        <v>0</v>
      </c>
      <c r="K1106" s="19">
        <v>0</v>
      </c>
      <c r="L1106" s="12">
        <v>0</v>
      </c>
      <c r="M1106" s="12">
        <v>0</v>
      </c>
      <c r="N1106" s="12">
        <v>2</v>
      </c>
      <c r="O1106" s="12">
        <v>1</v>
      </c>
      <c r="P1106" s="12">
        <v>1</v>
      </c>
      <c r="Q1106" s="12">
        <v>0</v>
      </c>
      <c r="R1106" s="7">
        <v>0</v>
      </c>
      <c r="S1106" s="12">
        <v>0</v>
      </c>
      <c r="T1106" s="12">
        <v>1</v>
      </c>
      <c r="U1106" s="12">
        <v>2</v>
      </c>
      <c r="V1106" s="12">
        <v>0</v>
      </c>
      <c r="W1106" s="12">
        <v>3</v>
      </c>
      <c r="X1106" s="12">
        <v>0</v>
      </c>
      <c r="Y1106" s="12">
        <v>1</v>
      </c>
      <c r="Z1106" s="12">
        <v>0</v>
      </c>
      <c r="AA1106" s="12">
        <v>0</v>
      </c>
      <c r="AB1106" s="12">
        <v>0</v>
      </c>
      <c r="AC1106" s="12">
        <v>0</v>
      </c>
      <c r="AD1106" s="12">
        <v>7</v>
      </c>
      <c r="AE1106" s="12">
        <v>1</v>
      </c>
      <c r="AF1106" s="12" t="s">
        <v>391</v>
      </c>
      <c r="AG1106" s="7">
        <v>0</v>
      </c>
      <c r="AH1106" s="7">
        <v>1</v>
      </c>
      <c r="AI1106" s="7">
        <v>0</v>
      </c>
      <c r="AJ1106" s="7">
        <v>3</v>
      </c>
      <c r="AK1106" s="12">
        <v>0</v>
      </c>
      <c r="AL1106" s="12">
        <v>0</v>
      </c>
      <c r="AM1106" s="12">
        <v>0</v>
      </c>
      <c r="AN1106" s="12">
        <v>3</v>
      </c>
      <c r="AO1106" s="12">
        <v>5000</v>
      </c>
      <c r="AP1106" s="12">
        <v>2.5</v>
      </c>
      <c r="AQ1106" s="12">
        <v>0</v>
      </c>
      <c r="AR1106" s="7">
        <v>0</v>
      </c>
      <c r="AS1106" s="12" t="s">
        <v>153</v>
      </c>
      <c r="AT1106" s="20" t="s">
        <v>154</v>
      </c>
      <c r="AU1106" s="12" t="s">
        <v>348</v>
      </c>
      <c r="AV1106" s="19">
        <v>10000007</v>
      </c>
      <c r="AW1106" s="19">
        <v>70305007</v>
      </c>
      <c r="AX1106" s="13" t="s">
        <v>155</v>
      </c>
      <c r="AY1106" s="12">
        <v>0</v>
      </c>
      <c r="AZ1106" s="14">
        <v>0</v>
      </c>
      <c r="BA1106" s="14">
        <v>0</v>
      </c>
      <c r="BB1106" s="38" t="s">
        <v>377</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70505007</v>
      </c>
      <c r="D1107" s="13" t="s">
        <v>636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1</v>
      </c>
      <c r="X1107" s="12">
        <v>0</v>
      </c>
      <c r="Y1107" s="12">
        <v>1</v>
      </c>
      <c r="Z1107" s="12">
        <v>0</v>
      </c>
      <c r="AA1107" s="12">
        <v>0</v>
      </c>
      <c r="AB1107" s="12">
        <v>0</v>
      </c>
      <c r="AC1107" s="12">
        <v>0</v>
      </c>
      <c r="AD1107" s="12">
        <v>30</v>
      </c>
      <c r="AE1107" s="12">
        <v>1</v>
      </c>
      <c r="AF1107" s="12" t="s">
        <v>507</v>
      </c>
      <c r="AG1107" s="7">
        <v>0</v>
      </c>
      <c r="AH1107" s="7">
        <v>0</v>
      </c>
      <c r="AI1107" s="7">
        <v>0</v>
      </c>
      <c r="AJ1107" s="7">
        <v>0</v>
      </c>
      <c r="AK1107" s="12">
        <v>0</v>
      </c>
      <c r="AL1107" s="12">
        <v>0</v>
      </c>
      <c r="AM1107" s="12">
        <v>0</v>
      </c>
      <c r="AN1107" s="12">
        <v>0.5</v>
      </c>
      <c r="AO1107" s="12">
        <v>999999</v>
      </c>
      <c r="AP1107" s="12">
        <v>0.5</v>
      </c>
      <c r="AQ1107" s="12">
        <v>0</v>
      </c>
      <c r="AR1107" s="7">
        <v>0</v>
      </c>
      <c r="AS1107" s="141" t="s">
        <v>585</v>
      </c>
      <c r="AT1107" s="20" t="s">
        <v>213</v>
      </c>
      <c r="AU1107" s="12" t="s">
        <v>348</v>
      </c>
      <c r="AV1107" s="19">
        <v>10000007</v>
      </c>
      <c r="AW1107" s="19">
        <v>70202004</v>
      </c>
      <c r="AX1107" s="20" t="s">
        <v>229</v>
      </c>
      <c r="AY1107" s="20" t="s">
        <v>259</v>
      </c>
      <c r="AZ1107" s="14">
        <v>0</v>
      </c>
      <c r="BA1107" s="14">
        <v>0</v>
      </c>
      <c r="BB1107" s="38" t="s">
        <v>574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70505008</v>
      </c>
      <c r="D1108" s="13" t="s">
        <v>617</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15</v>
      </c>
      <c r="AE1108" s="12">
        <v>1</v>
      </c>
      <c r="AF1108" s="12" t="s">
        <v>391</v>
      </c>
      <c r="AG1108" s="7">
        <v>0</v>
      </c>
      <c r="AH1108" s="7">
        <v>1</v>
      </c>
      <c r="AI1108" s="7">
        <v>0</v>
      </c>
      <c r="AJ1108" s="7">
        <v>3</v>
      </c>
      <c r="AK1108" s="12">
        <v>0</v>
      </c>
      <c r="AL1108" s="12">
        <v>0</v>
      </c>
      <c r="AM1108" s="12">
        <v>0</v>
      </c>
      <c r="AN1108" s="12">
        <v>3</v>
      </c>
      <c r="AO1108" s="12">
        <v>5000</v>
      </c>
      <c r="AP1108" s="12">
        <v>2.5</v>
      </c>
      <c r="AQ1108" s="12">
        <v>0</v>
      </c>
      <c r="AR1108" s="7">
        <v>0</v>
      </c>
      <c r="AS1108" s="12" t="s">
        <v>425</v>
      </c>
      <c r="AT1108" s="20" t="s">
        <v>196</v>
      </c>
      <c r="AU1108" s="12" t="s">
        <v>348</v>
      </c>
      <c r="AV1108" s="19">
        <v>10000007</v>
      </c>
      <c r="AW1108" s="19">
        <v>70403003</v>
      </c>
      <c r="AX1108" s="13" t="s">
        <v>155</v>
      </c>
      <c r="AY1108" s="12">
        <v>0</v>
      </c>
      <c r="AZ1108" s="14">
        <v>0</v>
      </c>
      <c r="BA1108" s="14">
        <v>0</v>
      </c>
      <c r="BB1108" s="38" t="s">
        <v>635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19.5" customHeight="1">
      <c r="C1109" s="19">
        <v>71000001</v>
      </c>
      <c r="D1109" s="20" t="s">
        <v>1441</v>
      </c>
      <c r="E1109" s="19">
        <v>1</v>
      </c>
      <c r="F1109" s="19">
        <v>60010100</v>
      </c>
      <c r="G1109" s="19">
        <v>0</v>
      </c>
      <c r="H1109" s="14">
        <v>0</v>
      </c>
      <c r="I1109" s="19">
        <v>1</v>
      </c>
      <c r="J1109" s="19">
        <v>0</v>
      </c>
      <c r="K1109" s="19">
        <v>0</v>
      </c>
      <c r="L1109" s="19">
        <v>0</v>
      </c>
      <c r="M1109" s="19">
        <v>0</v>
      </c>
      <c r="N1109" s="12">
        <v>2</v>
      </c>
      <c r="O1109" s="19">
        <v>0</v>
      </c>
      <c r="P1109" s="19">
        <v>0</v>
      </c>
      <c r="Q1109" s="19">
        <v>0</v>
      </c>
      <c r="R1109" s="7">
        <v>0</v>
      </c>
      <c r="S1109" s="14">
        <v>0</v>
      </c>
      <c r="T1109" s="12">
        <v>1</v>
      </c>
      <c r="U1109" s="19">
        <v>2</v>
      </c>
      <c r="V1109" s="19">
        <v>0</v>
      </c>
      <c r="W1109" s="19">
        <v>0</v>
      </c>
      <c r="X1109" s="19">
        <v>0</v>
      </c>
      <c r="Y1109" s="19">
        <v>1</v>
      </c>
      <c r="Z1109" s="19">
        <v>0</v>
      </c>
      <c r="AA1109" s="19">
        <v>0</v>
      </c>
      <c r="AB1109" s="12">
        <v>0</v>
      </c>
      <c r="AC1109" s="19">
        <v>0</v>
      </c>
      <c r="AD1109" s="19">
        <v>5</v>
      </c>
      <c r="AE1109" s="19">
        <v>1</v>
      </c>
      <c r="AF1109" s="19">
        <v>3</v>
      </c>
      <c r="AG1109" s="7">
        <v>2</v>
      </c>
      <c r="AH1109" s="7">
        <v>0</v>
      </c>
      <c r="AI1109" s="7">
        <v>0</v>
      </c>
      <c r="AJ1109" s="7">
        <v>1.6</v>
      </c>
      <c r="AK1109" s="19">
        <v>0</v>
      </c>
      <c r="AL1109" s="19">
        <v>0</v>
      </c>
      <c r="AM1109" s="19">
        <v>0</v>
      </c>
      <c r="AN1109" s="19">
        <v>0.5</v>
      </c>
      <c r="AO1109" s="19">
        <v>3000</v>
      </c>
      <c r="AP1109" s="19">
        <v>0</v>
      </c>
      <c r="AQ1109" s="19">
        <v>0</v>
      </c>
      <c r="AR1109" s="7">
        <v>0</v>
      </c>
      <c r="AS1109" s="19" t="s">
        <v>1442</v>
      </c>
      <c r="AT1109" s="20" t="s">
        <v>196</v>
      </c>
      <c r="AU1109" s="19" t="s">
        <v>348</v>
      </c>
      <c r="AV1109" s="19" t="s">
        <v>153</v>
      </c>
      <c r="AW1109" s="19" t="s">
        <v>153</v>
      </c>
      <c r="AX1109" s="20" t="s">
        <v>155</v>
      </c>
      <c r="AY1109" s="20">
        <v>0</v>
      </c>
      <c r="AZ1109" s="14">
        <v>0</v>
      </c>
      <c r="BA1109" s="14">
        <v>0</v>
      </c>
      <c r="BB1109" s="70" t="s">
        <v>1443</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73001101</v>
      </c>
      <c r="D1110" s="20" t="s">
        <v>723</v>
      </c>
      <c r="E1110" s="19">
        <v>1</v>
      </c>
      <c r="F1110" s="10">
        <v>0</v>
      </c>
      <c r="G1110" s="19">
        <v>0</v>
      </c>
      <c r="H1110" s="14">
        <v>0</v>
      </c>
      <c r="I1110" s="19">
        <v>1</v>
      </c>
      <c r="J1110" s="19">
        <v>0</v>
      </c>
      <c r="K1110" s="19">
        <v>0</v>
      </c>
      <c r="L1110" s="19">
        <v>0</v>
      </c>
      <c r="M1110" s="19">
        <v>0</v>
      </c>
      <c r="N1110" s="19">
        <v>2</v>
      </c>
      <c r="O1110" s="19">
        <v>1</v>
      </c>
      <c r="P1110" s="19">
        <v>0.1</v>
      </c>
      <c r="Q1110" s="19">
        <v>0</v>
      </c>
      <c r="R1110" s="7">
        <v>0</v>
      </c>
      <c r="S1110" s="14">
        <v>0</v>
      </c>
      <c r="T1110" s="12">
        <v>1</v>
      </c>
      <c r="U1110" s="19">
        <v>1</v>
      </c>
      <c r="V1110" s="19">
        <v>0</v>
      </c>
      <c r="W1110" s="19">
        <v>1.5</v>
      </c>
      <c r="X1110" s="19">
        <v>0</v>
      </c>
      <c r="Y1110" s="19">
        <v>0</v>
      </c>
      <c r="Z1110" s="19">
        <v>0</v>
      </c>
      <c r="AA1110" s="19">
        <v>0</v>
      </c>
      <c r="AB1110" s="19">
        <v>1</v>
      </c>
      <c r="AC1110" s="19">
        <v>0</v>
      </c>
      <c r="AD1110" s="19">
        <v>5</v>
      </c>
      <c r="AE1110" s="19">
        <v>1</v>
      </c>
      <c r="AF1110" s="19">
        <v>3</v>
      </c>
      <c r="AG1110" s="7">
        <v>2</v>
      </c>
      <c r="AH1110" s="7">
        <v>1</v>
      </c>
      <c r="AI1110" s="7">
        <v>0</v>
      </c>
      <c r="AJ1110" s="7">
        <v>6</v>
      </c>
      <c r="AK1110" s="19">
        <v>0</v>
      </c>
      <c r="AL1110" s="19">
        <v>0</v>
      </c>
      <c r="AM1110" s="19">
        <v>0</v>
      </c>
      <c r="AN1110" s="19">
        <v>0.5</v>
      </c>
      <c r="AO1110" s="19">
        <v>5000</v>
      </c>
      <c r="AP1110" s="19">
        <v>0.2</v>
      </c>
      <c r="AQ1110" s="19">
        <v>0</v>
      </c>
      <c r="AR1110" s="7">
        <v>0</v>
      </c>
      <c r="AS1110" s="19" t="s">
        <v>153</v>
      </c>
      <c r="AT1110" s="20" t="s">
        <v>154</v>
      </c>
      <c r="AU1110" s="19">
        <v>0</v>
      </c>
      <c r="AV1110" s="19">
        <v>10000006</v>
      </c>
      <c r="AW1110" s="11">
        <v>60000004</v>
      </c>
      <c r="AX1110" s="20" t="s">
        <v>724</v>
      </c>
      <c r="AY1110" s="20" t="s">
        <v>153</v>
      </c>
      <c r="AZ1110" s="14">
        <v>0</v>
      </c>
      <c r="BA1110" s="14">
        <v>0</v>
      </c>
      <c r="BB1110" s="70"/>
      <c r="BC1110" s="19">
        <v>0</v>
      </c>
      <c r="BD1110" s="12">
        <v>0</v>
      </c>
      <c r="BE1110" s="19">
        <v>0</v>
      </c>
      <c r="BF1110" s="19">
        <v>0</v>
      </c>
      <c r="BG1110" s="19">
        <v>0</v>
      </c>
      <c r="BH1110" s="19">
        <v>0</v>
      </c>
      <c r="BI1110" s="10">
        <v>0</v>
      </c>
      <c r="BJ1110" s="7">
        <v>0</v>
      </c>
      <c r="BK1110" s="7">
        <v>0</v>
      </c>
      <c r="BL1110" s="7">
        <v>0</v>
      </c>
      <c r="BM1110" s="7">
        <v>0</v>
      </c>
      <c r="BN1110" s="7">
        <v>0</v>
      </c>
      <c r="BO1110" s="7">
        <v>0</v>
      </c>
    </row>
    <row r="1111" spans="3:67" ht="20.100000000000001" customHeight="1">
      <c r="C1111" s="19">
        <v>73001102</v>
      </c>
      <c r="D1111" s="13" t="s">
        <v>346</v>
      </c>
      <c r="E1111" s="19">
        <v>1</v>
      </c>
      <c r="F1111" s="12">
        <v>0</v>
      </c>
      <c r="G1111" s="19">
        <v>0</v>
      </c>
      <c r="H1111" s="14">
        <v>0</v>
      </c>
      <c r="I1111" s="19">
        <v>1</v>
      </c>
      <c r="J1111" s="19">
        <v>0</v>
      </c>
      <c r="K1111" s="19">
        <v>0</v>
      </c>
      <c r="L1111" s="12">
        <v>0</v>
      </c>
      <c r="M1111" s="12">
        <v>0</v>
      </c>
      <c r="N1111" s="12">
        <v>2</v>
      </c>
      <c r="O1111" s="12">
        <v>1</v>
      </c>
      <c r="P1111" s="12">
        <v>1</v>
      </c>
      <c r="Q1111" s="12">
        <v>0</v>
      </c>
      <c r="R1111" s="7">
        <v>0</v>
      </c>
      <c r="S1111" s="12">
        <v>0</v>
      </c>
      <c r="T1111" s="12">
        <v>1</v>
      </c>
      <c r="U1111" s="12">
        <v>2</v>
      </c>
      <c r="V1111" s="12">
        <v>0</v>
      </c>
      <c r="W1111" s="12">
        <v>2</v>
      </c>
      <c r="X1111" s="12">
        <v>0</v>
      </c>
      <c r="Y1111" s="12">
        <v>1</v>
      </c>
      <c r="Z1111" s="12">
        <v>0</v>
      </c>
      <c r="AA1111" s="12">
        <v>0</v>
      </c>
      <c r="AB1111" s="12">
        <v>0</v>
      </c>
      <c r="AC1111" s="12">
        <v>0</v>
      </c>
      <c r="AD1111" s="12">
        <v>6</v>
      </c>
      <c r="AE1111" s="12">
        <v>1</v>
      </c>
      <c r="AF1111" s="12">
        <v>3</v>
      </c>
      <c r="AG1111" s="7">
        <v>0</v>
      </c>
      <c r="AH1111" s="7">
        <v>0</v>
      </c>
      <c r="AI1111" s="7">
        <v>0</v>
      </c>
      <c r="AJ1111" s="7">
        <v>1.5</v>
      </c>
      <c r="AK1111" s="12">
        <v>0</v>
      </c>
      <c r="AL1111" s="12">
        <v>0</v>
      </c>
      <c r="AM1111" s="12">
        <v>0</v>
      </c>
      <c r="AN1111" s="12">
        <v>1</v>
      </c>
      <c r="AO1111" s="12">
        <v>5000</v>
      </c>
      <c r="AP1111" s="12">
        <v>0.5</v>
      </c>
      <c r="AQ1111" s="12">
        <v>0</v>
      </c>
      <c r="AR1111" s="7">
        <v>0</v>
      </c>
      <c r="AS1111" s="12" t="s">
        <v>153</v>
      </c>
      <c r="AT1111" s="20" t="s">
        <v>154</v>
      </c>
      <c r="AU1111" s="12" t="s">
        <v>348</v>
      </c>
      <c r="AV1111" s="19">
        <v>10000007</v>
      </c>
      <c r="AW1111" s="19">
        <v>70105001</v>
      </c>
      <c r="AX1111" s="13" t="s">
        <v>155</v>
      </c>
      <c r="AY1111" s="12" t="s">
        <v>1345</v>
      </c>
      <c r="AZ1111" s="14">
        <v>0</v>
      </c>
      <c r="BA1111" s="14">
        <v>0</v>
      </c>
      <c r="BB1111" s="38" t="s">
        <v>1346</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1.75" customHeight="1">
      <c r="C1112" s="19">
        <v>73001103</v>
      </c>
      <c r="D1112" s="13" t="s">
        <v>346</v>
      </c>
      <c r="E1112" s="19">
        <v>1</v>
      </c>
      <c r="F1112" s="12">
        <v>0</v>
      </c>
      <c r="G1112" s="19">
        <v>0</v>
      </c>
      <c r="H1112" s="14">
        <v>0</v>
      </c>
      <c r="I1112" s="19">
        <v>1</v>
      </c>
      <c r="J1112" s="19">
        <v>0</v>
      </c>
      <c r="K1112" s="19">
        <v>0</v>
      </c>
      <c r="L1112" s="12">
        <v>0</v>
      </c>
      <c r="M1112" s="12">
        <v>0</v>
      </c>
      <c r="N1112" s="12">
        <v>2</v>
      </c>
      <c r="O1112" s="12">
        <v>3</v>
      </c>
      <c r="P1112" s="12">
        <v>1</v>
      </c>
      <c r="Q1112" s="12">
        <v>0</v>
      </c>
      <c r="R1112" s="7">
        <v>0</v>
      </c>
      <c r="S1112" s="12">
        <v>0</v>
      </c>
      <c r="T1112" s="12">
        <v>1</v>
      </c>
      <c r="U1112" s="12">
        <v>2</v>
      </c>
      <c r="V1112" s="12">
        <v>0</v>
      </c>
      <c r="W1112" s="12">
        <v>3</v>
      </c>
      <c r="X1112" s="12">
        <v>0</v>
      </c>
      <c r="Y1112" s="12">
        <v>1</v>
      </c>
      <c r="Z1112" s="12">
        <v>0</v>
      </c>
      <c r="AA1112" s="12">
        <v>0</v>
      </c>
      <c r="AB1112" s="12">
        <v>0</v>
      </c>
      <c r="AC1112" s="12">
        <v>0</v>
      </c>
      <c r="AD1112" s="12">
        <v>9</v>
      </c>
      <c r="AE1112" s="12">
        <v>1</v>
      </c>
      <c r="AF1112" s="12">
        <v>4</v>
      </c>
      <c r="AG1112" s="7">
        <v>0</v>
      </c>
      <c r="AH1112" s="7">
        <v>1</v>
      </c>
      <c r="AI1112" s="7">
        <v>0</v>
      </c>
      <c r="AJ1112" s="7">
        <v>2</v>
      </c>
      <c r="AK1112" s="12">
        <v>0</v>
      </c>
      <c r="AL1112" s="12">
        <v>0</v>
      </c>
      <c r="AM1112" s="12">
        <v>0</v>
      </c>
      <c r="AN1112" s="12">
        <v>3</v>
      </c>
      <c r="AO1112" s="12">
        <v>5000</v>
      </c>
      <c r="AP1112" s="12">
        <v>2.5</v>
      </c>
      <c r="AQ1112" s="12">
        <v>0</v>
      </c>
      <c r="AR1112" s="7">
        <v>0</v>
      </c>
      <c r="AS1112" s="12" t="s">
        <v>347</v>
      </c>
      <c r="AT1112" s="13" t="s">
        <v>213</v>
      </c>
      <c r="AU1112" s="12" t="s">
        <v>348</v>
      </c>
      <c r="AV1112" s="19">
        <v>10000007</v>
      </c>
      <c r="AW1112" s="19">
        <v>70102001</v>
      </c>
      <c r="AX1112" s="13" t="s">
        <v>155</v>
      </c>
      <c r="AY1112" s="12" t="s">
        <v>1341</v>
      </c>
      <c r="AZ1112" s="14">
        <v>0</v>
      </c>
      <c r="BA1112" s="14">
        <v>0</v>
      </c>
      <c r="BB1112" s="38" t="s">
        <v>350</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73001201</v>
      </c>
      <c r="D1113" s="13" t="s">
        <v>1430</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20</v>
      </c>
      <c r="AE1113" s="12">
        <v>1</v>
      </c>
      <c r="AF1113" s="12" t="s">
        <v>507</v>
      </c>
      <c r="AG1113" s="7">
        <v>1</v>
      </c>
      <c r="AH1113" s="7">
        <v>0</v>
      </c>
      <c r="AI1113" s="7">
        <v>0</v>
      </c>
      <c r="AJ1113" s="7">
        <v>0</v>
      </c>
      <c r="AK1113" s="12">
        <v>0</v>
      </c>
      <c r="AL1113" s="12">
        <v>0</v>
      </c>
      <c r="AM1113" s="12">
        <v>0</v>
      </c>
      <c r="AN1113" s="12">
        <v>0.5</v>
      </c>
      <c r="AO1113" s="12">
        <v>999999</v>
      </c>
      <c r="AP1113" s="12">
        <v>2</v>
      </c>
      <c r="AQ1113" s="12">
        <v>0</v>
      </c>
      <c r="AR1113" s="7">
        <v>0</v>
      </c>
      <c r="AS1113" s="12" t="s">
        <v>502</v>
      </c>
      <c r="AT1113" s="20" t="s">
        <v>213</v>
      </c>
      <c r="AU1113" s="12" t="s">
        <v>348</v>
      </c>
      <c r="AV1113" s="19">
        <v>10000007</v>
      </c>
      <c r="AW1113" s="19">
        <v>70405007</v>
      </c>
      <c r="AX1113" s="20" t="s">
        <v>229</v>
      </c>
      <c r="AY1113" s="20" t="s">
        <v>259</v>
      </c>
      <c r="AZ1113" s="14">
        <v>0</v>
      </c>
      <c r="BA1113" s="14">
        <v>0</v>
      </c>
      <c r="BB1113" s="38" t="s">
        <v>1431</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73001203</v>
      </c>
      <c r="D1114" s="13" t="s">
        <v>1347</v>
      </c>
      <c r="E1114" s="19">
        <v>1</v>
      </c>
      <c r="F1114" s="12">
        <v>60010300</v>
      </c>
      <c r="G1114" s="19">
        <v>0</v>
      </c>
      <c r="H1114" s="14">
        <v>0</v>
      </c>
      <c r="I1114" s="19">
        <v>1</v>
      </c>
      <c r="J1114" s="19">
        <v>0</v>
      </c>
      <c r="K1114" s="19">
        <v>0</v>
      </c>
      <c r="L1114" s="12">
        <v>0</v>
      </c>
      <c r="M1114" s="12">
        <v>0</v>
      </c>
      <c r="N1114" s="12">
        <v>2</v>
      </c>
      <c r="O1114" s="12">
        <v>2</v>
      </c>
      <c r="P1114" s="12">
        <v>0.8</v>
      </c>
      <c r="Q1114" s="12">
        <v>0</v>
      </c>
      <c r="R1114" s="7">
        <v>0</v>
      </c>
      <c r="S1114" s="12">
        <v>0</v>
      </c>
      <c r="T1114" s="12">
        <v>1</v>
      </c>
      <c r="U1114" s="12">
        <v>2</v>
      </c>
      <c r="V1114" s="12">
        <v>0</v>
      </c>
      <c r="W1114" s="12">
        <v>0</v>
      </c>
      <c r="X1114" s="12">
        <v>0</v>
      </c>
      <c r="Y1114" s="12">
        <v>0</v>
      </c>
      <c r="Z1114" s="12">
        <v>0</v>
      </c>
      <c r="AA1114" s="12">
        <v>0</v>
      </c>
      <c r="AB1114" s="12">
        <v>0</v>
      </c>
      <c r="AC1114" s="12">
        <v>0</v>
      </c>
      <c r="AD1114" s="12">
        <v>30</v>
      </c>
      <c r="AE1114" s="12">
        <v>0</v>
      </c>
      <c r="AF1114" s="12">
        <v>0</v>
      </c>
      <c r="AG1114" s="7">
        <v>2</v>
      </c>
      <c r="AH1114" s="7">
        <v>2</v>
      </c>
      <c r="AI1114" s="7">
        <v>0</v>
      </c>
      <c r="AJ1114" s="7">
        <v>1.5</v>
      </c>
      <c r="AK1114" s="12">
        <v>0</v>
      </c>
      <c r="AL1114" s="12">
        <v>0</v>
      </c>
      <c r="AM1114" s="12">
        <v>0</v>
      </c>
      <c r="AN1114" s="12">
        <v>1</v>
      </c>
      <c r="AO1114" s="12">
        <v>3000</v>
      </c>
      <c r="AP1114" s="12">
        <v>0.5</v>
      </c>
      <c r="AQ1114" s="12">
        <v>0</v>
      </c>
      <c r="AR1114" s="7">
        <v>0</v>
      </c>
      <c r="AS1114" s="12" t="s">
        <v>153</v>
      </c>
      <c r="AT1114" s="20" t="s">
        <v>154</v>
      </c>
      <c r="AU1114" s="12" t="s">
        <v>355</v>
      </c>
      <c r="AV1114" s="19">
        <v>0</v>
      </c>
      <c r="AW1114" s="19">
        <v>0</v>
      </c>
      <c r="AX1114" s="13" t="s">
        <v>343</v>
      </c>
      <c r="AY1114" s="12" t="s">
        <v>1444</v>
      </c>
      <c r="AZ1114" s="14">
        <v>0</v>
      </c>
      <c r="BA1114" s="14">
        <v>0</v>
      </c>
      <c r="BB1114" s="38" t="s">
        <v>1349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73001204</v>
      </c>
      <c r="D1115" s="13" t="s">
        <v>944</v>
      </c>
      <c r="E1115" s="19">
        <v>1</v>
      </c>
      <c r="F1115" s="12">
        <v>60010100</v>
      </c>
      <c r="G1115" s="19">
        <v>0</v>
      </c>
      <c r="H1115" s="14">
        <v>0</v>
      </c>
      <c r="I1115" s="19">
        <v>1</v>
      </c>
      <c r="J1115" s="19">
        <v>0</v>
      </c>
      <c r="K1115" s="19">
        <v>0</v>
      </c>
      <c r="L1115" s="12">
        <v>0</v>
      </c>
      <c r="M1115" s="12">
        <v>0</v>
      </c>
      <c r="N1115" s="12">
        <v>2</v>
      </c>
      <c r="O1115" s="12">
        <v>1</v>
      </c>
      <c r="P1115" s="12">
        <v>0.5</v>
      </c>
      <c r="Q1115" s="12">
        <v>0</v>
      </c>
      <c r="R1115" s="7">
        <v>0</v>
      </c>
      <c r="S1115" s="12">
        <v>0</v>
      </c>
      <c r="T1115" s="12">
        <v>1</v>
      </c>
      <c r="U1115" s="12">
        <v>2</v>
      </c>
      <c r="V1115" s="12">
        <v>0</v>
      </c>
      <c r="W1115" s="12">
        <v>3</v>
      </c>
      <c r="X1115" s="12">
        <v>0</v>
      </c>
      <c r="Y1115" s="12">
        <v>1</v>
      </c>
      <c r="Z1115" s="12">
        <v>0</v>
      </c>
      <c r="AA1115" s="12">
        <v>0</v>
      </c>
      <c r="AB1115" s="12">
        <v>0</v>
      </c>
      <c r="AC1115" s="12">
        <v>0</v>
      </c>
      <c r="AD1115" s="12">
        <v>10</v>
      </c>
      <c r="AE1115" s="12">
        <v>1</v>
      </c>
      <c r="AF1115" s="12">
        <v>3</v>
      </c>
      <c r="AG1115" s="7">
        <v>1</v>
      </c>
      <c r="AH1115" s="7">
        <v>1</v>
      </c>
      <c r="AI1115" s="7">
        <v>0</v>
      </c>
      <c r="AJ1115" s="7">
        <v>1.5</v>
      </c>
      <c r="AK1115" s="12">
        <v>0</v>
      </c>
      <c r="AL1115" s="12">
        <v>0</v>
      </c>
      <c r="AM1115" s="12">
        <v>0</v>
      </c>
      <c r="AN1115" s="12">
        <v>0.5</v>
      </c>
      <c r="AO1115" s="12">
        <v>5000</v>
      </c>
      <c r="AP1115" s="12">
        <v>3</v>
      </c>
      <c r="AQ1115" s="12">
        <v>0</v>
      </c>
      <c r="AR1115" s="7">
        <v>0</v>
      </c>
      <c r="AS1115" s="12" t="s">
        <v>153</v>
      </c>
      <c r="AT1115" s="20" t="s">
        <v>154</v>
      </c>
      <c r="AU1115" s="12" t="s">
        <v>348</v>
      </c>
      <c r="AV1115" s="19">
        <v>10000007</v>
      </c>
      <c r="AW1115" s="19">
        <v>70103003</v>
      </c>
      <c r="AX1115" s="13" t="s">
        <v>155</v>
      </c>
      <c r="AY1115" s="12" t="s">
        <v>1445</v>
      </c>
      <c r="AZ1115" s="14">
        <v>0</v>
      </c>
      <c r="BA1115" s="14">
        <v>0</v>
      </c>
      <c r="BB1115" s="38" t="s">
        <v>946</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19.5" customHeight="1">
      <c r="C1116" s="19">
        <v>73001205</v>
      </c>
      <c r="D1116" s="20" t="s">
        <v>378</v>
      </c>
      <c r="E1116" s="19">
        <v>1</v>
      </c>
      <c r="F1116" s="19">
        <v>60010300</v>
      </c>
      <c r="G1116" s="19">
        <v>0</v>
      </c>
      <c r="H1116" s="14">
        <v>0</v>
      </c>
      <c r="I1116" s="19">
        <v>1</v>
      </c>
      <c r="J1116" s="19">
        <v>0</v>
      </c>
      <c r="K1116" s="19">
        <v>0</v>
      </c>
      <c r="L1116" s="19">
        <v>0</v>
      </c>
      <c r="M1116" s="19">
        <v>0</v>
      </c>
      <c r="N1116" s="12">
        <v>2</v>
      </c>
      <c r="O1116" s="19">
        <v>1</v>
      </c>
      <c r="P1116" s="19">
        <v>0.5</v>
      </c>
      <c r="Q1116" s="19">
        <v>0</v>
      </c>
      <c r="R1116" s="7">
        <v>0</v>
      </c>
      <c r="S1116" s="14">
        <v>0</v>
      </c>
      <c r="T1116" s="12">
        <v>1</v>
      </c>
      <c r="U1116" s="19">
        <v>2</v>
      </c>
      <c r="V1116" s="19">
        <v>0</v>
      </c>
      <c r="W1116" s="19">
        <v>3</v>
      </c>
      <c r="X1116" s="19">
        <v>0</v>
      </c>
      <c r="Y1116" s="19">
        <v>0</v>
      </c>
      <c r="Z1116" s="19">
        <v>0</v>
      </c>
      <c r="AA1116" s="19">
        <v>0</v>
      </c>
      <c r="AB1116" s="19">
        <v>0</v>
      </c>
      <c r="AC1116" s="19">
        <v>0</v>
      </c>
      <c r="AD1116" s="19">
        <v>15</v>
      </c>
      <c r="AE1116" s="19">
        <v>1</v>
      </c>
      <c r="AF1116" s="19">
        <v>2</v>
      </c>
      <c r="AG1116" s="7">
        <v>2</v>
      </c>
      <c r="AH1116" s="7">
        <v>2</v>
      </c>
      <c r="AI1116" s="7">
        <v>0</v>
      </c>
      <c r="AJ1116" s="7">
        <v>3</v>
      </c>
      <c r="AK1116" s="19">
        <v>0</v>
      </c>
      <c r="AL1116" s="19">
        <v>0</v>
      </c>
      <c r="AM1116" s="19">
        <v>0</v>
      </c>
      <c r="AN1116" s="19">
        <v>2</v>
      </c>
      <c r="AO1116" s="19">
        <v>30000</v>
      </c>
      <c r="AP1116" s="19">
        <v>2</v>
      </c>
      <c r="AQ1116" s="19">
        <v>4</v>
      </c>
      <c r="AR1116" s="7">
        <v>0</v>
      </c>
      <c r="AS1116" s="19" t="s">
        <v>153</v>
      </c>
      <c r="AT1116" s="20" t="s">
        <v>154</v>
      </c>
      <c r="AU1116" s="19" t="s">
        <v>355</v>
      </c>
      <c r="AV1116" s="19">
        <v>10003002</v>
      </c>
      <c r="AW1116" s="19">
        <v>70106005</v>
      </c>
      <c r="AX1116" s="20" t="s">
        <v>379</v>
      </c>
      <c r="AY1116" s="20">
        <v>0</v>
      </c>
      <c r="AZ1116" s="14">
        <v>0</v>
      </c>
      <c r="BA1116" s="14">
        <v>0</v>
      </c>
      <c r="BB1116" s="70" t="s">
        <v>374</v>
      </c>
      <c r="BC1116" s="19">
        <v>0</v>
      </c>
      <c r="BD1116" s="12">
        <v>0</v>
      </c>
      <c r="BE1116" s="19">
        <v>0</v>
      </c>
      <c r="BF1116" s="19">
        <v>0</v>
      </c>
      <c r="BG1116" s="19">
        <v>0</v>
      </c>
      <c r="BH1116" s="19">
        <v>0</v>
      </c>
      <c r="BI1116" s="10">
        <v>0</v>
      </c>
      <c r="BJ1116" s="7">
        <v>0</v>
      </c>
      <c r="BK1116" s="7">
        <v>0</v>
      </c>
      <c r="BL1116" s="7">
        <v>0</v>
      </c>
      <c r="BM1116" s="7">
        <v>0</v>
      </c>
      <c r="BN1116" s="7">
        <v>0</v>
      </c>
      <c r="BO1116" s="7">
        <v>0</v>
      </c>
    </row>
    <row r="1117" spans="3:67" ht="20.100000000000001" customHeight="1">
      <c r="C1117" s="19">
        <v>73001301</v>
      </c>
      <c r="D1117" s="13" t="s">
        <v>467</v>
      </c>
      <c r="E1117" s="12">
        <v>2</v>
      </c>
      <c r="F1117" s="12">
        <v>61012301</v>
      </c>
      <c r="G1117" s="12">
        <v>0</v>
      </c>
      <c r="H1117" s="14">
        <v>0</v>
      </c>
      <c r="I1117" s="19">
        <v>1</v>
      </c>
      <c r="J1117" s="19">
        <v>0</v>
      </c>
      <c r="K1117" s="19">
        <v>0</v>
      </c>
      <c r="L1117" s="12">
        <v>0</v>
      </c>
      <c r="M1117" s="12">
        <v>0</v>
      </c>
      <c r="N1117" s="12">
        <v>2</v>
      </c>
      <c r="O1117" s="12">
        <v>1</v>
      </c>
      <c r="P1117" s="12">
        <v>0.5</v>
      </c>
      <c r="Q1117" s="12">
        <v>0</v>
      </c>
      <c r="R1117" s="7">
        <v>0</v>
      </c>
      <c r="S1117" s="12">
        <v>0</v>
      </c>
      <c r="T1117" s="12">
        <v>1</v>
      </c>
      <c r="U1117" s="12">
        <v>2</v>
      </c>
      <c r="V1117" s="12">
        <v>0</v>
      </c>
      <c r="W1117" s="12">
        <v>1.4</v>
      </c>
      <c r="X1117" s="12">
        <v>150</v>
      </c>
      <c r="Y1117" s="12">
        <v>1</v>
      </c>
      <c r="Z1117" s="12">
        <v>0</v>
      </c>
      <c r="AA1117" s="12">
        <v>0</v>
      </c>
      <c r="AB1117" s="12">
        <v>0</v>
      </c>
      <c r="AC1117" s="12">
        <v>0</v>
      </c>
      <c r="AD1117" s="12">
        <v>12</v>
      </c>
      <c r="AE1117" s="12">
        <v>2</v>
      </c>
      <c r="AF1117" s="12" t="s">
        <v>163</v>
      </c>
      <c r="AG1117" s="7">
        <v>0</v>
      </c>
      <c r="AH1117" s="7">
        <v>2</v>
      </c>
      <c r="AI1117" s="7">
        <v>0</v>
      </c>
      <c r="AJ1117" s="7">
        <v>1.5</v>
      </c>
      <c r="AK1117" s="12">
        <v>0</v>
      </c>
      <c r="AL1117" s="12">
        <v>0</v>
      </c>
      <c r="AM1117" s="12">
        <v>0</v>
      </c>
      <c r="AN1117" s="12">
        <v>1.5</v>
      </c>
      <c r="AO1117" s="12">
        <v>1200</v>
      </c>
      <c r="AP1117" s="12">
        <v>1</v>
      </c>
      <c r="AQ1117" s="12">
        <v>15</v>
      </c>
      <c r="AR1117" s="7">
        <v>0</v>
      </c>
      <c r="AS1117" s="12" t="s">
        <v>153</v>
      </c>
      <c r="AT1117" s="13" t="s">
        <v>196</v>
      </c>
      <c r="AU1117" s="12" t="s">
        <v>165</v>
      </c>
      <c r="AV1117" s="19">
        <v>10000011</v>
      </c>
      <c r="AW1117" s="19">
        <v>70404001</v>
      </c>
      <c r="AX1117" s="13" t="s">
        <v>166</v>
      </c>
      <c r="AY1117" s="12">
        <v>0</v>
      </c>
      <c r="AZ1117" s="14">
        <v>0</v>
      </c>
      <c r="BA1117" s="14">
        <v>0</v>
      </c>
      <c r="BB1117" s="38" t="s">
        <v>480</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73001302</v>
      </c>
      <c r="D1118" s="13" t="s">
        <v>1347</v>
      </c>
      <c r="E1118" s="19">
        <v>1</v>
      </c>
      <c r="F1118" s="12">
        <v>60010300</v>
      </c>
      <c r="G1118" s="19">
        <v>0</v>
      </c>
      <c r="H1118" s="14">
        <v>0</v>
      </c>
      <c r="I1118" s="19">
        <v>1</v>
      </c>
      <c r="J1118" s="19">
        <v>0</v>
      </c>
      <c r="K1118" s="19">
        <v>0</v>
      </c>
      <c r="L1118" s="12">
        <v>0</v>
      </c>
      <c r="M1118" s="12">
        <v>0</v>
      </c>
      <c r="N1118" s="12">
        <v>2</v>
      </c>
      <c r="O1118" s="12">
        <v>2</v>
      </c>
      <c r="P1118" s="12">
        <v>0.8</v>
      </c>
      <c r="Q1118" s="12">
        <v>0</v>
      </c>
      <c r="R1118" s="7">
        <v>0</v>
      </c>
      <c r="S1118" s="12">
        <v>0</v>
      </c>
      <c r="T1118" s="12">
        <v>1</v>
      </c>
      <c r="U1118" s="12">
        <v>2</v>
      </c>
      <c r="V1118" s="12">
        <v>0</v>
      </c>
      <c r="W1118" s="12">
        <v>0</v>
      </c>
      <c r="X1118" s="12">
        <v>0</v>
      </c>
      <c r="Y1118" s="12">
        <v>0</v>
      </c>
      <c r="Z1118" s="12">
        <v>0</v>
      </c>
      <c r="AA1118" s="12">
        <v>0</v>
      </c>
      <c r="AB1118" s="12">
        <v>0</v>
      </c>
      <c r="AC1118" s="12">
        <v>0</v>
      </c>
      <c r="AD1118" s="12">
        <v>20</v>
      </c>
      <c r="AE1118" s="12">
        <v>0</v>
      </c>
      <c r="AF1118" s="12">
        <v>0</v>
      </c>
      <c r="AG1118" s="7">
        <v>2</v>
      </c>
      <c r="AH1118" s="7">
        <v>2</v>
      </c>
      <c r="AI1118" s="7">
        <v>0</v>
      </c>
      <c r="AJ1118" s="7">
        <v>1.5</v>
      </c>
      <c r="AK1118" s="12">
        <v>0</v>
      </c>
      <c r="AL1118" s="12">
        <v>0</v>
      </c>
      <c r="AM1118" s="12">
        <v>0</v>
      </c>
      <c r="AN1118" s="12">
        <v>1</v>
      </c>
      <c r="AO1118" s="12">
        <v>3000</v>
      </c>
      <c r="AP1118" s="12">
        <v>0.5</v>
      </c>
      <c r="AQ1118" s="12">
        <v>0</v>
      </c>
      <c r="AR1118" s="7">
        <v>0</v>
      </c>
      <c r="AS1118" s="12" t="s">
        <v>153</v>
      </c>
      <c r="AT1118" s="20" t="s">
        <v>154</v>
      </c>
      <c r="AU1118" s="12" t="s">
        <v>355</v>
      </c>
      <c r="AV1118" s="19">
        <v>0</v>
      </c>
      <c r="AW1118" s="19">
        <v>0</v>
      </c>
      <c r="AX1118" s="13" t="s">
        <v>343</v>
      </c>
      <c r="AY1118" s="12" t="s">
        <v>1446</v>
      </c>
      <c r="AZ1118" s="14">
        <v>0</v>
      </c>
      <c r="BA1118" s="14">
        <v>0</v>
      </c>
      <c r="BB1118" s="38" t="s">
        <v>1349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73001303</v>
      </c>
      <c r="D1119" s="13" t="s">
        <v>354</v>
      </c>
      <c r="E1119" s="19">
        <v>1</v>
      </c>
      <c r="F1119" s="12">
        <v>60010300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3</v>
      </c>
      <c r="X1119" s="12">
        <v>0</v>
      </c>
      <c r="Y1119" s="12">
        <v>0</v>
      </c>
      <c r="Z1119" s="12">
        <v>0</v>
      </c>
      <c r="AA1119" s="12">
        <v>0</v>
      </c>
      <c r="AB1119" s="12">
        <v>0</v>
      </c>
      <c r="AC1119" s="12">
        <v>0</v>
      </c>
      <c r="AD1119" s="12">
        <v>12</v>
      </c>
      <c r="AE1119" s="12">
        <v>2</v>
      </c>
      <c r="AF1119" s="12" t="s">
        <v>163</v>
      </c>
      <c r="AG1119" s="7">
        <v>0</v>
      </c>
      <c r="AH1119" s="7">
        <v>2</v>
      </c>
      <c r="AI1119" s="7">
        <v>0</v>
      </c>
      <c r="AJ1119" s="7">
        <v>1.5</v>
      </c>
      <c r="AK1119" s="12">
        <v>0</v>
      </c>
      <c r="AL1119" s="12">
        <v>0</v>
      </c>
      <c r="AM1119" s="12">
        <v>0</v>
      </c>
      <c r="AN1119" s="12">
        <v>2.5</v>
      </c>
      <c r="AO1119" s="12">
        <v>4000</v>
      </c>
      <c r="AP1119" s="12">
        <v>2</v>
      </c>
      <c r="AQ1119" s="12">
        <v>0</v>
      </c>
      <c r="AR1119" s="7">
        <v>0</v>
      </c>
      <c r="AS1119" s="12" t="s">
        <v>153</v>
      </c>
      <c r="AT1119" s="20" t="s">
        <v>213</v>
      </c>
      <c r="AU1119" s="12" t="s">
        <v>355</v>
      </c>
      <c r="AV1119" s="19">
        <v>10001007</v>
      </c>
      <c r="AW1119" s="19">
        <v>70103001</v>
      </c>
      <c r="AX1119" s="13" t="s">
        <v>155</v>
      </c>
      <c r="AY1119" s="12">
        <v>0</v>
      </c>
      <c r="AZ1119" s="14">
        <v>0</v>
      </c>
      <c r="BA1119" s="14">
        <v>0</v>
      </c>
      <c r="BB1119" s="38" t="s">
        <v>356</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73001305</v>
      </c>
      <c r="D1120" s="20" t="s">
        <v>465</v>
      </c>
      <c r="E1120" s="19">
        <v>1</v>
      </c>
      <c r="F1120" s="19">
        <v>60010500</v>
      </c>
      <c r="G1120" s="19">
        <v>0</v>
      </c>
      <c r="H1120" s="14">
        <v>0</v>
      </c>
      <c r="I1120" s="19">
        <v>1</v>
      </c>
      <c r="J1120" s="19">
        <v>0</v>
      </c>
      <c r="K1120" s="19">
        <v>0</v>
      </c>
      <c r="L1120" s="19">
        <v>0</v>
      </c>
      <c r="M1120" s="19">
        <v>0</v>
      </c>
      <c r="N1120" s="12">
        <v>2</v>
      </c>
      <c r="O1120" s="19">
        <v>2</v>
      </c>
      <c r="P1120" s="19">
        <v>0.5</v>
      </c>
      <c r="Q1120" s="19">
        <v>0</v>
      </c>
      <c r="R1120" s="7">
        <v>0</v>
      </c>
      <c r="S1120" s="14">
        <v>0</v>
      </c>
      <c r="T1120" s="12">
        <v>1</v>
      </c>
      <c r="U1120" s="19">
        <v>2</v>
      </c>
      <c r="V1120" s="19">
        <v>0</v>
      </c>
      <c r="W1120" s="19">
        <v>0</v>
      </c>
      <c r="X1120" s="19">
        <v>0</v>
      </c>
      <c r="Y1120" s="19">
        <v>0</v>
      </c>
      <c r="Z1120" s="19">
        <v>0</v>
      </c>
      <c r="AA1120" s="19">
        <v>0</v>
      </c>
      <c r="AB1120" s="12">
        <v>0</v>
      </c>
      <c r="AC1120" s="19">
        <v>0</v>
      </c>
      <c r="AD1120" s="12">
        <v>15</v>
      </c>
      <c r="AE1120" s="19">
        <v>0</v>
      </c>
      <c r="AF1120" s="19">
        <v>0</v>
      </c>
      <c r="AG1120" s="7">
        <v>2</v>
      </c>
      <c r="AH1120" s="7">
        <v>0</v>
      </c>
      <c r="AI1120" s="7">
        <v>0</v>
      </c>
      <c r="AJ1120" s="7">
        <v>0</v>
      </c>
      <c r="AK1120" s="19">
        <v>0</v>
      </c>
      <c r="AL1120" s="19">
        <v>0</v>
      </c>
      <c r="AM1120" s="19">
        <v>0</v>
      </c>
      <c r="AN1120" s="19">
        <v>0</v>
      </c>
      <c r="AO1120" s="19">
        <v>1000</v>
      </c>
      <c r="AP1120" s="19">
        <v>0</v>
      </c>
      <c r="AQ1120" s="19">
        <v>0</v>
      </c>
      <c r="AR1120" s="7" t="s">
        <v>463</v>
      </c>
      <c r="AS1120" s="19" t="s">
        <v>153</v>
      </c>
      <c r="AT1120" s="20" t="s">
        <v>154</v>
      </c>
      <c r="AU1120" s="19" t="s">
        <v>246</v>
      </c>
      <c r="AV1120" s="19">
        <v>0</v>
      </c>
      <c r="AW1120" s="19">
        <v>0</v>
      </c>
      <c r="AX1120" s="20" t="s">
        <v>155</v>
      </c>
      <c r="AY1120" s="20" t="s">
        <v>153</v>
      </c>
      <c r="AZ1120" s="14">
        <v>0</v>
      </c>
      <c r="BA1120" s="14">
        <v>0</v>
      </c>
      <c r="BB1120" s="70" t="s">
        <v>633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20.25" customHeight="1">
      <c r="C1121" s="19">
        <v>73001306</v>
      </c>
      <c r="D1121" s="20" t="s">
        <v>852</v>
      </c>
      <c r="E1121" s="19">
        <v>1</v>
      </c>
      <c r="F1121" s="19">
        <v>62000101</v>
      </c>
      <c r="G1121" s="19">
        <v>0</v>
      </c>
      <c r="H1121" s="14">
        <v>0</v>
      </c>
      <c r="I1121" s="19">
        <v>1</v>
      </c>
      <c r="J1121" s="19">
        <v>0</v>
      </c>
      <c r="K1121" s="12">
        <v>0</v>
      </c>
      <c r="L1121" s="19">
        <v>0</v>
      </c>
      <c r="M1121" s="19">
        <v>0</v>
      </c>
      <c r="N1121" s="12">
        <v>2</v>
      </c>
      <c r="O1121" s="19">
        <v>1</v>
      </c>
      <c r="P1121" s="19">
        <v>0.3</v>
      </c>
      <c r="Q1121" s="19">
        <v>0</v>
      </c>
      <c r="R1121" s="7">
        <v>0</v>
      </c>
      <c r="S1121" s="14">
        <v>0</v>
      </c>
      <c r="T1121" s="12">
        <v>1</v>
      </c>
      <c r="U1121" s="19">
        <v>1</v>
      </c>
      <c r="V1121" s="19">
        <v>0</v>
      </c>
      <c r="W1121" s="19">
        <v>3</v>
      </c>
      <c r="X1121" s="19">
        <v>0</v>
      </c>
      <c r="Y1121" s="19">
        <v>0</v>
      </c>
      <c r="Z1121" s="19">
        <v>0</v>
      </c>
      <c r="AA1121" s="19">
        <v>0</v>
      </c>
      <c r="AB1121" s="19">
        <v>1</v>
      </c>
      <c r="AC1121" s="19">
        <v>12</v>
      </c>
      <c r="AD1121" s="19">
        <v>12</v>
      </c>
      <c r="AE1121" s="19">
        <v>0</v>
      </c>
      <c r="AF1121" s="19">
        <v>3</v>
      </c>
      <c r="AG1121" s="7">
        <v>7</v>
      </c>
      <c r="AH1121" s="7">
        <v>0</v>
      </c>
      <c r="AI1121" s="7">
        <v>0</v>
      </c>
      <c r="AJ1121" s="7">
        <v>10</v>
      </c>
      <c r="AK1121" s="19">
        <v>0</v>
      </c>
      <c r="AL1121" s="19">
        <v>0</v>
      </c>
      <c r="AM1121" s="19">
        <v>0</v>
      </c>
      <c r="AN1121" s="19">
        <v>0</v>
      </c>
      <c r="AO1121" s="19">
        <v>3000</v>
      </c>
      <c r="AP1121" s="19">
        <v>0.5</v>
      </c>
      <c r="AQ1121" s="19">
        <v>20</v>
      </c>
      <c r="AR1121" s="7">
        <v>0</v>
      </c>
      <c r="AS1121" s="19" t="s">
        <v>153</v>
      </c>
      <c r="AT1121" s="13" t="s">
        <v>187</v>
      </c>
      <c r="AU1121" s="19" t="s">
        <v>753</v>
      </c>
      <c r="AV1121" s="19">
        <v>10000011</v>
      </c>
      <c r="AW1121" s="19">
        <v>20001010</v>
      </c>
      <c r="AX1121" s="20" t="s">
        <v>194</v>
      </c>
      <c r="AY1121" s="20" t="s">
        <v>153</v>
      </c>
      <c r="AZ1121" s="14">
        <v>0</v>
      </c>
      <c r="BA1121" s="14">
        <v>0</v>
      </c>
      <c r="BB1121" s="38" t="s">
        <v>853</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73002101</v>
      </c>
      <c r="D1122" s="13" t="s">
        <v>1347</v>
      </c>
      <c r="E1122" s="19">
        <v>1</v>
      </c>
      <c r="F1122" s="12">
        <v>60010300</v>
      </c>
      <c r="G1122" s="19">
        <v>0</v>
      </c>
      <c r="H1122" s="14">
        <v>0</v>
      </c>
      <c r="I1122" s="19">
        <v>1</v>
      </c>
      <c r="J1122" s="19">
        <v>0</v>
      </c>
      <c r="K1122" s="19">
        <v>0</v>
      </c>
      <c r="L1122" s="12">
        <v>0</v>
      </c>
      <c r="M1122" s="12">
        <v>0</v>
      </c>
      <c r="N1122" s="12">
        <v>2</v>
      </c>
      <c r="O1122" s="12">
        <v>2</v>
      </c>
      <c r="P1122" s="12">
        <v>0.8</v>
      </c>
      <c r="Q1122" s="12">
        <v>0</v>
      </c>
      <c r="R1122" s="7">
        <v>0</v>
      </c>
      <c r="S1122" s="12">
        <v>0</v>
      </c>
      <c r="T1122" s="12">
        <v>1</v>
      </c>
      <c r="U1122" s="12">
        <v>2</v>
      </c>
      <c r="V1122" s="12">
        <v>0</v>
      </c>
      <c r="W1122" s="12">
        <v>0</v>
      </c>
      <c r="X1122" s="12">
        <v>0</v>
      </c>
      <c r="Y1122" s="12">
        <v>0</v>
      </c>
      <c r="Z1122" s="12">
        <v>0</v>
      </c>
      <c r="AA1122" s="12">
        <v>0</v>
      </c>
      <c r="AB1122" s="12">
        <v>0</v>
      </c>
      <c r="AC1122" s="12">
        <v>0</v>
      </c>
      <c r="AD1122" s="12">
        <v>20</v>
      </c>
      <c r="AE1122" s="12">
        <v>0</v>
      </c>
      <c r="AF1122" s="12">
        <v>0</v>
      </c>
      <c r="AG1122" s="7">
        <v>2</v>
      </c>
      <c r="AH1122" s="7">
        <v>2</v>
      </c>
      <c r="AI1122" s="7">
        <v>0</v>
      </c>
      <c r="AJ1122" s="7">
        <v>1.5</v>
      </c>
      <c r="AK1122" s="12">
        <v>0</v>
      </c>
      <c r="AL1122" s="12">
        <v>0</v>
      </c>
      <c r="AM1122" s="12">
        <v>0</v>
      </c>
      <c r="AN1122" s="12">
        <v>1</v>
      </c>
      <c r="AO1122" s="12">
        <v>3000</v>
      </c>
      <c r="AP1122" s="12">
        <v>0.5</v>
      </c>
      <c r="AQ1122" s="12">
        <v>0</v>
      </c>
      <c r="AR1122" s="7">
        <v>0</v>
      </c>
      <c r="AS1122" s="12" t="s">
        <v>153</v>
      </c>
      <c r="AT1122" s="20" t="s">
        <v>154</v>
      </c>
      <c r="AU1122" s="12" t="s">
        <v>355</v>
      </c>
      <c r="AV1122" s="19">
        <v>0</v>
      </c>
      <c r="AW1122" s="19">
        <v>0</v>
      </c>
      <c r="AX1122" s="13" t="s">
        <v>343</v>
      </c>
      <c r="AY1122" s="12" t="s">
        <v>1447</v>
      </c>
      <c r="AZ1122" s="14">
        <v>0</v>
      </c>
      <c r="BA1122" s="14">
        <v>0</v>
      </c>
      <c r="BB1122" s="38" t="s">
        <v>1349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73002102</v>
      </c>
      <c r="D1123" s="20" t="s">
        <v>1448</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90401006</v>
      </c>
      <c r="AS1123" s="19" t="s">
        <v>153</v>
      </c>
      <c r="AT1123" s="20" t="s">
        <v>154</v>
      </c>
      <c r="AU1123" s="19" t="s">
        <v>246</v>
      </c>
      <c r="AV1123" s="19">
        <v>0</v>
      </c>
      <c r="AW1123" s="19">
        <v>40000003</v>
      </c>
      <c r="AX1123" s="20" t="s">
        <v>155</v>
      </c>
      <c r="AY1123" s="20" t="s">
        <v>153</v>
      </c>
      <c r="AZ1123" s="14">
        <v>0</v>
      </c>
      <c r="BA1123" s="14">
        <v>0</v>
      </c>
      <c r="BB1123" s="70" t="s">
        <v>1449</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73002103</v>
      </c>
      <c r="D1124" s="20" t="s">
        <v>1450</v>
      </c>
      <c r="E1124" s="19">
        <v>1</v>
      </c>
      <c r="F1124" s="19">
        <v>60010300</v>
      </c>
      <c r="G1124" s="19">
        <v>0</v>
      </c>
      <c r="H1124" s="14">
        <v>0</v>
      </c>
      <c r="I1124" s="19">
        <v>1</v>
      </c>
      <c r="J1124" s="19">
        <v>0</v>
      </c>
      <c r="K1124" s="19">
        <v>0</v>
      </c>
      <c r="L1124" s="19">
        <v>0</v>
      </c>
      <c r="M1124" s="19">
        <v>0</v>
      </c>
      <c r="N1124" s="12">
        <v>2</v>
      </c>
      <c r="O1124" s="19">
        <v>6</v>
      </c>
      <c r="P1124" s="19">
        <v>0</v>
      </c>
      <c r="Q1124" s="19">
        <v>0</v>
      </c>
      <c r="R1124" s="7">
        <v>0</v>
      </c>
      <c r="S1124" s="14">
        <v>0</v>
      </c>
      <c r="T1124" s="12">
        <v>1</v>
      </c>
      <c r="U1124" s="19">
        <v>2</v>
      </c>
      <c r="V1124" s="19">
        <v>0</v>
      </c>
      <c r="W1124" s="19">
        <v>10</v>
      </c>
      <c r="X1124" s="19">
        <v>0</v>
      </c>
      <c r="Y1124" s="19">
        <v>0</v>
      </c>
      <c r="Z1124" s="19">
        <v>0</v>
      </c>
      <c r="AA1124" s="19">
        <v>0</v>
      </c>
      <c r="AB1124" s="19">
        <v>0</v>
      </c>
      <c r="AC1124" s="19">
        <v>0</v>
      </c>
      <c r="AD1124" s="19">
        <v>15</v>
      </c>
      <c r="AE1124" s="19">
        <v>1</v>
      </c>
      <c r="AF1124" s="19">
        <v>3</v>
      </c>
      <c r="AG1124" s="7">
        <v>1</v>
      </c>
      <c r="AH1124" s="7">
        <v>0</v>
      </c>
      <c r="AI1124" s="7">
        <v>0</v>
      </c>
      <c r="AJ1124" s="7">
        <v>1.5</v>
      </c>
      <c r="AK1124" s="19">
        <v>0</v>
      </c>
      <c r="AL1124" s="19">
        <v>0</v>
      </c>
      <c r="AM1124" s="19">
        <v>0</v>
      </c>
      <c r="AN1124" s="19">
        <v>1</v>
      </c>
      <c r="AO1124" s="19">
        <v>1000</v>
      </c>
      <c r="AP1124" s="19">
        <v>0.5</v>
      </c>
      <c r="AQ1124" s="19">
        <v>0</v>
      </c>
      <c r="AR1124" s="7">
        <v>0</v>
      </c>
      <c r="AS1124" s="19" t="s">
        <v>372</v>
      </c>
      <c r="AT1124" s="20" t="s">
        <v>154</v>
      </c>
      <c r="AU1124" s="19" t="s">
        <v>355</v>
      </c>
      <c r="AV1124" s="19">
        <v>10002001</v>
      </c>
      <c r="AW1124" s="19">
        <v>70106001</v>
      </c>
      <c r="AX1124" s="20" t="s">
        <v>229</v>
      </c>
      <c r="AY1124" s="20" t="s">
        <v>373</v>
      </c>
      <c r="AZ1124" s="14">
        <v>0</v>
      </c>
      <c r="BA1124" s="14">
        <v>0</v>
      </c>
      <c r="BB1124" s="70" t="s">
        <v>374</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73002104</v>
      </c>
      <c r="D1125" s="20" t="s">
        <v>1450</v>
      </c>
      <c r="E1125" s="19">
        <v>1</v>
      </c>
      <c r="F1125" s="19">
        <v>60010500</v>
      </c>
      <c r="G1125" s="19">
        <v>0</v>
      </c>
      <c r="H1125" s="14">
        <v>0</v>
      </c>
      <c r="I1125" s="19">
        <v>1</v>
      </c>
      <c r="J1125" s="19">
        <v>0</v>
      </c>
      <c r="K1125" s="19">
        <v>0</v>
      </c>
      <c r="L1125" s="19">
        <v>0</v>
      </c>
      <c r="M1125" s="19">
        <v>0</v>
      </c>
      <c r="N1125" s="12">
        <v>2</v>
      </c>
      <c r="O1125" s="19">
        <v>2</v>
      </c>
      <c r="P1125" s="19">
        <v>0.6</v>
      </c>
      <c r="Q1125" s="19">
        <v>0</v>
      </c>
      <c r="R1125" s="7">
        <v>0</v>
      </c>
      <c r="S1125" s="14">
        <v>0</v>
      </c>
      <c r="T1125" s="12">
        <v>1</v>
      </c>
      <c r="U1125" s="19">
        <v>2</v>
      </c>
      <c r="V1125" s="19">
        <v>0</v>
      </c>
      <c r="W1125" s="19">
        <v>0</v>
      </c>
      <c r="X1125" s="19">
        <v>0</v>
      </c>
      <c r="Y1125" s="19">
        <v>0</v>
      </c>
      <c r="Z1125" s="19">
        <v>0</v>
      </c>
      <c r="AA1125" s="19">
        <v>0</v>
      </c>
      <c r="AB1125" s="12">
        <v>0</v>
      </c>
      <c r="AC1125" s="19">
        <v>0</v>
      </c>
      <c r="AD1125" s="19">
        <v>20</v>
      </c>
      <c r="AE1125" s="19">
        <v>0</v>
      </c>
      <c r="AF1125" s="19">
        <v>0</v>
      </c>
      <c r="AG1125" s="7">
        <v>2</v>
      </c>
      <c r="AH1125" s="7">
        <v>0</v>
      </c>
      <c r="AI1125" s="7">
        <v>0</v>
      </c>
      <c r="AJ1125" s="7">
        <v>0</v>
      </c>
      <c r="AK1125" s="19">
        <v>0</v>
      </c>
      <c r="AL1125" s="19">
        <v>0</v>
      </c>
      <c r="AM1125" s="19">
        <v>0</v>
      </c>
      <c r="AN1125" s="19">
        <v>0</v>
      </c>
      <c r="AO1125" s="19">
        <v>1000</v>
      </c>
      <c r="AP1125" s="19">
        <v>0</v>
      </c>
      <c r="AQ1125" s="19">
        <v>0</v>
      </c>
      <c r="AR1125" s="7">
        <v>90401004</v>
      </c>
      <c r="AS1125" s="19" t="s">
        <v>153</v>
      </c>
      <c r="AT1125" s="20" t="s">
        <v>154</v>
      </c>
      <c r="AU1125" s="19" t="s">
        <v>246</v>
      </c>
      <c r="AV1125" s="19">
        <v>0</v>
      </c>
      <c r="AW1125" s="19">
        <v>40000003</v>
      </c>
      <c r="AX1125" s="20" t="s">
        <v>155</v>
      </c>
      <c r="AY1125" s="20" t="s">
        <v>153</v>
      </c>
      <c r="AZ1125" s="14">
        <v>0</v>
      </c>
      <c r="BA1125" s="14">
        <v>0</v>
      </c>
      <c r="BB1125" s="70" t="s">
        <v>509</v>
      </c>
      <c r="BC1125" s="19">
        <v>0</v>
      </c>
      <c r="BD1125" s="12">
        <v>0</v>
      </c>
      <c r="BE1125" s="19">
        <v>0</v>
      </c>
      <c r="BF1125" s="19">
        <v>0</v>
      </c>
      <c r="BG1125" s="19">
        <v>0</v>
      </c>
      <c r="BH1125" s="19">
        <v>0</v>
      </c>
      <c r="BI1125" s="10">
        <v>0</v>
      </c>
      <c r="BJ1125" s="7">
        <v>0</v>
      </c>
      <c r="BK1125" s="7">
        <v>0</v>
      </c>
      <c r="BL1125" s="7">
        <v>0</v>
      </c>
      <c r="BM1125" s="7">
        <v>0</v>
      </c>
      <c r="BN1125" s="7">
        <v>0</v>
      </c>
      <c r="BO1125" s="7">
        <v>0</v>
      </c>
    </row>
    <row r="1126" spans="3:67" ht="19.5" customHeight="1">
      <c r="C1126" s="19">
        <v>73002105</v>
      </c>
      <c r="D1126" s="13" t="s">
        <v>636</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1</v>
      </c>
      <c r="X1126" s="12">
        <v>0</v>
      </c>
      <c r="Y1126" s="12">
        <v>1</v>
      </c>
      <c r="Z1126" s="12">
        <v>0</v>
      </c>
      <c r="AA1126" s="12">
        <v>0</v>
      </c>
      <c r="AB1126" s="12">
        <v>0</v>
      </c>
      <c r="AC1126" s="12">
        <v>0</v>
      </c>
      <c r="AD1126" s="12">
        <v>30</v>
      </c>
      <c r="AE1126" s="12">
        <v>1</v>
      </c>
      <c r="AF1126" s="12" t="s">
        <v>507</v>
      </c>
      <c r="AG1126" s="7">
        <v>0</v>
      </c>
      <c r="AH1126" s="7">
        <v>0</v>
      </c>
      <c r="AI1126" s="7">
        <v>0</v>
      </c>
      <c r="AJ1126" s="7">
        <v>0</v>
      </c>
      <c r="AK1126" s="12">
        <v>0</v>
      </c>
      <c r="AL1126" s="12">
        <v>0</v>
      </c>
      <c r="AM1126" s="12">
        <v>0</v>
      </c>
      <c r="AN1126" s="12">
        <v>0.5</v>
      </c>
      <c r="AO1126" s="12">
        <v>999999</v>
      </c>
      <c r="AP1126" s="12">
        <v>0.5</v>
      </c>
      <c r="AQ1126" s="12">
        <v>0</v>
      </c>
      <c r="AR1126" s="7">
        <v>0</v>
      </c>
      <c r="AS1126" s="141" t="s">
        <v>585</v>
      </c>
      <c r="AT1126" s="20" t="s">
        <v>213</v>
      </c>
      <c r="AU1126" s="12" t="s">
        <v>348</v>
      </c>
      <c r="AV1126" s="19">
        <v>10000007</v>
      </c>
      <c r="AW1126" s="19">
        <v>70202004</v>
      </c>
      <c r="AX1126" s="20" t="s">
        <v>229</v>
      </c>
      <c r="AY1126" s="20" t="s">
        <v>259</v>
      </c>
      <c r="AZ1126" s="14">
        <v>0</v>
      </c>
      <c r="BA1126" s="14">
        <v>0</v>
      </c>
      <c r="BB1126" s="38" t="s">
        <v>1451</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19.5" customHeight="1">
      <c r="C1127" s="19">
        <v>73002201</v>
      </c>
      <c r="D1127" s="13" t="s">
        <v>390</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12</v>
      </c>
      <c r="AE1127" s="12">
        <v>1</v>
      </c>
      <c r="AF1127" s="12" t="s">
        <v>391</v>
      </c>
      <c r="AG1127" s="7">
        <v>1</v>
      </c>
      <c r="AH1127" s="7">
        <v>1</v>
      </c>
      <c r="AI1127" s="7">
        <v>0</v>
      </c>
      <c r="AJ1127" s="7">
        <v>3</v>
      </c>
      <c r="AK1127" s="12">
        <v>0</v>
      </c>
      <c r="AL1127" s="12">
        <v>0</v>
      </c>
      <c r="AM1127" s="12">
        <v>0</v>
      </c>
      <c r="AN1127" s="12">
        <v>3</v>
      </c>
      <c r="AO1127" s="12">
        <v>5000</v>
      </c>
      <c r="AP1127" s="12">
        <v>2.5</v>
      </c>
      <c r="AQ1127" s="12">
        <v>0</v>
      </c>
      <c r="AR1127" s="7">
        <v>0</v>
      </c>
      <c r="AS1127" s="12" t="s">
        <v>153</v>
      </c>
      <c r="AT1127" s="20" t="s">
        <v>213</v>
      </c>
      <c r="AU1127" s="12" t="s">
        <v>348</v>
      </c>
      <c r="AV1127" s="19">
        <v>10000007</v>
      </c>
      <c r="AW1127" s="19">
        <v>70107001</v>
      </c>
      <c r="AX1127" s="13" t="s">
        <v>155</v>
      </c>
      <c r="AY1127" s="12">
        <v>0</v>
      </c>
      <c r="AZ1127" s="14">
        <v>0</v>
      </c>
      <c r="BA1127" s="14">
        <v>0</v>
      </c>
      <c r="BB1127" s="38" t="s">
        <v>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73002202</v>
      </c>
      <c r="D1128" s="13" t="s">
        <v>426</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3</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5000</v>
      </c>
      <c r="AP1128" s="12">
        <v>3</v>
      </c>
      <c r="AQ1128" s="12">
        <v>0</v>
      </c>
      <c r="AR1128" s="7">
        <v>0</v>
      </c>
      <c r="AS1128" s="12" t="s">
        <v>153</v>
      </c>
      <c r="AT1128" s="20" t="s">
        <v>154</v>
      </c>
      <c r="AU1128" s="12" t="s">
        <v>348</v>
      </c>
      <c r="AV1128" s="19">
        <v>10000007</v>
      </c>
      <c r="AW1128" s="19">
        <v>70103003</v>
      </c>
      <c r="AX1128" s="13" t="s">
        <v>155</v>
      </c>
      <c r="AY1128" s="12" t="s">
        <v>1452</v>
      </c>
      <c r="AZ1128" s="14">
        <v>0</v>
      </c>
      <c r="BA1128" s="14">
        <v>0</v>
      </c>
      <c r="BB1128" s="38" t="s">
        <v>428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73002203</v>
      </c>
      <c r="D1129" s="13" t="s">
        <v>429</v>
      </c>
      <c r="E1129" s="12">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3</v>
      </c>
      <c r="X1129" s="12">
        <v>0</v>
      </c>
      <c r="Y1129" s="12">
        <v>0</v>
      </c>
      <c r="Z1129" s="12">
        <v>0</v>
      </c>
      <c r="AA1129" s="12">
        <v>0</v>
      </c>
      <c r="AB1129" s="12">
        <v>0</v>
      </c>
      <c r="AC1129" s="12">
        <v>0</v>
      </c>
      <c r="AD1129" s="12">
        <v>12</v>
      </c>
      <c r="AE1129" s="12">
        <v>1</v>
      </c>
      <c r="AF1129" s="12">
        <v>3</v>
      </c>
      <c r="AG1129" s="7">
        <v>6</v>
      </c>
      <c r="AH1129" s="7">
        <v>1</v>
      </c>
      <c r="AI1129" s="7">
        <v>0</v>
      </c>
      <c r="AJ1129" s="7">
        <v>1.5</v>
      </c>
      <c r="AK1129" s="12">
        <v>0</v>
      </c>
      <c r="AL1129" s="12">
        <v>0</v>
      </c>
      <c r="AM1129" s="12">
        <v>0</v>
      </c>
      <c r="AN1129" s="12">
        <v>3</v>
      </c>
      <c r="AO1129" s="12">
        <v>5000</v>
      </c>
      <c r="AP1129" s="12">
        <v>3</v>
      </c>
      <c r="AQ1129" s="12">
        <v>0</v>
      </c>
      <c r="AR1129" s="7">
        <v>0</v>
      </c>
      <c r="AS1129" s="12" t="s">
        <v>153</v>
      </c>
      <c r="AT1129" s="20" t="s">
        <v>196</v>
      </c>
      <c r="AU1129" s="12" t="s">
        <v>348</v>
      </c>
      <c r="AV1129" s="19">
        <v>10000007</v>
      </c>
      <c r="AW1129" s="19">
        <v>70103003</v>
      </c>
      <c r="AX1129" s="13" t="s">
        <v>155</v>
      </c>
      <c r="AY1129" s="12" t="s">
        <v>1453</v>
      </c>
      <c r="AZ1129" s="14">
        <v>0</v>
      </c>
      <c r="BA1129" s="14">
        <v>0</v>
      </c>
      <c r="BB1129" s="38" t="s">
        <v>431</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73002204</v>
      </c>
      <c r="D1130" s="20" t="s">
        <v>432</v>
      </c>
      <c r="E1130" s="19">
        <v>1</v>
      </c>
      <c r="F1130" s="19">
        <v>60010500</v>
      </c>
      <c r="G1130" s="19">
        <v>0</v>
      </c>
      <c r="H1130" s="14">
        <v>0</v>
      </c>
      <c r="I1130" s="19">
        <v>1</v>
      </c>
      <c r="J1130" s="19">
        <v>0</v>
      </c>
      <c r="K1130" s="19">
        <v>0</v>
      </c>
      <c r="L1130" s="19">
        <v>0</v>
      </c>
      <c r="M1130" s="19">
        <v>0</v>
      </c>
      <c r="N1130" s="12">
        <v>2</v>
      </c>
      <c r="O1130" s="19">
        <v>2</v>
      </c>
      <c r="P1130" s="19">
        <v>0.6</v>
      </c>
      <c r="Q1130" s="19">
        <v>0</v>
      </c>
      <c r="R1130" s="7">
        <v>0</v>
      </c>
      <c r="S1130" s="14">
        <v>0</v>
      </c>
      <c r="T1130" s="12">
        <v>1</v>
      </c>
      <c r="U1130" s="19">
        <v>2</v>
      </c>
      <c r="V1130" s="19">
        <v>0</v>
      </c>
      <c r="W1130" s="19">
        <v>0</v>
      </c>
      <c r="X1130" s="19">
        <v>0</v>
      </c>
      <c r="Y1130" s="19">
        <v>0</v>
      </c>
      <c r="Z1130" s="19">
        <v>0</v>
      </c>
      <c r="AA1130" s="19">
        <v>0</v>
      </c>
      <c r="AB1130" s="19">
        <v>0</v>
      </c>
      <c r="AC1130" s="19">
        <v>0</v>
      </c>
      <c r="AD1130" s="19">
        <v>20</v>
      </c>
      <c r="AE1130" s="19">
        <v>0</v>
      </c>
      <c r="AF1130" s="19">
        <v>0</v>
      </c>
      <c r="AG1130" s="7">
        <v>2</v>
      </c>
      <c r="AH1130" s="7">
        <v>0</v>
      </c>
      <c r="AI1130" s="7">
        <v>0</v>
      </c>
      <c r="AJ1130" s="7">
        <v>0</v>
      </c>
      <c r="AK1130" s="19">
        <v>0</v>
      </c>
      <c r="AL1130" s="19">
        <v>0</v>
      </c>
      <c r="AM1130" s="19">
        <v>0</v>
      </c>
      <c r="AN1130" s="19">
        <v>0</v>
      </c>
      <c r="AO1130" s="19">
        <v>1000</v>
      </c>
      <c r="AP1130" s="19">
        <v>0</v>
      </c>
      <c r="AQ1130" s="19">
        <v>0</v>
      </c>
      <c r="AR1130" s="7">
        <v>90102001</v>
      </c>
      <c r="AS1130" s="19" t="s">
        <v>153</v>
      </c>
      <c r="AT1130" s="20" t="s">
        <v>154</v>
      </c>
      <c r="AU1130" s="19" t="s">
        <v>246</v>
      </c>
      <c r="AV1130" s="19">
        <v>0</v>
      </c>
      <c r="AW1130" s="19">
        <v>40000003</v>
      </c>
      <c r="AX1130" s="20" t="s">
        <v>155</v>
      </c>
      <c r="AY1130" s="20" t="s">
        <v>153</v>
      </c>
      <c r="AZ1130" s="14">
        <v>0</v>
      </c>
      <c r="BA1130" s="14">
        <v>0</v>
      </c>
      <c r="BB1130" s="70" t="s">
        <v>433</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73002205</v>
      </c>
      <c r="D1131" s="20" t="s">
        <v>434</v>
      </c>
      <c r="E1131" s="19">
        <v>1</v>
      </c>
      <c r="F1131" s="19">
        <v>60010500</v>
      </c>
      <c r="G1131" s="19">
        <v>0</v>
      </c>
      <c r="H1131" s="14">
        <v>0</v>
      </c>
      <c r="I1131" s="19">
        <v>1</v>
      </c>
      <c r="J1131" s="19">
        <v>0</v>
      </c>
      <c r="K1131" s="19">
        <v>0</v>
      </c>
      <c r="L1131" s="19">
        <v>0</v>
      </c>
      <c r="M1131" s="19">
        <v>0</v>
      </c>
      <c r="N1131" s="12">
        <v>2</v>
      </c>
      <c r="O1131" s="19">
        <v>2</v>
      </c>
      <c r="P1131" s="19">
        <v>0.6</v>
      </c>
      <c r="Q1131" s="19">
        <v>0</v>
      </c>
      <c r="R1131" s="7">
        <v>0</v>
      </c>
      <c r="S1131" s="14">
        <v>0</v>
      </c>
      <c r="T1131" s="12">
        <v>1</v>
      </c>
      <c r="U1131" s="19">
        <v>2</v>
      </c>
      <c r="V1131" s="19">
        <v>0</v>
      </c>
      <c r="W1131" s="19">
        <v>0</v>
      </c>
      <c r="X1131" s="19">
        <v>0</v>
      </c>
      <c r="Y1131" s="19">
        <v>0</v>
      </c>
      <c r="Z1131" s="19">
        <v>0</v>
      </c>
      <c r="AA1131" s="19">
        <v>0</v>
      </c>
      <c r="AB1131" s="19">
        <v>0</v>
      </c>
      <c r="AC1131" s="19">
        <v>0</v>
      </c>
      <c r="AD1131" s="12">
        <v>99999</v>
      </c>
      <c r="AE1131" s="19">
        <v>0</v>
      </c>
      <c r="AF1131" s="19">
        <v>0</v>
      </c>
      <c r="AG1131" s="7">
        <v>2</v>
      </c>
      <c r="AH1131" s="7">
        <v>0</v>
      </c>
      <c r="AI1131" s="7">
        <v>0</v>
      </c>
      <c r="AJ1131" s="7">
        <v>0</v>
      </c>
      <c r="AK1131" s="19">
        <v>0</v>
      </c>
      <c r="AL1131" s="19">
        <v>0</v>
      </c>
      <c r="AM1131" s="19">
        <v>0</v>
      </c>
      <c r="AN1131" s="19">
        <v>0</v>
      </c>
      <c r="AO1131" s="19">
        <v>1000</v>
      </c>
      <c r="AP1131" s="19">
        <v>0</v>
      </c>
      <c r="AQ1131" s="19">
        <v>0</v>
      </c>
      <c r="AR1131" s="7">
        <v>90104002</v>
      </c>
      <c r="AS1131" s="19" t="s">
        <v>153</v>
      </c>
      <c r="AT1131" s="20" t="s">
        <v>154</v>
      </c>
      <c r="AU1131" s="19" t="s">
        <v>246</v>
      </c>
      <c r="AV1131" s="19">
        <v>0</v>
      </c>
      <c r="AW1131" s="19">
        <v>0</v>
      </c>
      <c r="AX1131" s="20" t="s">
        <v>155</v>
      </c>
      <c r="AY1131" s="20" t="s">
        <v>153</v>
      </c>
      <c r="AZ1131" s="14">
        <v>0</v>
      </c>
      <c r="BA1131" s="14">
        <v>0</v>
      </c>
      <c r="BB1131" s="70" t="s">
        <v>435</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73002301</v>
      </c>
      <c r="D1132" s="13" t="s">
        <v>569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15</v>
      </c>
      <c r="AE1132" s="12">
        <v>1</v>
      </c>
      <c r="AF1132" s="12">
        <v>3</v>
      </c>
      <c r="AG1132" s="7">
        <v>4</v>
      </c>
      <c r="AH1132" s="7">
        <v>1</v>
      </c>
      <c r="AI1132" s="7">
        <v>0</v>
      </c>
      <c r="AJ1132" s="7">
        <v>1.5</v>
      </c>
      <c r="AK1132" s="12">
        <v>0</v>
      </c>
      <c r="AL1132" s="12">
        <v>0</v>
      </c>
      <c r="AM1132" s="12">
        <v>0</v>
      </c>
      <c r="AN1132" s="12">
        <v>3</v>
      </c>
      <c r="AO1132" s="12">
        <v>999999</v>
      </c>
      <c r="AP1132" s="12">
        <v>3</v>
      </c>
      <c r="AQ1132" s="12">
        <v>0</v>
      </c>
      <c r="AR1132" s="7">
        <v>0</v>
      </c>
      <c r="AS1132" s="12" t="s">
        <v>153</v>
      </c>
      <c r="AT1132" s="20" t="s">
        <v>213</v>
      </c>
      <c r="AU1132" s="12" t="s">
        <v>348</v>
      </c>
      <c r="AV1132" s="19">
        <v>10000007</v>
      </c>
      <c r="AW1132" s="19">
        <v>70205001</v>
      </c>
      <c r="AX1132" s="13" t="s">
        <v>155</v>
      </c>
      <c r="AY1132" s="12" t="s">
        <v>1454</v>
      </c>
      <c r="AZ1132" s="14">
        <v>0</v>
      </c>
      <c r="BA1132" s="14">
        <v>0</v>
      </c>
      <c r="BB1132" s="38" t="s">
        <v>571</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73002302</v>
      </c>
      <c r="D1133" s="13" t="s">
        <v>617</v>
      </c>
      <c r="E1133" s="19">
        <v>1</v>
      </c>
      <c r="F1133" s="12">
        <v>60010100</v>
      </c>
      <c r="G1133" s="19">
        <v>0</v>
      </c>
      <c r="H1133" s="14">
        <v>0</v>
      </c>
      <c r="I1133" s="19">
        <v>1</v>
      </c>
      <c r="J1133" s="19">
        <v>0</v>
      </c>
      <c r="K1133" s="19">
        <v>0</v>
      </c>
      <c r="L1133" s="12">
        <v>0</v>
      </c>
      <c r="M1133" s="12">
        <v>0</v>
      </c>
      <c r="N1133" s="12">
        <v>2</v>
      </c>
      <c r="O1133" s="12">
        <v>1</v>
      </c>
      <c r="P1133" s="12">
        <v>0.3</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t="s">
        <v>425</v>
      </c>
      <c r="AT1133" s="20" t="s">
        <v>196</v>
      </c>
      <c r="AU1133" s="12" t="s">
        <v>348</v>
      </c>
      <c r="AV1133" s="19">
        <v>10000007</v>
      </c>
      <c r="AW1133" s="19">
        <v>70403003</v>
      </c>
      <c r="AX1133" s="13" t="s">
        <v>155</v>
      </c>
      <c r="AY1133" s="12">
        <v>0</v>
      </c>
      <c r="AZ1133" s="14">
        <v>0</v>
      </c>
      <c r="BA1133" s="14">
        <v>0</v>
      </c>
      <c r="BB1133" s="38" t="s">
        <v>1400</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73002303</v>
      </c>
      <c r="D1134" s="13" t="s">
        <v>762</v>
      </c>
      <c r="E1134" s="19">
        <v>1</v>
      </c>
      <c r="F1134" s="12">
        <v>60010100</v>
      </c>
      <c r="G1134" s="19">
        <v>0</v>
      </c>
      <c r="H1134" s="14">
        <v>0</v>
      </c>
      <c r="I1134" s="19">
        <v>1</v>
      </c>
      <c r="J1134" s="19">
        <v>0</v>
      </c>
      <c r="K1134" s="19">
        <v>0</v>
      </c>
      <c r="L1134" s="12">
        <v>0</v>
      </c>
      <c r="M1134" s="12">
        <v>0</v>
      </c>
      <c r="N1134" s="12">
        <v>2</v>
      </c>
      <c r="O1134" s="12">
        <v>1</v>
      </c>
      <c r="P1134" s="12">
        <v>1</v>
      </c>
      <c r="Q1134" s="12">
        <v>0</v>
      </c>
      <c r="R1134" s="7">
        <v>0</v>
      </c>
      <c r="S1134" s="12">
        <v>0</v>
      </c>
      <c r="T1134" s="12">
        <v>1</v>
      </c>
      <c r="U1134" s="12">
        <v>2</v>
      </c>
      <c r="V1134" s="12">
        <v>0</v>
      </c>
      <c r="W1134" s="12">
        <v>2</v>
      </c>
      <c r="X1134" s="12">
        <v>0</v>
      </c>
      <c r="Y1134" s="12">
        <v>1</v>
      </c>
      <c r="Z1134" s="12">
        <v>0</v>
      </c>
      <c r="AA1134" s="12">
        <v>0</v>
      </c>
      <c r="AB1134" s="12">
        <v>0</v>
      </c>
      <c r="AC1134" s="12">
        <v>0</v>
      </c>
      <c r="AD1134" s="12">
        <v>10</v>
      </c>
      <c r="AE1134" s="12">
        <v>2</v>
      </c>
      <c r="AF1134" s="12" t="s">
        <v>163</v>
      </c>
      <c r="AG1134" s="7">
        <v>0</v>
      </c>
      <c r="AH1134" s="7">
        <v>2</v>
      </c>
      <c r="AI1134" s="7">
        <v>0</v>
      </c>
      <c r="AJ1134" s="7">
        <v>1.5</v>
      </c>
      <c r="AK1134" s="12">
        <v>0</v>
      </c>
      <c r="AL1134" s="12">
        <v>0</v>
      </c>
      <c r="AM1134" s="12">
        <v>0</v>
      </c>
      <c r="AN1134" s="12">
        <v>1.5</v>
      </c>
      <c r="AO1134" s="12">
        <v>10000</v>
      </c>
      <c r="AP1134" s="12">
        <v>1</v>
      </c>
      <c r="AQ1134" s="12">
        <v>5</v>
      </c>
      <c r="AR1134" s="7">
        <v>0</v>
      </c>
      <c r="AS1134" s="12" t="s">
        <v>153</v>
      </c>
      <c r="AT1134" s="20" t="s">
        <v>397</v>
      </c>
      <c r="AU1134" s="12" t="s">
        <v>348</v>
      </c>
      <c r="AV1134" s="19">
        <v>10000007</v>
      </c>
      <c r="AW1134" s="19">
        <v>70302003</v>
      </c>
      <c r="AX1134" s="20" t="s">
        <v>379</v>
      </c>
      <c r="AY1134" s="14" t="s">
        <v>1455</v>
      </c>
      <c r="AZ1134" s="14">
        <v>0</v>
      </c>
      <c r="BA1134" s="14">
        <v>0</v>
      </c>
      <c r="BB1134" s="38" t="s">
        <v>627</v>
      </c>
      <c r="BC1134" s="12">
        <v>1</v>
      </c>
      <c r="BD1134" s="12">
        <v>0</v>
      </c>
      <c r="BE1134" s="12">
        <v>0</v>
      </c>
      <c r="BF1134" s="12">
        <v>0</v>
      </c>
      <c r="BG1134" s="12">
        <v>0</v>
      </c>
      <c r="BH1134" s="12">
        <v>0</v>
      </c>
      <c r="BI1134" s="10">
        <v>0</v>
      </c>
      <c r="BJ1134" s="7">
        <v>0</v>
      </c>
      <c r="BK1134" s="7">
        <v>0</v>
      </c>
      <c r="BL1134" s="7">
        <v>0</v>
      </c>
      <c r="BM1134" s="7">
        <v>0</v>
      </c>
      <c r="BN1134" s="7">
        <v>0</v>
      </c>
      <c r="BO1134" s="7">
        <v>0</v>
      </c>
    </row>
    <row r="1135" spans="3:67" ht="20.100000000000001" customHeight="1">
      <c r="C1135" s="19">
        <v>73002304</v>
      </c>
      <c r="D1135" s="20" t="s">
        <v>351</v>
      </c>
      <c r="E1135" s="19">
        <v>1</v>
      </c>
      <c r="F1135" s="19">
        <v>60010500</v>
      </c>
      <c r="G1135" s="19">
        <v>0</v>
      </c>
      <c r="H1135" s="14">
        <v>0</v>
      </c>
      <c r="I1135" s="19">
        <v>1</v>
      </c>
      <c r="J1135" s="19">
        <v>0</v>
      </c>
      <c r="K1135" s="19">
        <v>0</v>
      </c>
      <c r="L1135" s="19">
        <v>0</v>
      </c>
      <c r="M1135" s="19">
        <v>0</v>
      </c>
      <c r="N1135" s="12">
        <v>2</v>
      </c>
      <c r="O1135" s="19">
        <v>2</v>
      </c>
      <c r="P1135" s="19">
        <v>0.8</v>
      </c>
      <c r="Q1135" s="19">
        <v>0</v>
      </c>
      <c r="R1135" s="7">
        <v>0</v>
      </c>
      <c r="S1135" s="14">
        <v>0</v>
      </c>
      <c r="T1135" s="12">
        <v>1</v>
      </c>
      <c r="U1135" s="19">
        <v>2</v>
      </c>
      <c r="V1135" s="19">
        <v>0</v>
      </c>
      <c r="W1135" s="19">
        <v>0</v>
      </c>
      <c r="X1135" s="19">
        <v>0</v>
      </c>
      <c r="Y1135" s="19">
        <v>0</v>
      </c>
      <c r="Z1135" s="19">
        <v>0</v>
      </c>
      <c r="AA1135" s="19">
        <v>0</v>
      </c>
      <c r="AB1135" s="12">
        <v>0</v>
      </c>
      <c r="AC1135" s="19">
        <v>0</v>
      </c>
      <c r="AD1135" s="19">
        <v>20</v>
      </c>
      <c r="AE1135" s="19">
        <v>0</v>
      </c>
      <c r="AF1135" s="19">
        <v>0</v>
      </c>
      <c r="AG1135" s="7">
        <v>2</v>
      </c>
      <c r="AH1135" s="7">
        <v>0</v>
      </c>
      <c r="AI1135" s="7">
        <v>0</v>
      </c>
      <c r="AJ1135" s="7">
        <v>0</v>
      </c>
      <c r="AK1135" s="19">
        <v>0</v>
      </c>
      <c r="AL1135" s="19">
        <v>0</v>
      </c>
      <c r="AM1135" s="19">
        <v>0</v>
      </c>
      <c r="AN1135" s="19">
        <v>0</v>
      </c>
      <c r="AO1135" s="19">
        <v>1000</v>
      </c>
      <c r="AP1135" s="19">
        <v>0</v>
      </c>
      <c r="AQ1135" s="19">
        <v>0</v>
      </c>
      <c r="AR1135" s="7">
        <v>90401004</v>
      </c>
      <c r="AS1135" s="19" t="s">
        <v>153</v>
      </c>
      <c r="AT1135" s="20" t="s">
        <v>154</v>
      </c>
      <c r="AU1135" s="19" t="s">
        <v>246</v>
      </c>
      <c r="AV1135" s="19">
        <v>0</v>
      </c>
      <c r="AW1135" s="19">
        <v>40000003</v>
      </c>
      <c r="AX1135" s="20" t="s">
        <v>155</v>
      </c>
      <c r="AY1135" s="20" t="s">
        <v>153</v>
      </c>
      <c r="AZ1135" s="14">
        <v>0</v>
      </c>
      <c r="BA1135" s="14">
        <v>0</v>
      </c>
      <c r="BB1135" s="70" t="s">
        <v>509</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73002305</v>
      </c>
      <c r="D1136" s="20" t="s">
        <v>465</v>
      </c>
      <c r="E1136" s="19">
        <v>1</v>
      </c>
      <c r="F1136" s="19">
        <v>60010500</v>
      </c>
      <c r="G1136" s="19">
        <v>0</v>
      </c>
      <c r="H1136" s="14">
        <v>0</v>
      </c>
      <c r="I1136" s="19">
        <v>1</v>
      </c>
      <c r="J1136" s="19">
        <v>0</v>
      </c>
      <c r="K1136" s="19">
        <v>0</v>
      </c>
      <c r="L1136" s="19">
        <v>0</v>
      </c>
      <c r="M1136" s="19">
        <v>0</v>
      </c>
      <c r="N1136" s="12">
        <v>2</v>
      </c>
      <c r="O1136" s="19">
        <v>2</v>
      </c>
      <c r="P1136" s="19">
        <v>0.5</v>
      </c>
      <c r="Q1136" s="19">
        <v>0</v>
      </c>
      <c r="R1136" s="7">
        <v>0</v>
      </c>
      <c r="S1136" s="14">
        <v>0</v>
      </c>
      <c r="T1136" s="12">
        <v>1</v>
      </c>
      <c r="U1136" s="19">
        <v>2</v>
      </c>
      <c r="V1136" s="19">
        <v>0</v>
      </c>
      <c r="W1136" s="19">
        <v>0</v>
      </c>
      <c r="X1136" s="19">
        <v>0</v>
      </c>
      <c r="Y1136" s="19">
        <v>0</v>
      </c>
      <c r="Z1136" s="19">
        <v>0</v>
      </c>
      <c r="AA1136" s="19">
        <v>0</v>
      </c>
      <c r="AB1136" s="12">
        <v>0</v>
      </c>
      <c r="AC1136" s="19">
        <v>0</v>
      </c>
      <c r="AD1136" s="12">
        <v>15</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463</v>
      </c>
      <c r="AS1136" s="19" t="s">
        <v>153</v>
      </c>
      <c r="AT1136" s="20" t="s">
        <v>154</v>
      </c>
      <c r="AU1136" s="19" t="s">
        <v>246</v>
      </c>
      <c r="AV1136" s="19">
        <v>0</v>
      </c>
      <c r="AW1136" s="19">
        <v>0</v>
      </c>
      <c r="AX1136" s="20" t="s">
        <v>155</v>
      </c>
      <c r="AY1136" s="20" t="s">
        <v>153</v>
      </c>
      <c r="AZ1136" s="14">
        <v>0</v>
      </c>
      <c r="BA1136" s="14">
        <v>0</v>
      </c>
      <c r="BB1136" s="70" t="s">
        <v>633</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19.5" customHeight="1">
      <c r="C1137" s="19">
        <v>73002307</v>
      </c>
      <c r="D1137" s="13" t="s">
        <v>1456</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2</v>
      </c>
      <c r="X1137" s="12">
        <v>0</v>
      </c>
      <c r="Y1137" s="12">
        <v>1</v>
      </c>
      <c r="Z1137" s="12">
        <v>0</v>
      </c>
      <c r="AA1137" s="12">
        <v>0</v>
      </c>
      <c r="AB1137" s="12">
        <v>0</v>
      </c>
      <c r="AC1137" s="12">
        <v>0</v>
      </c>
      <c r="AD1137" s="12">
        <v>15</v>
      </c>
      <c r="AE1137" s="12">
        <v>1</v>
      </c>
      <c r="AF1137" s="12" t="s">
        <v>507</v>
      </c>
      <c r="AG1137" s="7">
        <v>0</v>
      </c>
      <c r="AH1137" s="7">
        <v>0</v>
      </c>
      <c r="AI1137" s="7">
        <v>0</v>
      </c>
      <c r="AJ1137" s="7">
        <v>0</v>
      </c>
      <c r="AK1137" s="12">
        <v>0</v>
      </c>
      <c r="AL1137" s="12">
        <v>0</v>
      </c>
      <c r="AM1137" s="12">
        <v>0</v>
      </c>
      <c r="AN1137" s="12">
        <v>0.5</v>
      </c>
      <c r="AO1137" s="12">
        <v>999999</v>
      </c>
      <c r="AP1137" s="12">
        <v>0.5</v>
      </c>
      <c r="AQ1137" s="12">
        <v>0</v>
      </c>
      <c r="AR1137" s="7">
        <v>0</v>
      </c>
      <c r="AS1137" s="7">
        <v>90205007</v>
      </c>
      <c r="AT1137" s="20" t="s">
        <v>397</v>
      </c>
      <c r="AU1137" s="12" t="s">
        <v>348</v>
      </c>
      <c r="AV1137" s="19">
        <v>10000007</v>
      </c>
      <c r="AW1137" s="19">
        <v>70205001</v>
      </c>
      <c r="AX1137" s="20" t="s">
        <v>229</v>
      </c>
      <c r="AY1137" s="20" t="s">
        <v>259</v>
      </c>
      <c r="AZ1137" s="14">
        <v>0</v>
      </c>
      <c r="BA1137" s="14">
        <v>0</v>
      </c>
      <c r="BB1137" s="38"/>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20.100000000000001" customHeight="1">
      <c r="C1138" s="68">
        <v>73003101</v>
      </c>
      <c r="D1138" s="56" t="s">
        <v>467</v>
      </c>
      <c r="E1138" s="57">
        <v>2</v>
      </c>
      <c r="F1138" s="57">
        <v>61012301</v>
      </c>
      <c r="G1138" s="57">
        <v>0</v>
      </c>
      <c r="H1138" s="75">
        <v>0</v>
      </c>
      <c r="I1138" s="68">
        <v>1</v>
      </c>
      <c r="J1138" s="68">
        <v>0</v>
      </c>
      <c r="K1138" s="68">
        <v>0</v>
      </c>
      <c r="L1138" s="57">
        <v>0</v>
      </c>
      <c r="M1138" s="57">
        <v>0</v>
      </c>
      <c r="N1138" s="12">
        <v>2</v>
      </c>
      <c r="O1138" s="57">
        <v>1</v>
      </c>
      <c r="P1138" s="57">
        <v>0.5</v>
      </c>
      <c r="Q1138" s="57">
        <v>0</v>
      </c>
      <c r="R1138" s="64">
        <v>1</v>
      </c>
      <c r="S1138" s="57">
        <v>0</v>
      </c>
      <c r="T1138" s="57">
        <v>1</v>
      </c>
      <c r="U1138" s="57">
        <v>2</v>
      </c>
      <c r="V1138" s="57">
        <v>0</v>
      </c>
      <c r="W1138" s="57">
        <v>1.4</v>
      </c>
      <c r="X1138" s="57">
        <v>150</v>
      </c>
      <c r="Y1138" s="57">
        <v>1</v>
      </c>
      <c r="Z1138" s="57">
        <v>0</v>
      </c>
      <c r="AA1138" s="57">
        <v>0</v>
      </c>
      <c r="AB1138" s="57">
        <v>0</v>
      </c>
      <c r="AC1138" s="57">
        <v>0</v>
      </c>
      <c r="AD1138" s="57">
        <v>12</v>
      </c>
      <c r="AE1138" s="57">
        <v>2</v>
      </c>
      <c r="AF1138" s="57" t="s">
        <v>163</v>
      </c>
      <c r="AG1138" s="64">
        <v>7</v>
      </c>
      <c r="AH1138" s="64">
        <v>2</v>
      </c>
      <c r="AI1138" s="7">
        <v>0</v>
      </c>
      <c r="AJ1138" s="64">
        <v>1.5</v>
      </c>
      <c r="AK1138" s="57">
        <v>0</v>
      </c>
      <c r="AL1138" s="57">
        <v>0</v>
      </c>
      <c r="AM1138" s="57">
        <v>0</v>
      </c>
      <c r="AN1138" s="57">
        <v>1.5</v>
      </c>
      <c r="AO1138" s="57">
        <v>1200</v>
      </c>
      <c r="AP1138" s="57">
        <v>1</v>
      </c>
      <c r="AQ1138" s="57">
        <v>15</v>
      </c>
      <c r="AR1138" s="64">
        <v>0</v>
      </c>
      <c r="AS1138" s="57" t="s">
        <v>153</v>
      </c>
      <c r="AT1138" s="56" t="s">
        <v>196</v>
      </c>
      <c r="AU1138" s="57" t="s">
        <v>165</v>
      </c>
      <c r="AV1138" s="68">
        <v>10000011</v>
      </c>
      <c r="AW1138" s="68">
        <v>70404001</v>
      </c>
      <c r="AX1138" s="56" t="s">
        <v>166</v>
      </c>
      <c r="AY1138" s="57">
        <v>0</v>
      </c>
      <c r="AZ1138" s="75">
        <v>0</v>
      </c>
      <c r="BA1138" s="75">
        <v>0</v>
      </c>
      <c r="BB1138" s="76" t="s">
        <v>480</v>
      </c>
      <c r="BC1138" s="57">
        <v>0</v>
      </c>
      <c r="BD1138" s="57">
        <v>0</v>
      </c>
      <c r="BE1138" s="57">
        <v>0</v>
      </c>
      <c r="BF1138" s="57">
        <v>0</v>
      </c>
      <c r="BG1138" s="57">
        <v>0</v>
      </c>
      <c r="BH1138" s="57">
        <v>0</v>
      </c>
      <c r="BI1138" s="87">
        <v>0</v>
      </c>
      <c r="BJ1138" s="7">
        <v>0</v>
      </c>
      <c r="BK1138" s="7">
        <v>0</v>
      </c>
      <c r="BL1138" s="7">
        <v>0</v>
      </c>
      <c r="BM1138" s="7">
        <v>0</v>
      </c>
      <c r="BN1138" s="7">
        <v>0</v>
      </c>
      <c r="BO1138" s="7">
        <v>0</v>
      </c>
    </row>
    <row r="1139" spans="3:67" ht="19.5" customHeight="1">
      <c r="C1139" s="19">
        <v>73003102</v>
      </c>
      <c r="D1139" s="13" t="s">
        <v>617</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12</v>
      </c>
      <c r="AE1139" s="12">
        <v>1</v>
      </c>
      <c r="AF1139" s="12" t="s">
        <v>391</v>
      </c>
      <c r="AG1139" s="7">
        <v>0</v>
      </c>
      <c r="AH1139" s="7">
        <v>1</v>
      </c>
      <c r="AI1139" s="7">
        <v>0</v>
      </c>
      <c r="AJ1139" s="7">
        <v>3</v>
      </c>
      <c r="AK1139" s="12">
        <v>0</v>
      </c>
      <c r="AL1139" s="12">
        <v>0</v>
      </c>
      <c r="AM1139" s="12">
        <v>0</v>
      </c>
      <c r="AN1139" s="12">
        <v>3</v>
      </c>
      <c r="AO1139" s="12">
        <v>5000</v>
      </c>
      <c r="AP1139" s="12">
        <v>2.5</v>
      </c>
      <c r="AQ1139" s="12">
        <v>0</v>
      </c>
      <c r="AR1139" s="7">
        <v>0</v>
      </c>
      <c r="AS1139" s="12">
        <v>80001030</v>
      </c>
      <c r="AT1139" s="20" t="s">
        <v>213</v>
      </c>
      <c r="AU1139" s="12" t="s">
        <v>348</v>
      </c>
      <c r="AV1139" s="19">
        <v>10000007</v>
      </c>
      <c r="AW1139" s="19">
        <v>70204001</v>
      </c>
      <c r="AX1139" s="13" t="s">
        <v>155</v>
      </c>
      <c r="AY1139" s="12">
        <v>0</v>
      </c>
      <c r="AZ1139" s="14">
        <v>0</v>
      </c>
      <c r="BA1139" s="14">
        <v>0</v>
      </c>
      <c r="BB1139" s="38" t="s">
        <v>618</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73003103</v>
      </c>
      <c r="D1140" s="13" t="s">
        <v>346</v>
      </c>
      <c r="E1140" s="19">
        <v>1</v>
      </c>
      <c r="F1140" s="12">
        <v>0</v>
      </c>
      <c r="G1140" s="19">
        <v>0</v>
      </c>
      <c r="H1140" s="14">
        <v>0</v>
      </c>
      <c r="I1140" s="19">
        <v>1</v>
      </c>
      <c r="J1140" s="19">
        <v>0</v>
      </c>
      <c r="K1140" s="19">
        <v>0</v>
      </c>
      <c r="L1140" s="12">
        <v>0</v>
      </c>
      <c r="M1140" s="12">
        <v>0</v>
      </c>
      <c r="N1140" s="12">
        <v>2</v>
      </c>
      <c r="O1140" s="12">
        <v>1</v>
      </c>
      <c r="P1140" s="12">
        <v>1</v>
      </c>
      <c r="Q1140" s="12">
        <v>0</v>
      </c>
      <c r="R1140" s="7">
        <v>0</v>
      </c>
      <c r="S1140" s="12">
        <v>0</v>
      </c>
      <c r="T1140" s="12">
        <v>1</v>
      </c>
      <c r="U1140" s="12">
        <v>2</v>
      </c>
      <c r="V1140" s="12">
        <v>0</v>
      </c>
      <c r="W1140" s="12">
        <v>2</v>
      </c>
      <c r="X1140" s="12">
        <v>0</v>
      </c>
      <c r="Y1140" s="12">
        <v>1</v>
      </c>
      <c r="Z1140" s="12">
        <v>0</v>
      </c>
      <c r="AA1140" s="12">
        <v>0</v>
      </c>
      <c r="AB1140" s="12">
        <v>0</v>
      </c>
      <c r="AC1140" s="12">
        <v>0</v>
      </c>
      <c r="AD1140" s="12">
        <v>6</v>
      </c>
      <c r="AE1140" s="12">
        <v>1</v>
      </c>
      <c r="AF1140" s="12">
        <v>3</v>
      </c>
      <c r="AG1140" s="7">
        <v>0</v>
      </c>
      <c r="AH1140" s="7">
        <v>0</v>
      </c>
      <c r="AI1140" s="7">
        <v>0</v>
      </c>
      <c r="AJ1140" s="7">
        <v>1.5</v>
      </c>
      <c r="AK1140" s="12">
        <v>0</v>
      </c>
      <c r="AL1140" s="12">
        <v>0</v>
      </c>
      <c r="AM1140" s="12">
        <v>0</v>
      </c>
      <c r="AN1140" s="12">
        <v>1</v>
      </c>
      <c r="AO1140" s="12">
        <v>5000</v>
      </c>
      <c r="AP1140" s="12">
        <v>0.5</v>
      </c>
      <c r="AQ1140" s="12">
        <v>0</v>
      </c>
      <c r="AR1140" s="7">
        <v>0</v>
      </c>
      <c r="AS1140" s="12" t="s">
        <v>153</v>
      </c>
      <c r="AT1140" s="20" t="s">
        <v>154</v>
      </c>
      <c r="AU1140" s="12" t="s">
        <v>348</v>
      </c>
      <c r="AV1140" s="19">
        <v>10000007</v>
      </c>
      <c r="AW1140" s="19">
        <v>70105001</v>
      </c>
      <c r="AX1140" s="13" t="s">
        <v>155</v>
      </c>
      <c r="AY1140" s="12" t="s">
        <v>1345</v>
      </c>
      <c r="AZ1140" s="14">
        <v>0</v>
      </c>
      <c r="BA1140" s="14">
        <v>0</v>
      </c>
      <c r="BB1140" s="38" t="s">
        <v>1346</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73003104</v>
      </c>
      <c r="D1141" s="13" t="s">
        <v>457</v>
      </c>
      <c r="E1141" s="19">
        <v>1</v>
      </c>
      <c r="F1141" s="19">
        <v>60010500</v>
      </c>
      <c r="G1141" s="19">
        <v>0</v>
      </c>
      <c r="H1141" s="14">
        <v>0</v>
      </c>
      <c r="I1141" s="19">
        <v>1</v>
      </c>
      <c r="J1141" s="19">
        <v>0</v>
      </c>
      <c r="K1141" s="19">
        <v>0</v>
      </c>
      <c r="L1141" s="19">
        <v>0</v>
      </c>
      <c r="M1141" s="19">
        <v>0</v>
      </c>
      <c r="N1141" s="12">
        <v>2</v>
      </c>
      <c r="O1141" s="19">
        <v>1</v>
      </c>
      <c r="P1141" s="19">
        <v>0.05</v>
      </c>
      <c r="Q1141" s="19">
        <v>0</v>
      </c>
      <c r="R1141" s="7">
        <v>0</v>
      </c>
      <c r="S1141" s="14">
        <v>0</v>
      </c>
      <c r="T1141" s="12">
        <v>1</v>
      </c>
      <c r="U1141" s="19">
        <v>1</v>
      </c>
      <c r="V1141" s="19">
        <v>0</v>
      </c>
      <c r="W1141" s="19">
        <v>2</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t="s">
        <v>425</v>
      </c>
      <c r="AT1141" s="20" t="s">
        <v>458</v>
      </c>
      <c r="AU1141" s="19">
        <v>0</v>
      </c>
      <c r="AV1141" s="19">
        <v>10007001</v>
      </c>
      <c r="AW1141" s="19">
        <v>0</v>
      </c>
      <c r="AX1141" s="20" t="s">
        <v>155</v>
      </c>
      <c r="AY1141" s="20" t="s">
        <v>153</v>
      </c>
      <c r="AZ1141" s="14">
        <v>0</v>
      </c>
      <c r="BA1141" s="14">
        <v>0</v>
      </c>
      <c r="BB1141" s="70" t="s">
        <v>1457</v>
      </c>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73003201</v>
      </c>
      <c r="D1142" s="13" t="s">
        <v>429</v>
      </c>
      <c r="E1142" s="12">
        <v>1</v>
      </c>
      <c r="F1142" s="12">
        <v>60010100</v>
      </c>
      <c r="G1142" s="19">
        <v>0</v>
      </c>
      <c r="H1142" s="14">
        <v>0</v>
      </c>
      <c r="I1142" s="19">
        <v>1</v>
      </c>
      <c r="J1142" s="19">
        <v>0</v>
      </c>
      <c r="K1142" s="19">
        <v>0</v>
      </c>
      <c r="L1142" s="12">
        <v>0</v>
      </c>
      <c r="M1142" s="12">
        <v>0</v>
      </c>
      <c r="N1142" s="12">
        <v>2</v>
      </c>
      <c r="O1142" s="12">
        <v>1</v>
      </c>
      <c r="P1142" s="12">
        <v>0.3</v>
      </c>
      <c r="Q1142" s="12">
        <v>0</v>
      </c>
      <c r="R1142" s="7">
        <v>0</v>
      </c>
      <c r="S1142" s="12">
        <v>0</v>
      </c>
      <c r="T1142" s="12">
        <v>1</v>
      </c>
      <c r="U1142" s="12">
        <v>2</v>
      </c>
      <c r="V1142" s="12">
        <v>0</v>
      </c>
      <c r="W1142" s="12">
        <v>3</v>
      </c>
      <c r="X1142" s="12">
        <v>0</v>
      </c>
      <c r="Y1142" s="12">
        <v>0</v>
      </c>
      <c r="Z1142" s="12">
        <v>0</v>
      </c>
      <c r="AA1142" s="12">
        <v>0</v>
      </c>
      <c r="AB1142" s="12">
        <v>0</v>
      </c>
      <c r="AC1142" s="12">
        <v>0</v>
      </c>
      <c r="AD1142" s="12">
        <v>12</v>
      </c>
      <c r="AE1142" s="12">
        <v>1</v>
      </c>
      <c r="AF1142" s="12">
        <v>3</v>
      </c>
      <c r="AG1142" s="7">
        <v>6</v>
      </c>
      <c r="AH1142" s="7">
        <v>1</v>
      </c>
      <c r="AI1142" s="7">
        <v>0</v>
      </c>
      <c r="AJ1142" s="7">
        <v>1.5</v>
      </c>
      <c r="AK1142" s="12">
        <v>0</v>
      </c>
      <c r="AL1142" s="12">
        <v>0</v>
      </c>
      <c r="AM1142" s="12">
        <v>0</v>
      </c>
      <c r="AN1142" s="12">
        <v>3</v>
      </c>
      <c r="AO1142" s="12">
        <v>5000</v>
      </c>
      <c r="AP1142" s="12">
        <v>3</v>
      </c>
      <c r="AQ1142" s="12">
        <v>0</v>
      </c>
      <c r="AR1142" s="7">
        <v>0</v>
      </c>
      <c r="AS1142" s="12" t="s">
        <v>153</v>
      </c>
      <c r="AT1142" s="20" t="s">
        <v>196</v>
      </c>
      <c r="AU1142" s="12" t="s">
        <v>348</v>
      </c>
      <c r="AV1142" s="19">
        <v>10000007</v>
      </c>
      <c r="AW1142" s="19">
        <v>70103003</v>
      </c>
      <c r="AX1142" s="13" t="s">
        <v>155</v>
      </c>
      <c r="AY1142" s="12" t="s">
        <v>1435</v>
      </c>
      <c r="AZ1142" s="14">
        <v>0</v>
      </c>
      <c r="BA1142" s="14">
        <v>0</v>
      </c>
      <c r="BB1142" s="38" t="s">
        <v>431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73003202</v>
      </c>
      <c r="D1143" s="20" t="s">
        <v>1458</v>
      </c>
      <c r="E1143" s="19">
        <v>1</v>
      </c>
      <c r="F1143" s="19">
        <v>60010500</v>
      </c>
      <c r="G1143" s="19">
        <v>0</v>
      </c>
      <c r="H1143" s="14">
        <v>0</v>
      </c>
      <c r="I1143" s="19">
        <v>1</v>
      </c>
      <c r="J1143" s="19">
        <v>0</v>
      </c>
      <c r="K1143" s="19">
        <v>0</v>
      </c>
      <c r="L1143" s="19">
        <v>0</v>
      </c>
      <c r="M1143" s="19">
        <v>0</v>
      </c>
      <c r="N1143" s="12">
        <v>2</v>
      </c>
      <c r="O1143" s="19">
        <v>2</v>
      </c>
      <c r="P1143" s="19">
        <v>0.95</v>
      </c>
      <c r="Q1143" s="19">
        <v>0</v>
      </c>
      <c r="R1143" s="7">
        <v>0</v>
      </c>
      <c r="S1143" s="14">
        <v>0</v>
      </c>
      <c r="T1143" s="12">
        <v>1</v>
      </c>
      <c r="U1143" s="19">
        <v>2</v>
      </c>
      <c r="V1143" s="19">
        <v>0</v>
      </c>
      <c r="W1143" s="19">
        <v>0</v>
      </c>
      <c r="X1143" s="19">
        <v>0</v>
      </c>
      <c r="Y1143" s="19">
        <v>0</v>
      </c>
      <c r="Z1143" s="19">
        <v>0</v>
      </c>
      <c r="AA1143" s="19">
        <v>0</v>
      </c>
      <c r="AB1143" s="12">
        <v>0</v>
      </c>
      <c r="AC1143" s="19">
        <v>0</v>
      </c>
      <c r="AD1143" s="19">
        <v>20</v>
      </c>
      <c r="AE1143" s="19">
        <v>0</v>
      </c>
      <c r="AF1143" s="19">
        <v>0</v>
      </c>
      <c r="AG1143" s="7">
        <v>7</v>
      </c>
      <c r="AH1143" s="7">
        <v>0</v>
      </c>
      <c r="AI1143" s="7">
        <v>0</v>
      </c>
      <c r="AJ1143" s="7">
        <v>0</v>
      </c>
      <c r="AK1143" s="19">
        <v>0</v>
      </c>
      <c r="AL1143" s="19">
        <v>0</v>
      </c>
      <c r="AM1143" s="19">
        <v>0</v>
      </c>
      <c r="AN1143" s="19">
        <v>0</v>
      </c>
      <c r="AO1143" s="19">
        <v>1000</v>
      </c>
      <c r="AP1143" s="19">
        <v>0.5</v>
      </c>
      <c r="AQ1143" s="19">
        <v>0</v>
      </c>
      <c r="AR1143" s="7">
        <v>0</v>
      </c>
      <c r="AS1143" s="19">
        <v>83000001</v>
      </c>
      <c r="AT1143" s="20" t="s">
        <v>458</v>
      </c>
      <c r="AU1143" s="19">
        <v>0</v>
      </c>
      <c r="AV1143" s="19">
        <v>10007001</v>
      </c>
      <c r="AW1143" s="19">
        <v>0</v>
      </c>
      <c r="AX1143" s="20" t="s">
        <v>155</v>
      </c>
      <c r="AY1143" s="20" t="s">
        <v>153</v>
      </c>
      <c r="AZ1143" s="14">
        <v>0</v>
      </c>
      <c r="BA1143" s="14">
        <v>0</v>
      </c>
      <c r="BB1143" s="70" t="s">
        <v>1459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73003203</v>
      </c>
      <c r="D1144" s="13" t="s">
        <v>617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3</v>
      </c>
      <c r="X1144" s="12">
        <v>0</v>
      </c>
      <c r="Y1144" s="12">
        <v>1</v>
      </c>
      <c r="Z1144" s="12">
        <v>0</v>
      </c>
      <c r="AA1144" s="12">
        <v>0</v>
      </c>
      <c r="AB1144" s="12">
        <v>0</v>
      </c>
      <c r="AC1144" s="12">
        <v>0</v>
      </c>
      <c r="AD1144" s="12">
        <v>15</v>
      </c>
      <c r="AE1144" s="12">
        <v>1</v>
      </c>
      <c r="AF1144" s="12" t="s">
        <v>391</v>
      </c>
      <c r="AG1144" s="7">
        <v>0</v>
      </c>
      <c r="AH1144" s="7">
        <v>1</v>
      </c>
      <c r="AI1144" s="7">
        <v>0</v>
      </c>
      <c r="AJ1144" s="7">
        <v>3</v>
      </c>
      <c r="AK1144" s="12">
        <v>0</v>
      </c>
      <c r="AL1144" s="12">
        <v>0</v>
      </c>
      <c r="AM1144" s="12">
        <v>0</v>
      </c>
      <c r="AN1144" s="12">
        <v>3</v>
      </c>
      <c r="AO1144" s="12">
        <v>5000</v>
      </c>
      <c r="AP1144" s="12">
        <v>2.5</v>
      </c>
      <c r="AQ1144" s="12">
        <v>0</v>
      </c>
      <c r="AR1144" s="7">
        <v>0</v>
      </c>
      <c r="AS1144" s="12" t="s">
        <v>425</v>
      </c>
      <c r="AT1144" s="20" t="s">
        <v>196</v>
      </c>
      <c r="AU1144" s="12" t="s">
        <v>348</v>
      </c>
      <c r="AV1144" s="19">
        <v>10000007</v>
      </c>
      <c r="AW1144" s="19">
        <v>70403003</v>
      </c>
      <c r="AX1144" s="13" t="s">
        <v>155</v>
      </c>
      <c r="AY1144" s="12">
        <v>0</v>
      </c>
      <c r="AZ1144" s="14">
        <v>0</v>
      </c>
      <c r="BA1144" s="14">
        <v>0</v>
      </c>
      <c r="BB1144" s="38" t="s">
        <v>1400</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73003204</v>
      </c>
      <c r="D1145" s="10" t="s">
        <v>481</v>
      </c>
      <c r="E1145" s="10">
        <v>1</v>
      </c>
      <c r="F1145" s="12">
        <v>60010002</v>
      </c>
      <c r="G1145" s="10">
        <v>0</v>
      </c>
      <c r="H1145" s="11">
        <v>0</v>
      </c>
      <c r="I1145" s="10">
        <v>0</v>
      </c>
      <c r="J1145" s="10">
        <v>0</v>
      </c>
      <c r="K1145" s="11">
        <v>0</v>
      </c>
      <c r="L1145" s="11">
        <v>0</v>
      </c>
      <c r="M1145" s="10">
        <v>0</v>
      </c>
      <c r="N1145" s="10">
        <v>2</v>
      </c>
      <c r="O1145" s="10">
        <v>2</v>
      </c>
      <c r="P1145" s="10">
        <v>0.95</v>
      </c>
      <c r="Q1145" s="10">
        <v>0</v>
      </c>
      <c r="R1145" s="7">
        <v>0</v>
      </c>
      <c r="S1145" s="10">
        <v>0</v>
      </c>
      <c r="T1145" s="12">
        <v>1</v>
      </c>
      <c r="U1145" s="10">
        <v>2</v>
      </c>
      <c r="V1145" s="11">
        <v>0</v>
      </c>
      <c r="W1145" s="10">
        <v>3</v>
      </c>
      <c r="X1145" s="10">
        <v>0</v>
      </c>
      <c r="Y1145" s="10">
        <v>0</v>
      </c>
      <c r="Z1145" s="10">
        <v>0</v>
      </c>
      <c r="AA1145" s="11">
        <v>0</v>
      </c>
      <c r="AB1145" s="10">
        <v>0</v>
      </c>
      <c r="AC1145" s="10">
        <v>0</v>
      </c>
      <c r="AD1145" s="10">
        <v>15</v>
      </c>
      <c r="AE1145" s="10">
        <v>2</v>
      </c>
      <c r="AF1145" s="10" t="s">
        <v>482</v>
      </c>
      <c r="AG1145" s="29">
        <v>0</v>
      </c>
      <c r="AH1145" s="29">
        <v>2</v>
      </c>
      <c r="AI1145" s="7">
        <v>0</v>
      </c>
      <c r="AJ1145" s="10">
        <v>4</v>
      </c>
      <c r="AK1145" s="30">
        <v>0</v>
      </c>
      <c r="AL1145" s="10">
        <v>0</v>
      </c>
      <c r="AM1145" s="10">
        <v>0</v>
      </c>
      <c r="AN1145" s="10">
        <v>2</v>
      </c>
      <c r="AO1145" s="12">
        <v>4000</v>
      </c>
      <c r="AP1145" s="10">
        <v>2</v>
      </c>
      <c r="AQ1145" s="10">
        <v>0</v>
      </c>
      <c r="AR1145" s="7">
        <v>0</v>
      </c>
      <c r="AS1145" s="12" t="s">
        <v>425</v>
      </c>
      <c r="AT1145" s="20" t="s">
        <v>213</v>
      </c>
      <c r="AU1145" s="11">
        <v>0</v>
      </c>
      <c r="AV1145" s="11">
        <v>0</v>
      </c>
      <c r="AW1145" s="11">
        <v>70205004</v>
      </c>
      <c r="AX1145" s="20" t="s">
        <v>155</v>
      </c>
      <c r="AY1145" s="20">
        <v>0</v>
      </c>
      <c r="AZ1145" s="20">
        <v>0</v>
      </c>
      <c r="BA1145" s="20">
        <v>0</v>
      </c>
      <c r="BB1145" s="38" t="s">
        <v>483</v>
      </c>
      <c r="BC1145" s="10">
        <v>2</v>
      </c>
      <c r="BD1145" s="10">
        <v>0</v>
      </c>
      <c r="BE1145" s="19">
        <v>0</v>
      </c>
      <c r="BF1145" s="10">
        <v>1</v>
      </c>
      <c r="BG1145" s="10">
        <v>2</v>
      </c>
      <c r="BH1145" s="30">
        <v>0</v>
      </c>
      <c r="BI1145" s="10">
        <v>0</v>
      </c>
      <c r="BJ1145" s="7">
        <v>0</v>
      </c>
      <c r="BK1145" s="7">
        <v>0</v>
      </c>
      <c r="BL1145" s="7">
        <v>0</v>
      </c>
      <c r="BM1145" s="7">
        <v>0</v>
      </c>
      <c r="BN1145" s="7">
        <v>0</v>
      </c>
      <c r="BO1145" s="7">
        <v>0</v>
      </c>
    </row>
    <row r="1146" spans="3:67" ht="20.100000000000001" customHeight="1">
      <c r="C1146" s="19">
        <v>73003301</v>
      </c>
      <c r="D1146" s="56" t="s">
        <v>402</v>
      </c>
      <c r="E1146" s="12">
        <v>1</v>
      </c>
      <c r="F1146" s="12">
        <v>90002001</v>
      </c>
      <c r="G1146" s="57">
        <v>0</v>
      </c>
      <c r="H1146" s="14">
        <v>0</v>
      </c>
      <c r="I1146" s="19">
        <v>1</v>
      </c>
      <c r="J1146" s="19">
        <v>0</v>
      </c>
      <c r="K1146" s="19">
        <v>0</v>
      </c>
      <c r="L1146" s="57">
        <v>0</v>
      </c>
      <c r="M1146" s="57">
        <v>0</v>
      </c>
      <c r="N1146" s="57">
        <v>2</v>
      </c>
      <c r="O1146" s="57">
        <v>2</v>
      </c>
      <c r="P1146" s="57">
        <v>0.9</v>
      </c>
      <c r="Q1146" s="57">
        <v>0</v>
      </c>
      <c r="R1146" s="7">
        <v>0</v>
      </c>
      <c r="S1146" s="57">
        <v>0</v>
      </c>
      <c r="T1146" s="12">
        <v>1</v>
      </c>
      <c r="U1146" s="57">
        <v>2</v>
      </c>
      <c r="V1146" s="57">
        <v>0</v>
      </c>
      <c r="W1146" s="57">
        <v>3</v>
      </c>
      <c r="X1146" s="57">
        <v>0</v>
      </c>
      <c r="Y1146" s="57">
        <v>0</v>
      </c>
      <c r="Z1146" s="57">
        <v>0</v>
      </c>
      <c r="AA1146" s="57">
        <v>0</v>
      </c>
      <c r="AB1146" s="57">
        <v>0</v>
      </c>
      <c r="AC1146" s="57">
        <v>0</v>
      </c>
      <c r="AD1146" s="57">
        <v>20</v>
      </c>
      <c r="AE1146" s="57">
        <v>2</v>
      </c>
      <c r="AF1146" s="57" t="s">
        <v>403</v>
      </c>
      <c r="AG1146" s="7">
        <v>0</v>
      </c>
      <c r="AH1146" s="7">
        <v>2</v>
      </c>
      <c r="AI1146" s="7">
        <v>0</v>
      </c>
      <c r="AJ1146" s="64">
        <v>0</v>
      </c>
      <c r="AK1146" s="57">
        <v>0</v>
      </c>
      <c r="AL1146" s="57">
        <v>0</v>
      </c>
      <c r="AM1146" s="57">
        <v>0</v>
      </c>
      <c r="AN1146" s="57">
        <v>5</v>
      </c>
      <c r="AO1146" s="57">
        <v>5000</v>
      </c>
      <c r="AP1146" s="57">
        <v>0</v>
      </c>
      <c r="AQ1146" s="57">
        <v>0</v>
      </c>
      <c r="AR1146" s="7">
        <v>0</v>
      </c>
      <c r="AS1146" s="57">
        <v>0</v>
      </c>
      <c r="AT1146" s="56" t="s">
        <v>213</v>
      </c>
      <c r="AU1146" s="12">
        <v>0</v>
      </c>
      <c r="AV1146" s="68">
        <v>0</v>
      </c>
      <c r="AW1146" s="19">
        <v>22000030</v>
      </c>
      <c r="AX1146" s="56" t="s">
        <v>404</v>
      </c>
      <c r="AY1146" s="57" t="s">
        <v>1460</v>
      </c>
      <c r="AZ1146" s="75">
        <v>0</v>
      </c>
      <c r="BA1146" s="75">
        <v>0</v>
      </c>
      <c r="BB1146" s="76" t="s">
        <v>1461</v>
      </c>
      <c r="BC1146" s="57">
        <v>0</v>
      </c>
      <c r="BD1146" s="12">
        <v>0</v>
      </c>
      <c r="BE1146" s="57">
        <v>0</v>
      </c>
      <c r="BF1146" s="57">
        <v>0</v>
      </c>
      <c r="BG1146" s="57">
        <v>0</v>
      </c>
      <c r="BH1146" s="57">
        <v>0</v>
      </c>
      <c r="BI1146" s="12">
        <v>0</v>
      </c>
      <c r="BJ1146" s="7">
        <v>0</v>
      </c>
      <c r="BK1146" s="7">
        <v>0</v>
      </c>
      <c r="BL1146" s="7">
        <v>0</v>
      </c>
      <c r="BM1146" s="7">
        <v>0</v>
      </c>
      <c r="BN1146" s="7">
        <v>0</v>
      </c>
      <c r="BO1146" s="7">
        <v>0</v>
      </c>
    </row>
    <row r="1147" spans="3:67" ht="20.100000000000001" customHeight="1">
      <c r="C1147" s="19">
        <v>73003302</v>
      </c>
      <c r="D1147" s="13" t="s">
        <v>387</v>
      </c>
      <c r="E1147" s="19">
        <v>1</v>
      </c>
      <c r="F1147" s="12">
        <v>60010300</v>
      </c>
      <c r="G1147" s="19">
        <v>0</v>
      </c>
      <c r="H1147" s="14">
        <v>0</v>
      </c>
      <c r="I1147" s="19">
        <v>1</v>
      </c>
      <c r="J1147" s="19">
        <v>0</v>
      </c>
      <c r="K1147" s="19">
        <v>0</v>
      </c>
      <c r="L1147" s="12">
        <v>0</v>
      </c>
      <c r="M1147" s="12">
        <v>0</v>
      </c>
      <c r="N1147" s="57">
        <v>2</v>
      </c>
      <c r="O1147" s="12">
        <v>2</v>
      </c>
      <c r="P1147" s="12">
        <v>0.8</v>
      </c>
      <c r="Q1147" s="12">
        <v>0</v>
      </c>
      <c r="R1147" s="7">
        <v>0</v>
      </c>
      <c r="S1147" s="12">
        <v>0</v>
      </c>
      <c r="T1147" s="12">
        <v>1</v>
      </c>
      <c r="U1147" s="12">
        <v>2</v>
      </c>
      <c r="V1147" s="12">
        <v>0</v>
      </c>
      <c r="W1147" s="12">
        <v>0</v>
      </c>
      <c r="X1147" s="12">
        <v>0</v>
      </c>
      <c r="Y1147" s="12">
        <v>0</v>
      </c>
      <c r="Z1147" s="12">
        <v>0</v>
      </c>
      <c r="AA1147" s="12">
        <v>0</v>
      </c>
      <c r="AB1147" s="12">
        <v>0</v>
      </c>
      <c r="AC1147" s="12">
        <v>0</v>
      </c>
      <c r="AD1147" s="12">
        <v>30</v>
      </c>
      <c r="AE1147" s="12">
        <v>0</v>
      </c>
      <c r="AF1147" s="12">
        <v>0</v>
      </c>
      <c r="AG1147" s="7">
        <v>2</v>
      </c>
      <c r="AH1147" s="7">
        <v>2</v>
      </c>
      <c r="AI1147" s="7">
        <v>0</v>
      </c>
      <c r="AJ1147" s="7">
        <v>1.5</v>
      </c>
      <c r="AK1147" s="12">
        <v>0</v>
      </c>
      <c r="AL1147" s="12">
        <v>0</v>
      </c>
      <c r="AM1147" s="12">
        <v>0</v>
      </c>
      <c r="AN1147" s="12">
        <v>1</v>
      </c>
      <c r="AO1147" s="12">
        <v>3000</v>
      </c>
      <c r="AP1147" s="12">
        <v>0.5</v>
      </c>
      <c r="AQ1147" s="12">
        <v>0</v>
      </c>
      <c r="AR1147" s="7">
        <v>0</v>
      </c>
      <c r="AS1147" s="12" t="s">
        <v>153</v>
      </c>
      <c r="AT1147" s="20" t="s">
        <v>154</v>
      </c>
      <c r="AU1147" s="12" t="s">
        <v>355</v>
      </c>
      <c r="AV1147" s="19">
        <v>0</v>
      </c>
      <c r="AW1147" s="19">
        <v>0</v>
      </c>
      <c r="AX1147" s="13" t="s">
        <v>343</v>
      </c>
      <c r="AY1147" s="12" t="s">
        <v>1462</v>
      </c>
      <c r="AZ1147" s="14">
        <v>0</v>
      </c>
      <c r="BA1147" s="14">
        <v>0</v>
      </c>
      <c r="BB1147" s="38" t="s">
        <v>1349</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73003303</v>
      </c>
      <c r="D1148" s="13" t="s">
        <v>762</v>
      </c>
      <c r="E1148" s="19">
        <v>1</v>
      </c>
      <c r="F1148" s="12">
        <v>60010100</v>
      </c>
      <c r="G1148" s="19">
        <v>0</v>
      </c>
      <c r="H1148" s="14">
        <v>0</v>
      </c>
      <c r="I1148" s="19">
        <v>1</v>
      </c>
      <c r="J1148" s="19">
        <v>0</v>
      </c>
      <c r="K1148" s="19">
        <v>0</v>
      </c>
      <c r="L1148" s="12">
        <v>0</v>
      </c>
      <c r="M1148" s="12">
        <v>0</v>
      </c>
      <c r="N1148" s="57">
        <v>2</v>
      </c>
      <c r="O1148" s="12">
        <v>1</v>
      </c>
      <c r="P1148" s="12">
        <v>1</v>
      </c>
      <c r="Q1148" s="12">
        <v>0</v>
      </c>
      <c r="R1148" s="7">
        <v>0</v>
      </c>
      <c r="S1148" s="12">
        <v>0</v>
      </c>
      <c r="T1148" s="12">
        <v>1</v>
      </c>
      <c r="U1148" s="12">
        <v>2</v>
      </c>
      <c r="V1148" s="12">
        <v>0</v>
      </c>
      <c r="W1148" s="12">
        <v>2</v>
      </c>
      <c r="X1148" s="12">
        <v>0</v>
      </c>
      <c r="Y1148" s="12">
        <v>1</v>
      </c>
      <c r="Z1148" s="12">
        <v>0</v>
      </c>
      <c r="AA1148" s="12">
        <v>0</v>
      </c>
      <c r="AB1148" s="12">
        <v>0</v>
      </c>
      <c r="AC1148" s="12">
        <v>0</v>
      </c>
      <c r="AD1148" s="12">
        <v>10</v>
      </c>
      <c r="AE1148" s="12">
        <v>2</v>
      </c>
      <c r="AF1148" s="12" t="s">
        <v>163</v>
      </c>
      <c r="AG1148" s="7">
        <v>0</v>
      </c>
      <c r="AH1148" s="7">
        <v>2</v>
      </c>
      <c r="AI1148" s="7">
        <v>0</v>
      </c>
      <c r="AJ1148" s="7">
        <v>1.5</v>
      </c>
      <c r="AK1148" s="12">
        <v>0</v>
      </c>
      <c r="AL1148" s="12">
        <v>0</v>
      </c>
      <c r="AM1148" s="12">
        <v>0</v>
      </c>
      <c r="AN1148" s="12">
        <v>1.5</v>
      </c>
      <c r="AO1148" s="12">
        <v>10000</v>
      </c>
      <c r="AP1148" s="12">
        <v>1</v>
      </c>
      <c r="AQ1148" s="12">
        <v>5</v>
      </c>
      <c r="AR1148" s="7">
        <v>0</v>
      </c>
      <c r="AS1148" s="12" t="s">
        <v>153</v>
      </c>
      <c r="AT1148" s="20" t="s">
        <v>397</v>
      </c>
      <c r="AU1148" s="12" t="s">
        <v>348</v>
      </c>
      <c r="AV1148" s="19">
        <v>10000007</v>
      </c>
      <c r="AW1148" s="19">
        <v>70302003</v>
      </c>
      <c r="AX1148" s="20" t="s">
        <v>379</v>
      </c>
      <c r="AY1148" s="14">
        <v>0</v>
      </c>
      <c r="AZ1148" s="14">
        <v>0</v>
      </c>
      <c r="BA1148" s="14">
        <v>0</v>
      </c>
      <c r="BB1148" s="38" t="s">
        <v>627</v>
      </c>
      <c r="BC1148" s="12">
        <v>1</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73003304</v>
      </c>
      <c r="D1149" s="56" t="s">
        <v>1463</v>
      </c>
      <c r="E1149" s="68">
        <v>1</v>
      </c>
      <c r="F1149" s="68">
        <v>60010500</v>
      </c>
      <c r="G1149" s="68">
        <v>0</v>
      </c>
      <c r="H1149" s="75">
        <v>0</v>
      </c>
      <c r="I1149" s="68">
        <v>1</v>
      </c>
      <c r="J1149" s="68">
        <v>0</v>
      </c>
      <c r="K1149" s="68">
        <v>0</v>
      </c>
      <c r="L1149" s="68">
        <v>0</v>
      </c>
      <c r="M1149" s="68">
        <v>0</v>
      </c>
      <c r="N1149" s="57">
        <v>2</v>
      </c>
      <c r="O1149" s="68">
        <v>2</v>
      </c>
      <c r="P1149" s="68">
        <v>0.95</v>
      </c>
      <c r="Q1149" s="68">
        <v>0</v>
      </c>
      <c r="R1149" s="64">
        <v>1</v>
      </c>
      <c r="S1149" s="75">
        <v>0</v>
      </c>
      <c r="T1149" s="57">
        <v>1</v>
      </c>
      <c r="U1149" s="68">
        <v>1</v>
      </c>
      <c r="V1149" s="68">
        <v>0</v>
      </c>
      <c r="W1149" s="68">
        <v>2</v>
      </c>
      <c r="X1149" s="68">
        <v>0</v>
      </c>
      <c r="Y1149" s="68">
        <v>0</v>
      </c>
      <c r="Z1149" s="68">
        <v>0</v>
      </c>
      <c r="AA1149" s="68">
        <v>0</v>
      </c>
      <c r="AB1149" s="57">
        <v>0</v>
      </c>
      <c r="AC1149" s="68">
        <v>0</v>
      </c>
      <c r="AD1149" s="68">
        <v>10</v>
      </c>
      <c r="AE1149" s="68">
        <v>0</v>
      </c>
      <c r="AF1149" s="68">
        <v>0</v>
      </c>
      <c r="AG1149" s="64">
        <v>7</v>
      </c>
      <c r="AH1149" s="64">
        <v>0</v>
      </c>
      <c r="AI1149" s="7">
        <v>0</v>
      </c>
      <c r="AJ1149" s="64">
        <v>0</v>
      </c>
      <c r="AK1149" s="68">
        <v>0</v>
      </c>
      <c r="AL1149" s="68">
        <v>0</v>
      </c>
      <c r="AM1149" s="68">
        <v>0</v>
      </c>
      <c r="AN1149" s="68">
        <v>0</v>
      </c>
      <c r="AO1149" s="68">
        <v>1000</v>
      </c>
      <c r="AP1149" s="68">
        <v>0.5</v>
      </c>
      <c r="AQ1149" s="68">
        <v>0</v>
      </c>
      <c r="AR1149" s="64">
        <v>0</v>
      </c>
      <c r="AS1149" s="68">
        <v>83000003</v>
      </c>
      <c r="AT1149" s="84" t="s">
        <v>458</v>
      </c>
      <c r="AU1149" s="68">
        <v>0</v>
      </c>
      <c r="AV1149" s="68">
        <v>10007001</v>
      </c>
      <c r="AW1149" s="68">
        <v>0</v>
      </c>
      <c r="AX1149" s="84" t="s">
        <v>155</v>
      </c>
      <c r="AY1149" s="84" t="s">
        <v>153</v>
      </c>
      <c r="AZ1149" s="75">
        <v>0</v>
      </c>
      <c r="BA1149" s="75">
        <v>0</v>
      </c>
      <c r="BB1149" s="86" t="s">
        <v>1457</v>
      </c>
      <c r="BC1149" s="68">
        <v>0</v>
      </c>
      <c r="BD1149" s="57">
        <v>0</v>
      </c>
      <c r="BE1149" s="68">
        <v>0</v>
      </c>
      <c r="BF1149" s="68">
        <v>0</v>
      </c>
      <c r="BG1149" s="68">
        <v>0</v>
      </c>
      <c r="BH1149" s="68">
        <v>0</v>
      </c>
      <c r="BI1149" s="87">
        <v>0</v>
      </c>
      <c r="BJ1149" s="7">
        <v>0</v>
      </c>
      <c r="BK1149" s="7">
        <v>0</v>
      </c>
      <c r="BL1149" s="7">
        <v>0</v>
      </c>
      <c r="BM1149" s="7">
        <v>0</v>
      </c>
      <c r="BN1149" s="7">
        <v>0</v>
      </c>
      <c r="BO1149" s="7">
        <v>0</v>
      </c>
    </row>
    <row r="1150" spans="3:67" ht="19.5" customHeight="1">
      <c r="C1150" s="19">
        <v>73003305</v>
      </c>
      <c r="D1150" s="13" t="s">
        <v>617</v>
      </c>
      <c r="E1150" s="19">
        <v>1</v>
      </c>
      <c r="F1150" s="12">
        <v>60010100</v>
      </c>
      <c r="G1150" s="19">
        <v>0</v>
      </c>
      <c r="H1150" s="14">
        <v>0</v>
      </c>
      <c r="I1150" s="19">
        <v>1</v>
      </c>
      <c r="J1150" s="19">
        <v>0</v>
      </c>
      <c r="K1150" s="19">
        <v>0</v>
      </c>
      <c r="L1150" s="12">
        <v>0</v>
      </c>
      <c r="M1150" s="12">
        <v>0</v>
      </c>
      <c r="N1150" s="57">
        <v>2</v>
      </c>
      <c r="O1150" s="12">
        <v>2</v>
      </c>
      <c r="P1150" s="12">
        <v>0.9</v>
      </c>
      <c r="Q1150" s="12">
        <v>0</v>
      </c>
      <c r="R1150" s="7">
        <v>1</v>
      </c>
      <c r="S1150" s="12">
        <v>0</v>
      </c>
      <c r="T1150" s="12">
        <v>1</v>
      </c>
      <c r="U1150" s="12">
        <v>2</v>
      </c>
      <c r="V1150" s="12">
        <v>0</v>
      </c>
      <c r="W1150" s="12">
        <v>3</v>
      </c>
      <c r="X1150" s="12">
        <v>0</v>
      </c>
      <c r="Y1150" s="12">
        <v>1</v>
      </c>
      <c r="Z1150" s="12">
        <v>0</v>
      </c>
      <c r="AA1150" s="12">
        <v>0</v>
      </c>
      <c r="AB1150" s="12">
        <v>0</v>
      </c>
      <c r="AC1150" s="12">
        <v>0</v>
      </c>
      <c r="AD1150" s="12">
        <v>15</v>
      </c>
      <c r="AE1150" s="12">
        <v>1</v>
      </c>
      <c r="AF1150" s="12" t="s">
        <v>391</v>
      </c>
      <c r="AG1150" s="7">
        <v>0</v>
      </c>
      <c r="AH1150" s="7">
        <v>1</v>
      </c>
      <c r="AI1150" s="7">
        <v>0</v>
      </c>
      <c r="AJ1150" s="7">
        <v>3</v>
      </c>
      <c r="AK1150" s="12">
        <v>0</v>
      </c>
      <c r="AL1150" s="12">
        <v>0</v>
      </c>
      <c r="AM1150" s="12">
        <v>0</v>
      </c>
      <c r="AN1150" s="12">
        <v>3</v>
      </c>
      <c r="AO1150" s="12">
        <v>5000</v>
      </c>
      <c r="AP1150" s="12">
        <v>2.5</v>
      </c>
      <c r="AQ1150" s="12">
        <v>0</v>
      </c>
      <c r="AR1150" s="7">
        <v>0</v>
      </c>
      <c r="AS1150" s="12">
        <v>90001023</v>
      </c>
      <c r="AT1150" s="20" t="s">
        <v>196</v>
      </c>
      <c r="AU1150" s="12" t="s">
        <v>348</v>
      </c>
      <c r="AV1150" s="19">
        <v>10000007</v>
      </c>
      <c r="AW1150" s="19">
        <v>70403003</v>
      </c>
      <c r="AX1150" s="13" t="s">
        <v>155</v>
      </c>
      <c r="AY1150" s="12">
        <v>0</v>
      </c>
      <c r="AZ1150" s="14">
        <v>0</v>
      </c>
      <c r="BA1150" s="14">
        <v>0</v>
      </c>
      <c r="BB1150" s="38" t="s">
        <v>1400</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73003306</v>
      </c>
      <c r="D1151" s="20" t="s">
        <v>434</v>
      </c>
      <c r="E1151" s="19">
        <v>1</v>
      </c>
      <c r="F1151" s="19">
        <v>60010500</v>
      </c>
      <c r="G1151" s="19">
        <v>0</v>
      </c>
      <c r="H1151" s="14">
        <v>0</v>
      </c>
      <c r="I1151" s="19">
        <v>1</v>
      </c>
      <c r="J1151" s="19">
        <v>0</v>
      </c>
      <c r="K1151" s="19">
        <v>0</v>
      </c>
      <c r="L1151" s="19">
        <v>0</v>
      </c>
      <c r="M1151" s="19">
        <v>0</v>
      </c>
      <c r="N1151" s="57">
        <v>2</v>
      </c>
      <c r="O1151" s="19">
        <v>2</v>
      </c>
      <c r="P1151" s="19">
        <v>0.6</v>
      </c>
      <c r="Q1151" s="19">
        <v>0</v>
      </c>
      <c r="R1151" s="7">
        <v>0</v>
      </c>
      <c r="S1151" s="14">
        <v>0</v>
      </c>
      <c r="T1151" s="12">
        <v>1</v>
      </c>
      <c r="U1151" s="19">
        <v>2</v>
      </c>
      <c r="V1151" s="19">
        <v>0</v>
      </c>
      <c r="W1151" s="19">
        <v>0</v>
      </c>
      <c r="X1151" s="19">
        <v>0</v>
      </c>
      <c r="Y1151" s="19">
        <v>0</v>
      </c>
      <c r="Z1151" s="19">
        <v>0</v>
      </c>
      <c r="AA1151" s="19">
        <v>0</v>
      </c>
      <c r="AB1151" s="19">
        <v>0</v>
      </c>
      <c r="AC1151" s="19">
        <v>0</v>
      </c>
      <c r="AD1151" s="12">
        <v>99999</v>
      </c>
      <c r="AE1151" s="19">
        <v>0</v>
      </c>
      <c r="AF1151" s="19">
        <v>0</v>
      </c>
      <c r="AG1151" s="7">
        <v>2</v>
      </c>
      <c r="AH1151" s="7">
        <v>0</v>
      </c>
      <c r="AI1151" s="7">
        <v>0</v>
      </c>
      <c r="AJ1151" s="7">
        <v>0</v>
      </c>
      <c r="AK1151" s="19">
        <v>0</v>
      </c>
      <c r="AL1151" s="19">
        <v>0</v>
      </c>
      <c r="AM1151" s="19">
        <v>0</v>
      </c>
      <c r="AN1151" s="19">
        <v>0</v>
      </c>
      <c r="AO1151" s="19">
        <v>1000</v>
      </c>
      <c r="AP1151" s="19">
        <v>0</v>
      </c>
      <c r="AQ1151" s="19">
        <v>0</v>
      </c>
      <c r="AR1151" s="7">
        <v>90104002</v>
      </c>
      <c r="AS1151" s="19" t="s">
        <v>153</v>
      </c>
      <c r="AT1151" s="20" t="s">
        <v>154</v>
      </c>
      <c r="AU1151" s="19" t="s">
        <v>246</v>
      </c>
      <c r="AV1151" s="19">
        <v>0</v>
      </c>
      <c r="AW1151" s="19">
        <v>0</v>
      </c>
      <c r="AX1151" s="20" t="s">
        <v>155</v>
      </c>
      <c r="AY1151" s="20" t="s">
        <v>153</v>
      </c>
      <c r="AZ1151" s="14">
        <v>0</v>
      </c>
      <c r="BA1151" s="14">
        <v>0</v>
      </c>
      <c r="BB1151" s="70" t="s">
        <v>435</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73003307</v>
      </c>
      <c r="D1152" s="13" t="s">
        <v>1464</v>
      </c>
      <c r="E1152" s="19">
        <v>1</v>
      </c>
      <c r="F1152" s="12">
        <v>0</v>
      </c>
      <c r="G1152" s="19">
        <v>0</v>
      </c>
      <c r="H1152" s="14">
        <v>0</v>
      </c>
      <c r="I1152" s="19">
        <v>1</v>
      </c>
      <c r="J1152" s="19">
        <v>0</v>
      </c>
      <c r="K1152" s="19">
        <v>0</v>
      </c>
      <c r="L1152" s="12">
        <v>0</v>
      </c>
      <c r="M1152" s="12">
        <v>0</v>
      </c>
      <c r="N1152" s="57">
        <v>2</v>
      </c>
      <c r="O1152" s="12">
        <v>1</v>
      </c>
      <c r="P1152" s="12">
        <v>1</v>
      </c>
      <c r="Q1152" s="12">
        <v>0</v>
      </c>
      <c r="R1152" s="7">
        <v>0</v>
      </c>
      <c r="S1152" s="12">
        <v>0</v>
      </c>
      <c r="T1152" s="12">
        <v>1</v>
      </c>
      <c r="U1152" s="12">
        <v>2</v>
      </c>
      <c r="V1152" s="12">
        <v>0</v>
      </c>
      <c r="W1152" s="12">
        <v>1</v>
      </c>
      <c r="X1152" s="12">
        <v>0</v>
      </c>
      <c r="Y1152" s="12">
        <v>1</v>
      </c>
      <c r="Z1152" s="12">
        <v>0</v>
      </c>
      <c r="AA1152" s="12">
        <v>0</v>
      </c>
      <c r="AB1152" s="12">
        <v>0</v>
      </c>
      <c r="AC1152" s="12">
        <v>0</v>
      </c>
      <c r="AD1152" s="12">
        <v>3</v>
      </c>
      <c r="AE1152" s="12">
        <v>1</v>
      </c>
      <c r="AF1152" s="12">
        <v>3</v>
      </c>
      <c r="AG1152" s="7">
        <v>0</v>
      </c>
      <c r="AH1152" s="7">
        <v>0</v>
      </c>
      <c r="AI1152" s="7">
        <v>0</v>
      </c>
      <c r="AJ1152" s="7">
        <v>1.5</v>
      </c>
      <c r="AK1152" s="12">
        <v>0</v>
      </c>
      <c r="AL1152" s="12">
        <v>0</v>
      </c>
      <c r="AM1152" s="12">
        <v>0</v>
      </c>
      <c r="AN1152" s="12">
        <v>1</v>
      </c>
      <c r="AO1152" s="12">
        <v>1500</v>
      </c>
      <c r="AP1152" s="12">
        <v>0.5</v>
      </c>
      <c r="AQ1152" s="12">
        <v>0</v>
      </c>
      <c r="AR1152" s="7">
        <v>0</v>
      </c>
      <c r="AS1152" s="12">
        <v>83000002</v>
      </c>
      <c r="AT1152" s="20" t="s">
        <v>154</v>
      </c>
      <c r="AU1152" s="12" t="s">
        <v>348</v>
      </c>
      <c r="AV1152" s="19">
        <v>10000007</v>
      </c>
      <c r="AW1152" s="19">
        <v>70105001</v>
      </c>
      <c r="AX1152" s="13" t="s">
        <v>155</v>
      </c>
      <c r="AY1152" s="12" t="s">
        <v>1345</v>
      </c>
      <c r="AZ1152" s="14">
        <v>0</v>
      </c>
      <c r="BA1152" s="14">
        <v>0</v>
      </c>
      <c r="BB1152" s="38" t="s">
        <v>1346</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20.100000000000001" customHeight="1">
      <c r="C1153" s="19">
        <v>73003308</v>
      </c>
      <c r="D1153" s="13" t="s">
        <v>762</v>
      </c>
      <c r="E1153" s="19">
        <v>1</v>
      </c>
      <c r="F1153" s="12">
        <v>60010100</v>
      </c>
      <c r="G1153" s="19">
        <v>0</v>
      </c>
      <c r="H1153" s="14">
        <v>0</v>
      </c>
      <c r="I1153" s="19">
        <v>1</v>
      </c>
      <c r="J1153" s="19">
        <v>0</v>
      </c>
      <c r="K1153" s="19">
        <v>0</v>
      </c>
      <c r="L1153" s="12">
        <v>0</v>
      </c>
      <c r="M1153" s="12">
        <v>0</v>
      </c>
      <c r="N1153" s="57">
        <v>2</v>
      </c>
      <c r="O1153" s="12">
        <v>1</v>
      </c>
      <c r="P1153" s="12">
        <v>1</v>
      </c>
      <c r="Q1153" s="12">
        <v>0</v>
      </c>
      <c r="R1153" s="7">
        <v>0</v>
      </c>
      <c r="S1153" s="12">
        <v>0</v>
      </c>
      <c r="T1153" s="12">
        <v>1</v>
      </c>
      <c r="U1153" s="12">
        <v>2</v>
      </c>
      <c r="V1153" s="12">
        <v>0</v>
      </c>
      <c r="W1153" s="12">
        <v>2</v>
      </c>
      <c r="X1153" s="12">
        <v>0</v>
      </c>
      <c r="Y1153" s="12">
        <v>1</v>
      </c>
      <c r="Z1153" s="12">
        <v>0</v>
      </c>
      <c r="AA1153" s="12">
        <v>0</v>
      </c>
      <c r="AB1153" s="12">
        <v>0</v>
      </c>
      <c r="AC1153" s="12">
        <v>0</v>
      </c>
      <c r="AD1153" s="12">
        <v>10</v>
      </c>
      <c r="AE1153" s="12">
        <v>2</v>
      </c>
      <c r="AF1153" s="12" t="s">
        <v>163</v>
      </c>
      <c r="AG1153" s="7">
        <v>0</v>
      </c>
      <c r="AH1153" s="7">
        <v>2</v>
      </c>
      <c r="AI1153" s="7">
        <v>0</v>
      </c>
      <c r="AJ1153" s="7">
        <v>1.5</v>
      </c>
      <c r="AK1153" s="12">
        <v>0</v>
      </c>
      <c r="AL1153" s="12">
        <v>0</v>
      </c>
      <c r="AM1153" s="12">
        <v>0</v>
      </c>
      <c r="AN1153" s="12">
        <v>1.5</v>
      </c>
      <c r="AO1153" s="12">
        <v>10000</v>
      </c>
      <c r="AP1153" s="12">
        <v>1</v>
      </c>
      <c r="AQ1153" s="12">
        <v>5</v>
      </c>
      <c r="AR1153" s="7">
        <v>0</v>
      </c>
      <c r="AS1153" s="12" t="s">
        <v>153</v>
      </c>
      <c r="AT1153" s="20" t="s">
        <v>397</v>
      </c>
      <c r="AU1153" s="12" t="s">
        <v>348</v>
      </c>
      <c r="AV1153" s="19">
        <v>10000007</v>
      </c>
      <c r="AW1153" s="19">
        <v>70302003</v>
      </c>
      <c r="AX1153" s="20" t="s">
        <v>379</v>
      </c>
      <c r="AY1153" s="14" t="s">
        <v>1465</v>
      </c>
      <c r="AZ1153" s="14">
        <v>0</v>
      </c>
      <c r="BA1153" s="14">
        <v>0</v>
      </c>
      <c r="BB1153" s="38" t="s">
        <v>627</v>
      </c>
      <c r="BC1153" s="12">
        <v>1</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73004101</v>
      </c>
      <c r="D1154" s="13" t="s">
        <v>457</v>
      </c>
      <c r="E1154" s="19">
        <v>1</v>
      </c>
      <c r="F1154" s="19">
        <v>60010500</v>
      </c>
      <c r="G1154" s="19">
        <v>0</v>
      </c>
      <c r="H1154" s="14">
        <v>0</v>
      </c>
      <c r="I1154" s="19">
        <v>1</v>
      </c>
      <c r="J1154" s="19">
        <v>0</v>
      </c>
      <c r="K1154" s="19">
        <v>0</v>
      </c>
      <c r="L1154" s="19">
        <v>0</v>
      </c>
      <c r="M1154" s="19">
        <v>0</v>
      </c>
      <c r="N1154" s="57">
        <v>2</v>
      </c>
      <c r="O1154" s="19">
        <v>2</v>
      </c>
      <c r="P1154" s="19">
        <v>0.95</v>
      </c>
      <c r="Q1154" s="19">
        <v>0</v>
      </c>
      <c r="R1154" s="7">
        <v>0</v>
      </c>
      <c r="S1154" s="14">
        <v>0</v>
      </c>
      <c r="T1154" s="12">
        <v>1</v>
      </c>
      <c r="U1154" s="19">
        <v>1</v>
      </c>
      <c r="V1154" s="19">
        <v>0</v>
      </c>
      <c r="W1154" s="19">
        <v>3</v>
      </c>
      <c r="X1154" s="19">
        <v>0</v>
      </c>
      <c r="Y1154" s="19">
        <v>0</v>
      </c>
      <c r="Z1154" s="19">
        <v>0</v>
      </c>
      <c r="AA1154" s="19">
        <v>0</v>
      </c>
      <c r="AB1154" s="12">
        <v>0</v>
      </c>
      <c r="AC1154" s="19">
        <v>0</v>
      </c>
      <c r="AD1154" s="19">
        <v>10</v>
      </c>
      <c r="AE1154" s="19">
        <v>0</v>
      </c>
      <c r="AF1154" s="19">
        <v>0</v>
      </c>
      <c r="AG1154" s="7">
        <v>7</v>
      </c>
      <c r="AH1154" s="7">
        <v>0</v>
      </c>
      <c r="AI1154" s="7">
        <v>0</v>
      </c>
      <c r="AJ1154" s="7">
        <v>0</v>
      </c>
      <c r="AK1154" s="19">
        <v>0</v>
      </c>
      <c r="AL1154" s="19">
        <v>0</v>
      </c>
      <c r="AM1154" s="19">
        <v>0</v>
      </c>
      <c r="AN1154" s="19">
        <v>0</v>
      </c>
      <c r="AO1154" s="19">
        <v>1000</v>
      </c>
      <c r="AP1154" s="19">
        <v>0.5</v>
      </c>
      <c r="AQ1154" s="19">
        <v>0</v>
      </c>
      <c r="AR1154" s="7">
        <v>0</v>
      </c>
      <c r="AS1154" s="19">
        <v>0</v>
      </c>
      <c r="AT1154" s="20" t="s">
        <v>458</v>
      </c>
      <c r="AU1154" s="19">
        <v>0</v>
      </c>
      <c r="AV1154" s="19">
        <v>10007001</v>
      </c>
      <c r="AW1154" s="19">
        <v>0</v>
      </c>
      <c r="AX1154" s="20" t="s">
        <v>155</v>
      </c>
      <c r="AY1154" s="20" t="s">
        <v>153</v>
      </c>
      <c r="AZ1154" s="14">
        <v>0</v>
      </c>
      <c r="BA1154" s="14">
        <v>0</v>
      </c>
      <c r="BB1154" s="70" t="s">
        <v>1466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73004102</v>
      </c>
      <c r="D1155" s="13" t="s">
        <v>387</v>
      </c>
      <c r="E1155" s="19">
        <v>1</v>
      </c>
      <c r="F1155" s="12">
        <v>60010300</v>
      </c>
      <c r="G1155" s="19">
        <v>0</v>
      </c>
      <c r="H1155" s="14">
        <v>0</v>
      </c>
      <c r="I1155" s="19">
        <v>1</v>
      </c>
      <c r="J1155" s="19">
        <v>0</v>
      </c>
      <c r="K1155" s="19">
        <v>0</v>
      </c>
      <c r="L1155" s="12">
        <v>0</v>
      </c>
      <c r="M1155" s="12">
        <v>0</v>
      </c>
      <c r="N1155" s="57">
        <v>2</v>
      </c>
      <c r="O1155" s="12">
        <v>2</v>
      </c>
      <c r="P1155" s="12">
        <v>0.9</v>
      </c>
      <c r="Q1155" s="12">
        <v>0</v>
      </c>
      <c r="R1155" s="7">
        <v>0</v>
      </c>
      <c r="S1155" s="12">
        <v>0</v>
      </c>
      <c r="T1155" s="12">
        <v>1</v>
      </c>
      <c r="U1155" s="12">
        <v>2</v>
      </c>
      <c r="V1155" s="12">
        <v>0</v>
      </c>
      <c r="W1155" s="12">
        <v>0</v>
      </c>
      <c r="X1155" s="12">
        <v>0</v>
      </c>
      <c r="Y1155" s="12">
        <v>0</v>
      </c>
      <c r="Z1155" s="12">
        <v>0</v>
      </c>
      <c r="AA1155" s="12">
        <v>0</v>
      </c>
      <c r="AB1155" s="12">
        <v>0</v>
      </c>
      <c r="AC1155" s="12">
        <v>0</v>
      </c>
      <c r="AD1155" s="12">
        <v>30</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153</v>
      </c>
      <c r="AT1155" s="20" t="s">
        <v>154</v>
      </c>
      <c r="AU1155" s="12" t="s">
        <v>355</v>
      </c>
      <c r="AV1155" s="19">
        <v>0</v>
      </c>
      <c r="AW1155" s="19">
        <v>0</v>
      </c>
      <c r="AX1155" s="13" t="s">
        <v>343</v>
      </c>
      <c r="AY1155" s="12" t="s">
        <v>1467</v>
      </c>
      <c r="AZ1155" s="14">
        <v>0</v>
      </c>
      <c r="BA1155" s="14">
        <v>0</v>
      </c>
      <c r="BB1155" s="38" t="s">
        <v>1468</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73004103</v>
      </c>
      <c r="D1156" s="13" t="s">
        <v>762</v>
      </c>
      <c r="E1156" s="19">
        <v>1</v>
      </c>
      <c r="F1156" s="12">
        <v>60010100</v>
      </c>
      <c r="G1156" s="19">
        <v>0</v>
      </c>
      <c r="H1156" s="14">
        <v>0</v>
      </c>
      <c r="I1156" s="19">
        <v>1</v>
      </c>
      <c r="J1156" s="19">
        <v>0</v>
      </c>
      <c r="K1156" s="19">
        <v>0</v>
      </c>
      <c r="L1156" s="12">
        <v>0</v>
      </c>
      <c r="M1156" s="12">
        <v>0</v>
      </c>
      <c r="N1156" s="57">
        <v>2</v>
      </c>
      <c r="O1156" s="12">
        <v>1</v>
      </c>
      <c r="P1156" s="12">
        <v>1</v>
      </c>
      <c r="Q1156" s="12">
        <v>0</v>
      </c>
      <c r="R1156" s="7">
        <v>0</v>
      </c>
      <c r="S1156" s="12">
        <v>0</v>
      </c>
      <c r="T1156" s="12">
        <v>1</v>
      </c>
      <c r="U1156" s="12">
        <v>2</v>
      </c>
      <c r="V1156" s="12">
        <v>0</v>
      </c>
      <c r="W1156" s="12">
        <v>2</v>
      </c>
      <c r="X1156" s="12">
        <v>0</v>
      </c>
      <c r="Y1156" s="12">
        <v>1</v>
      </c>
      <c r="Z1156" s="12">
        <v>0</v>
      </c>
      <c r="AA1156" s="12">
        <v>0</v>
      </c>
      <c r="AB1156" s="12">
        <v>0</v>
      </c>
      <c r="AC1156" s="12">
        <v>0</v>
      </c>
      <c r="AD1156" s="12">
        <v>10</v>
      </c>
      <c r="AE1156" s="12">
        <v>2</v>
      </c>
      <c r="AF1156" s="12" t="s">
        <v>163</v>
      </c>
      <c r="AG1156" s="7">
        <v>0</v>
      </c>
      <c r="AH1156" s="7">
        <v>2</v>
      </c>
      <c r="AI1156" s="7">
        <v>0</v>
      </c>
      <c r="AJ1156" s="7">
        <v>1.5</v>
      </c>
      <c r="AK1156" s="12">
        <v>0</v>
      </c>
      <c r="AL1156" s="12">
        <v>0</v>
      </c>
      <c r="AM1156" s="12">
        <v>0</v>
      </c>
      <c r="AN1156" s="12">
        <v>1.5</v>
      </c>
      <c r="AO1156" s="12">
        <v>10000</v>
      </c>
      <c r="AP1156" s="12">
        <v>1</v>
      </c>
      <c r="AQ1156" s="12">
        <v>5</v>
      </c>
      <c r="AR1156" s="7">
        <v>0</v>
      </c>
      <c r="AS1156" s="12" t="s">
        <v>153</v>
      </c>
      <c r="AT1156" s="20" t="s">
        <v>397</v>
      </c>
      <c r="AU1156" s="12" t="s">
        <v>348</v>
      </c>
      <c r="AV1156" s="19">
        <v>10000007</v>
      </c>
      <c r="AW1156" s="19">
        <v>70302003</v>
      </c>
      <c r="AX1156" s="20" t="s">
        <v>379</v>
      </c>
      <c r="AY1156" s="14">
        <v>0</v>
      </c>
      <c r="AZ1156" s="14">
        <v>0</v>
      </c>
      <c r="BA1156" s="14">
        <v>0</v>
      </c>
      <c r="BB1156" s="38" t="s">
        <v>627</v>
      </c>
      <c r="BC1156" s="12">
        <v>1</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73004201</v>
      </c>
      <c r="D1157" s="13" t="s">
        <v>429</v>
      </c>
      <c r="E1157" s="12">
        <v>1</v>
      </c>
      <c r="F1157" s="12">
        <v>60010100</v>
      </c>
      <c r="G1157" s="19">
        <v>0</v>
      </c>
      <c r="H1157" s="14">
        <v>0</v>
      </c>
      <c r="I1157" s="19">
        <v>1</v>
      </c>
      <c r="J1157" s="19">
        <v>0</v>
      </c>
      <c r="K1157" s="19">
        <v>0</v>
      </c>
      <c r="L1157" s="12">
        <v>0</v>
      </c>
      <c r="M1157" s="12">
        <v>0</v>
      </c>
      <c r="N1157" s="57">
        <v>2</v>
      </c>
      <c r="O1157" s="12">
        <v>1</v>
      </c>
      <c r="P1157" s="12">
        <v>0.3</v>
      </c>
      <c r="Q1157" s="12">
        <v>0</v>
      </c>
      <c r="R1157" s="7">
        <v>101</v>
      </c>
      <c r="S1157" s="12">
        <v>0</v>
      </c>
      <c r="T1157" s="12">
        <v>1</v>
      </c>
      <c r="U1157" s="12">
        <v>2</v>
      </c>
      <c r="V1157" s="12">
        <v>0</v>
      </c>
      <c r="W1157" s="12">
        <v>3</v>
      </c>
      <c r="X1157" s="12">
        <v>0</v>
      </c>
      <c r="Y1157" s="12">
        <v>0</v>
      </c>
      <c r="Z1157" s="12">
        <v>0</v>
      </c>
      <c r="AA1157" s="12">
        <v>0</v>
      </c>
      <c r="AB1157" s="12">
        <v>0</v>
      </c>
      <c r="AC1157" s="12">
        <v>0</v>
      </c>
      <c r="AD1157" s="12">
        <v>12</v>
      </c>
      <c r="AE1157" s="12">
        <v>1</v>
      </c>
      <c r="AF1157" s="12">
        <v>3</v>
      </c>
      <c r="AG1157" s="7">
        <v>6</v>
      </c>
      <c r="AH1157" s="7">
        <v>1</v>
      </c>
      <c r="AI1157" s="7">
        <v>0</v>
      </c>
      <c r="AJ1157" s="7">
        <v>1.5</v>
      </c>
      <c r="AK1157" s="12">
        <v>0</v>
      </c>
      <c r="AL1157" s="12">
        <v>0</v>
      </c>
      <c r="AM1157" s="12">
        <v>0</v>
      </c>
      <c r="AN1157" s="12">
        <v>3</v>
      </c>
      <c r="AO1157" s="12">
        <v>5000</v>
      </c>
      <c r="AP1157" s="12">
        <v>3</v>
      </c>
      <c r="AQ1157" s="12">
        <v>0</v>
      </c>
      <c r="AR1157" s="7">
        <v>0</v>
      </c>
      <c r="AS1157" s="12" t="s">
        <v>153</v>
      </c>
      <c r="AT1157" s="20" t="s">
        <v>196</v>
      </c>
      <c r="AU1157" s="12" t="s">
        <v>348</v>
      </c>
      <c r="AV1157" s="19">
        <v>10000007</v>
      </c>
      <c r="AW1157" s="19">
        <v>70103003</v>
      </c>
      <c r="AX1157" s="13" t="s">
        <v>155</v>
      </c>
      <c r="AY1157" s="12" t="s">
        <v>1469</v>
      </c>
      <c r="AZ1157" s="14">
        <v>0</v>
      </c>
      <c r="BA1157" s="14">
        <v>0</v>
      </c>
      <c r="BB1157" s="38" t="s">
        <v>431</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20.100000000000001" customHeight="1">
      <c r="C1158" s="19">
        <v>73004202</v>
      </c>
      <c r="D1158" s="13" t="s">
        <v>457</v>
      </c>
      <c r="E1158" s="19">
        <v>1</v>
      </c>
      <c r="F1158" s="19">
        <v>60010500</v>
      </c>
      <c r="G1158" s="19">
        <v>0</v>
      </c>
      <c r="H1158" s="14">
        <v>0</v>
      </c>
      <c r="I1158" s="19">
        <v>1</v>
      </c>
      <c r="J1158" s="19">
        <v>0</v>
      </c>
      <c r="K1158" s="19">
        <v>0</v>
      </c>
      <c r="L1158" s="19">
        <v>0</v>
      </c>
      <c r="M1158" s="19">
        <v>0</v>
      </c>
      <c r="N1158" s="57">
        <v>2</v>
      </c>
      <c r="O1158" s="19">
        <v>2</v>
      </c>
      <c r="P1158" s="19">
        <v>0.95</v>
      </c>
      <c r="Q1158" s="19">
        <v>0</v>
      </c>
      <c r="R1158" s="7">
        <v>0</v>
      </c>
      <c r="S1158" s="14">
        <v>0</v>
      </c>
      <c r="T1158" s="12">
        <v>1</v>
      </c>
      <c r="U1158" s="19">
        <v>1</v>
      </c>
      <c r="V1158" s="19">
        <v>0</v>
      </c>
      <c r="W1158" s="19">
        <v>3</v>
      </c>
      <c r="X1158" s="19">
        <v>0</v>
      </c>
      <c r="Y1158" s="19">
        <v>0</v>
      </c>
      <c r="Z1158" s="19">
        <v>0</v>
      </c>
      <c r="AA1158" s="19">
        <v>0</v>
      </c>
      <c r="AB1158" s="12">
        <v>0</v>
      </c>
      <c r="AC1158" s="19">
        <v>0</v>
      </c>
      <c r="AD1158" s="19">
        <v>10</v>
      </c>
      <c r="AE1158" s="19">
        <v>0</v>
      </c>
      <c r="AF1158" s="19">
        <v>0</v>
      </c>
      <c r="AG1158" s="7">
        <v>7</v>
      </c>
      <c r="AH1158" s="7">
        <v>0</v>
      </c>
      <c r="AI1158" s="7">
        <v>0</v>
      </c>
      <c r="AJ1158" s="7">
        <v>0</v>
      </c>
      <c r="AK1158" s="19">
        <v>0</v>
      </c>
      <c r="AL1158" s="19">
        <v>0</v>
      </c>
      <c r="AM1158" s="19">
        <v>0</v>
      </c>
      <c r="AN1158" s="19">
        <v>0</v>
      </c>
      <c r="AO1158" s="19">
        <v>1000</v>
      </c>
      <c r="AP1158" s="19">
        <v>0.5</v>
      </c>
      <c r="AQ1158" s="19">
        <v>0</v>
      </c>
      <c r="AR1158" s="7">
        <v>0</v>
      </c>
      <c r="AS1158" s="19">
        <v>0</v>
      </c>
      <c r="AT1158" s="20" t="s">
        <v>458</v>
      </c>
      <c r="AU1158" s="19">
        <v>0</v>
      </c>
      <c r="AV1158" s="19">
        <v>10007001</v>
      </c>
      <c r="AW1158" s="19">
        <v>0</v>
      </c>
      <c r="AX1158" s="20" t="s">
        <v>155</v>
      </c>
      <c r="AY1158" s="20" t="s">
        <v>153</v>
      </c>
      <c r="AZ1158" s="14">
        <v>0</v>
      </c>
      <c r="BA1158" s="14">
        <v>0</v>
      </c>
      <c r="BB1158" s="70" t="s">
        <v>1466</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19.5" customHeight="1">
      <c r="C1159" s="19">
        <v>73004203</v>
      </c>
      <c r="D1159" s="13" t="s">
        <v>617</v>
      </c>
      <c r="E1159" s="19">
        <v>1</v>
      </c>
      <c r="F1159" s="12">
        <v>60010100</v>
      </c>
      <c r="G1159" s="19">
        <v>0</v>
      </c>
      <c r="H1159" s="14">
        <v>0</v>
      </c>
      <c r="I1159" s="19">
        <v>1</v>
      </c>
      <c r="J1159" s="19">
        <v>0</v>
      </c>
      <c r="K1159" s="19">
        <v>0</v>
      </c>
      <c r="L1159" s="12">
        <v>0</v>
      </c>
      <c r="M1159" s="12">
        <v>0</v>
      </c>
      <c r="N1159" s="57">
        <v>2</v>
      </c>
      <c r="O1159" s="12">
        <v>2</v>
      </c>
      <c r="P1159" s="12">
        <v>0.9</v>
      </c>
      <c r="Q1159" s="12">
        <v>0</v>
      </c>
      <c r="R1159" s="7">
        <v>101</v>
      </c>
      <c r="S1159" s="12">
        <v>0</v>
      </c>
      <c r="T1159" s="12">
        <v>1</v>
      </c>
      <c r="U1159" s="12">
        <v>2</v>
      </c>
      <c r="V1159" s="12">
        <v>0</v>
      </c>
      <c r="W1159" s="12">
        <v>3</v>
      </c>
      <c r="X1159" s="12">
        <v>0</v>
      </c>
      <c r="Y1159" s="12">
        <v>1</v>
      </c>
      <c r="Z1159" s="12">
        <v>0</v>
      </c>
      <c r="AA1159" s="12">
        <v>0</v>
      </c>
      <c r="AB1159" s="12">
        <v>0</v>
      </c>
      <c r="AC1159" s="12">
        <v>0</v>
      </c>
      <c r="AD1159" s="12">
        <v>15</v>
      </c>
      <c r="AE1159" s="12">
        <v>1</v>
      </c>
      <c r="AF1159" s="12" t="s">
        <v>391</v>
      </c>
      <c r="AG1159" s="7">
        <v>1</v>
      </c>
      <c r="AH1159" s="7">
        <v>1</v>
      </c>
      <c r="AI1159" s="7">
        <v>0</v>
      </c>
      <c r="AJ1159" s="7">
        <v>3</v>
      </c>
      <c r="AK1159" s="12">
        <v>0</v>
      </c>
      <c r="AL1159" s="12">
        <v>0</v>
      </c>
      <c r="AM1159" s="12">
        <v>0</v>
      </c>
      <c r="AN1159" s="12">
        <v>3</v>
      </c>
      <c r="AO1159" s="12">
        <v>5000</v>
      </c>
      <c r="AP1159" s="12">
        <v>2.5</v>
      </c>
      <c r="AQ1159" s="12">
        <v>0</v>
      </c>
      <c r="AR1159" s="7">
        <v>0</v>
      </c>
      <c r="AS1159" s="12" t="s">
        <v>425</v>
      </c>
      <c r="AT1159" s="20" t="s">
        <v>196</v>
      </c>
      <c r="AU1159" s="12" t="s">
        <v>348</v>
      </c>
      <c r="AV1159" s="19">
        <v>10000007</v>
      </c>
      <c r="AW1159" s="19">
        <v>70403003</v>
      </c>
      <c r="AX1159" s="13" t="s">
        <v>155</v>
      </c>
      <c r="AY1159" s="12">
        <v>0</v>
      </c>
      <c r="AZ1159" s="14">
        <v>0</v>
      </c>
      <c r="BA1159" s="14">
        <v>0</v>
      </c>
      <c r="BB1159" s="38" t="s">
        <v>1400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19.5" customHeight="1">
      <c r="C1160" s="19">
        <v>73004204</v>
      </c>
      <c r="D1160" s="13" t="s">
        <v>636</v>
      </c>
      <c r="E1160" s="19">
        <v>1</v>
      </c>
      <c r="F1160" s="12">
        <v>60010100</v>
      </c>
      <c r="G1160" s="19">
        <v>0</v>
      </c>
      <c r="H1160" s="14">
        <v>0</v>
      </c>
      <c r="I1160" s="19">
        <v>1</v>
      </c>
      <c r="J1160" s="19">
        <v>0</v>
      </c>
      <c r="K1160" s="19">
        <v>0</v>
      </c>
      <c r="L1160" s="12">
        <v>0</v>
      </c>
      <c r="M1160" s="12">
        <v>0</v>
      </c>
      <c r="N1160" s="57">
        <v>2</v>
      </c>
      <c r="O1160" s="12">
        <v>1</v>
      </c>
      <c r="P1160" s="12">
        <v>0.3</v>
      </c>
      <c r="Q1160" s="12">
        <v>0</v>
      </c>
      <c r="R1160" s="7">
        <v>101</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1" t="s">
        <v>585</v>
      </c>
      <c r="AT1160" s="20" t="s">
        <v>213</v>
      </c>
      <c r="AU1160" s="12" t="s">
        <v>348</v>
      </c>
      <c r="AV1160" s="19">
        <v>10000007</v>
      </c>
      <c r="AW1160" s="19">
        <v>70202004</v>
      </c>
      <c r="AX1160" s="20" t="s">
        <v>229</v>
      </c>
      <c r="AY1160" s="20" t="s">
        <v>259</v>
      </c>
      <c r="AZ1160" s="14">
        <v>0</v>
      </c>
      <c r="BA1160" s="14">
        <v>0</v>
      </c>
      <c r="BB1160" s="38" t="s">
        <v>1451</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73004301</v>
      </c>
      <c r="D1161" s="13" t="s">
        <v>1470</v>
      </c>
      <c r="E1161" s="19">
        <v>1</v>
      </c>
      <c r="F1161" s="12">
        <v>60010100</v>
      </c>
      <c r="G1161" s="19">
        <v>0</v>
      </c>
      <c r="H1161" s="14">
        <v>0</v>
      </c>
      <c r="I1161" s="19">
        <v>1</v>
      </c>
      <c r="J1161" s="19">
        <v>0</v>
      </c>
      <c r="K1161" s="19">
        <v>0</v>
      </c>
      <c r="L1161" s="12">
        <v>0</v>
      </c>
      <c r="M1161" s="12">
        <v>0</v>
      </c>
      <c r="N1161" s="57">
        <v>2</v>
      </c>
      <c r="O1161" s="12">
        <v>1</v>
      </c>
      <c r="P1161" s="12">
        <v>1</v>
      </c>
      <c r="Q1161" s="12">
        <v>0</v>
      </c>
      <c r="R1161" s="7">
        <v>0</v>
      </c>
      <c r="S1161" s="12">
        <v>0</v>
      </c>
      <c r="T1161" s="12">
        <v>1</v>
      </c>
      <c r="U1161" s="12">
        <v>2</v>
      </c>
      <c r="V1161" s="12">
        <v>0</v>
      </c>
      <c r="W1161" s="12">
        <v>2</v>
      </c>
      <c r="X1161" s="12">
        <v>0</v>
      </c>
      <c r="Y1161" s="12">
        <v>1</v>
      </c>
      <c r="Z1161" s="12">
        <v>0</v>
      </c>
      <c r="AA1161" s="12">
        <v>0</v>
      </c>
      <c r="AB1161" s="12">
        <v>0</v>
      </c>
      <c r="AC1161" s="12">
        <v>0</v>
      </c>
      <c r="AD1161" s="12">
        <v>10</v>
      </c>
      <c r="AE1161" s="12">
        <v>2</v>
      </c>
      <c r="AF1161" s="12" t="s">
        <v>163</v>
      </c>
      <c r="AG1161" s="7">
        <v>0</v>
      </c>
      <c r="AH1161" s="7">
        <v>2</v>
      </c>
      <c r="AI1161" s="7">
        <v>0</v>
      </c>
      <c r="AJ1161" s="7">
        <v>1.5</v>
      </c>
      <c r="AK1161" s="12">
        <v>0</v>
      </c>
      <c r="AL1161" s="12">
        <v>0</v>
      </c>
      <c r="AM1161" s="12">
        <v>0</v>
      </c>
      <c r="AN1161" s="12">
        <v>1.5</v>
      </c>
      <c r="AO1161" s="12">
        <v>10000</v>
      </c>
      <c r="AP1161" s="12">
        <v>1</v>
      </c>
      <c r="AQ1161" s="12">
        <v>5</v>
      </c>
      <c r="AR1161" s="7">
        <v>0</v>
      </c>
      <c r="AS1161" s="12" t="s">
        <v>153</v>
      </c>
      <c r="AT1161" s="20" t="s">
        <v>397</v>
      </c>
      <c r="AU1161" s="12" t="s">
        <v>348</v>
      </c>
      <c r="AV1161" s="19">
        <v>10000007</v>
      </c>
      <c r="AW1161" s="19">
        <v>70302003</v>
      </c>
      <c r="AX1161" s="20" t="s">
        <v>379</v>
      </c>
      <c r="AY1161" s="14">
        <v>0</v>
      </c>
      <c r="AZ1161" s="14">
        <v>0</v>
      </c>
      <c r="BA1161" s="14">
        <v>0</v>
      </c>
      <c r="BB1161" s="38" t="s">
        <v>627</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73004302</v>
      </c>
      <c r="D1162" s="13" t="s">
        <v>1470</v>
      </c>
      <c r="E1162" s="19">
        <v>1</v>
      </c>
      <c r="F1162" s="12">
        <v>60010100</v>
      </c>
      <c r="G1162" s="19">
        <v>0</v>
      </c>
      <c r="H1162" s="14">
        <v>0</v>
      </c>
      <c r="I1162" s="19">
        <v>1</v>
      </c>
      <c r="J1162" s="19">
        <v>0</v>
      </c>
      <c r="K1162" s="19">
        <v>0</v>
      </c>
      <c r="L1162" s="12">
        <v>0</v>
      </c>
      <c r="M1162" s="12">
        <v>0</v>
      </c>
      <c r="N1162" s="57">
        <v>2</v>
      </c>
      <c r="O1162" s="12">
        <v>1</v>
      </c>
      <c r="P1162" s="12">
        <v>1</v>
      </c>
      <c r="Q1162" s="12">
        <v>0</v>
      </c>
      <c r="R1162" s="7">
        <v>0</v>
      </c>
      <c r="S1162" s="12">
        <v>0</v>
      </c>
      <c r="T1162" s="12">
        <v>1</v>
      </c>
      <c r="U1162" s="12">
        <v>2</v>
      </c>
      <c r="V1162" s="12">
        <v>0</v>
      </c>
      <c r="W1162" s="12">
        <v>2</v>
      </c>
      <c r="X1162" s="12">
        <v>0</v>
      </c>
      <c r="Y1162" s="12">
        <v>1</v>
      </c>
      <c r="Z1162" s="12">
        <v>0</v>
      </c>
      <c r="AA1162" s="12">
        <v>0</v>
      </c>
      <c r="AB1162" s="12">
        <v>0</v>
      </c>
      <c r="AC1162" s="12">
        <v>0</v>
      </c>
      <c r="AD1162" s="12">
        <v>10</v>
      </c>
      <c r="AE1162" s="12">
        <v>2</v>
      </c>
      <c r="AF1162" s="12" t="s">
        <v>163</v>
      </c>
      <c r="AG1162" s="7">
        <v>0</v>
      </c>
      <c r="AH1162" s="7">
        <v>2</v>
      </c>
      <c r="AI1162" s="7">
        <v>0</v>
      </c>
      <c r="AJ1162" s="7">
        <v>1.5</v>
      </c>
      <c r="AK1162" s="12">
        <v>0</v>
      </c>
      <c r="AL1162" s="12">
        <v>0</v>
      </c>
      <c r="AM1162" s="12">
        <v>0</v>
      </c>
      <c r="AN1162" s="12">
        <v>1.5</v>
      </c>
      <c r="AO1162" s="12">
        <v>10000</v>
      </c>
      <c r="AP1162" s="12">
        <v>1</v>
      </c>
      <c r="AQ1162" s="12">
        <v>5</v>
      </c>
      <c r="AR1162" s="7">
        <v>0</v>
      </c>
      <c r="AS1162" s="12" t="s">
        <v>153</v>
      </c>
      <c r="AT1162" s="20" t="s">
        <v>397</v>
      </c>
      <c r="AU1162" s="12" t="s">
        <v>348</v>
      </c>
      <c r="AV1162" s="19">
        <v>10000007</v>
      </c>
      <c r="AW1162" s="19">
        <v>70302003</v>
      </c>
      <c r="AX1162" s="20" t="s">
        <v>379</v>
      </c>
      <c r="AY1162" s="14" t="s">
        <v>820</v>
      </c>
      <c r="AZ1162" s="14">
        <v>0</v>
      </c>
      <c r="BA1162" s="14">
        <v>0</v>
      </c>
      <c r="BB1162" s="38" t="s">
        <v>627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19.5" customHeight="1">
      <c r="C1163" s="19">
        <v>73004303</v>
      </c>
      <c r="D1163" s="13" t="s">
        <v>617</v>
      </c>
      <c r="E1163" s="19">
        <v>1</v>
      </c>
      <c r="F1163" s="12">
        <v>60010100</v>
      </c>
      <c r="G1163" s="19">
        <v>0</v>
      </c>
      <c r="H1163" s="14">
        <v>0</v>
      </c>
      <c r="I1163" s="19">
        <v>1</v>
      </c>
      <c r="J1163" s="19">
        <v>0</v>
      </c>
      <c r="K1163" s="19">
        <v>0</v>
      </c>
      <c r="L1163" s="12">
        <v>0</v>
      </c>
      <c r="M1163" s="12">
        <v>0</v>
      </c>
      <c r="N1163" s="57">
        <v>2</v>
      </c>
      <c r="O1163" s="12">
        <v>2</v>
      </c>
      <c r="P1163" s="12">
        <v>0.9</v>
      </c>
      <c r="Q1163" s="12">
        <v>0</v>
      </c>
      <c r="R1163" s="7">
        <v>101</v>
      </c>
      <c r="S1163" s="12">
        <v>0</v>
      </c>
      <c r="T1163" s="12">
        <v>1</v>
      </c>
      <c r="U1163" s="12">
        <v>2</v>
      </c>
      <c r="V1163" s="12">
        <v>0</v>
      </c>
      <c r="W1163" s="12">
        <v>3</v>
      </c>
      <c r="X1163" s="12">
        <v>0</v>
      </c>
      <c r="Y1163" s="12">
        <v>1</v>
      </c>
      <c r="Z1163" s="12">
        <v>0</v>
      </c>
      <c r="AA1163" s="12">
        <v>0</v>
      </c>
      <c r="AB1163" s="12">
        <v>0</v>
      </c>
      <c r="AC1163" s="12">
        <v>0</v>
      </c>
      <c r="AD1163" s="12">
        <v>15</v>
      </c>
      <c r="AE1163" s="12">
        <v>1</v>
      </c>
      <c r="AF1163" s="12" t="s">
        <v>391</v>
      </c>
      <c r="AG1163" s="7">
        <v>1</v>
      </c>
      <c r="AH1163" s="7">
        <v>1</v>
      </c>
      <c r="AI1163" s="7">
        <v>0</v>
      </c>
      <c r="AJ1163" s="7">
        <v>3</v>
      </c>
      <c r="AK1163" s="12">
        <v>0</v>
      </c>
      <c r="AL1163" s="12">
        <v>0</v>
      </c>
      <c r="AM1163" s="12">
        <v>0</v>
      </c>
      <c r="AN1163" s="12">
        <v>3</v>
      </c>
      <c r="AO1163" s="12">
        <v>5000</v>
      </c>
      <c r="AP1163" s="12">
        <v>2.5</v>
      </c>
      <c r="AQ1163" s="12">
        <v>0</v>
      </c>
      <c r="AR1163" s="7">
        <v>0</v>
      </c>
      <c r="AS1163" s="12" t="s">
        <v>425</v>
      </c>
      <c r="AT1163" s="20" t="s">
        <v>196</v>
      </c>
      <c r="AU1163" s="12" t="s">
        <v>348</v>
      </c>
      <c r="AV1163" s="19">
        <v>10000007</v>
      </c>
      <c r="AW1163" s="19">
        <v>70403003</v>
      </c>
      <c r="AX1163" s="13" t="s">
        <v>155</v>
      </c>
      <c r="AY1163" s="12">
        <v>0</v>
      </c>
      <c r="AZ1163" s="14">
        <v>0</v>
      </c>
      <c r="BA1163" s="14">
        <v>0</v>
      </c>
      <c r="BB1163" s="38" t="s">
        <v>1400</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20.100000000000001" customHeight="1">
      <c r="C1164" s="19">
        <v>73004304</v>
      </c>
      <c r="D1164" s="20" t="s">
        <v>434</v>
      </c>
      <c r="E1164" s="19">
        <v>1</v>
      </c>
      <c r="F1164" s="19">
        <v>60010500</v>
      </c>
      <c r="G1164" s="19">
        <v>0</v>
      </c>
      <c r="H1164" s="14">
        <v>0</v>
      </c>
      <c r="I1164" s="19">
        <v>1</v>
      </c>
      <c r="J1164" s="19">
        <v>0</v>
      </c>
      <c r="K1164" s="19">
        <v>0</v>
      </c>
      <c r="L1164" s="19">
        <v>0</v>
      </c>
      <c r="M1164" s="19">
        <v>0</v>
      </c>
      <c r="N1164" s="57">
        <v>2</v>
      </c>
      <c r="O1164" s="19">
        <v>2</v>
      </c>
      <c r="P1164" s="19">
        <v>0.6</v>
      </c>
      <c r="Q1164" s="19">
        <v>0</v>
      </c>
      <c r="R1164" s="7">
        <v>0</v>
      </c>
      <c r="S1164" s="14">
        <v>0</v>
      </c>
      <c r="T1164" s="12">
        <v>1</v>
      </c>
      <c r="U1164" s="19">
        <v>2</v>
      </c>
      <c r="V1164" s="19">
        <v>0</v>
      </c>
      <c r="W1164" s="19">
        <v>0</v>
      </c>
      <c r="X1164" s="19">
        <v>0</v>
      </c>
      <c r="Y1164" s="19">
        <v>0</v>
      </c>
      <c r="Z1164" s="19">
        <v>0</v>
      </c>
      <c r="AA1164" s="19">
        <v>0</v>
      </c>
      <c r="AB1164" s="19">
        <v>0</v>
      </c>
      <c r="AC1164" s="19">
        <v>0</v>
      </c>
      <c r="AD1164" s="12">
        <v>99999</v>
      </c>
      <c r="AE1164" s="19">
        <v>0</v>
      </c>
      <c r="AF1164" s="19">
        <v>0</v>
      </c>
      <c r="AG1164" s="7">
        <v>2</v>
      </c>
      <c r="AH1164" s="7">
        <v>0</v>
      </c>
      <c r="AI1164" s="7">
        <v>0</v>
      </c>
      <c r="AJ1164" s="7">
        <v>0</v>
      </c>
      <c r="AK1164" s="19">
        <v>0</v>
      </c>
      <c r="AL1164" s="19">
        <v>0</v>
      </c>
      <c r="AM1164" s="19">
        <v>0</v>
      </c>
      <c r="AN1164" s="19">
        <v>0</v>
      </c>
      <c r="AO1164" s="19">
        <v>1000</v>
      </c>
      <c r="AP1164" s="19">
        <v>0</v>
      </c>
      <c r="AQ1164" s="19">
        <v>0</v>
      </c>
      <c r="AR1164" s="7">
        <v>90104002</v>
      </c>
      <c r="AS1164" s="19" t="s">
        <v>153</v>
      </c>
      <c r="AT1164" s="20" t="s">
        <v>154</v>
      </c>
      <c r="AU1164" s="19" t="s">
        <v>246</v>
      </c>
      <c r="AV1164" s="19">
        <v>0</v>
      </c>
      <c r="AW1164" s="19">
        <v>0</v>
      </c>
      <c r="AX1164" s="20" t="s">
        <v>155</v>
      </c>
      <c r="AY1164" s="20" t="s">
        <v>153</v>
      </c>
      <c r="AZ1164" s="14">
        <v>0</v>
      </c>
      <c r="BA1164" s="14">
        <v>0</v>
      </c>
      <c r="BB1164" s="70" t="s">
        <v>435</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73004305</v>
      </c>
      <c r="D1165" s="20" t="s">
        <v>1458</v>
      </c>
      <c r="E1165" s="19">
        <v>1</v>
      </c>
      <c r="F1165" s="19">
        <v>60010500</v>
      </c>
      <c r="G1165" s="19">
        <v>0</v>
      </c>
      <c r="H1165" s="14">
        <v>0</v>
      </c>
      <c r="I1165" s="19">
        <v>1</v>
      </c>
      <c r="J1165" s="19">
        <v>0</v>
      </c>
      <c r="K1165" s="19">
        <v>0</v>
      </c>
      <c r="L1165" s="19">
        <v>0</v>
      </c>
      <c r="M1165" s="19">
        <v>0</v>
      </c>
      <c r="N1165" s="57">
        <v>2</v>
      </c>
      <c r="O1165" s="19">
        <v>2</v>
      </c>
      <c r="P1165" s="19">
        <v>0.95</v>
      </c>
      <c r="Q1165" s="19">
        <v>0</v>
      </c>
      <c r="R1165" s="7">
        <v>101</v>
      </c>
      <c r="S1165" s="14">
        <v>0</v>
      </c>
      <c r="T1165" s="12">
        <v>1</v>
      </c>
      <c r="U1165" s="19">
        <v>2</v>
      </c>
      <c r="V1165" s="19">
        <v>0</v>
      </c>
      <c r="W1165" s="19">
        <v>0</v>
      </c>
      <c r="X1165" s="19">
        <v>0</v>
      </c>
      <c r="Y1165" s="19">
        <v>0</v>
      </c>
      <c r="Z1165" s="19">
        <v>0</v>
      </c>
      <c r="AA1165" s="19">
        <v>0</v>
      </c>
      <c r="AB1165" s="12">
        <v>0</v>
      </c>
      <c r="AC1165" s="19">
        <v>0</v>
      </c>
      <c r="AD1165" s="19">
        <v>10</v>
      </c>
      <c r="AE1165" s="19">
        <v>0</v>
      </c>
      <c r="AF1165" s="19">
        <v>0</v>
      </c>
      <c r="AG1165" s="7">
        <v>7</v>
      </c>
      <c r="AH1165" s="7">
        <v>0</v>
      </c>
      <c r="AI1165" s="7">
        <v>0</v>
      </c>
      <c r="AJ1165" s="7">
        <v>0</v>
      </c>
      <c r="AK1165" s="19">
        <v>0</v>
      </c>
      <c r="AL1165" s="19">
        <v>0</v>
      </c>
      <c r="AM1165" s="19">
        <v>0</v>
      </c>
      <c r="AN1165" s="19">
        <v>0</v>
      </c>
      <c r="AO1165" s="19">
        <v>1000</v>
      </c>
      <c r="AP1165" s="19">
        <v>0.5</v>
      </c>
      <c r="AQ1165" s="19">
        <v>0</v>
      </c>
      <c r="AR1165" s="7">
        <v>0</v>
      </c>
      <c r="AS1165" s="144" t="s">
        <v>1471</v>
      </c>
      <c r="AT1165" s="20" t="s">
        <v>458</v>
      </c>
      <c r="AU1165" s="19">
        <v>0</v>
      </c>
      <c r="AV1165" s="19">
        <v>10007001</v>
      </c>
      <c r="AW1165" s="19">
        <v>0</v>
      </c>
      <c r="AX1165" s="20" t="s">
        <v>155</v>
      </c>
      <c r="AY1165" s="20" t="s">
        <v>153</v>
      </c>
      <c r="AZ1165" s="14">
        <v>0</v>
      </c>
      <c r="BA1165" s="14">
        <v>0</v>
      </c>
      <c r="BB1165" s="70" t="s">
        <v>1459</v>
      </c>
      <c r="BC1165" s="19">
        <v>0</v>
      </c>
      <c r="BD1165" s="12">
        <v>0</v>
      </c>
      <c r="BE1165" s="19">
        <v>0</v>
      </c>
      <c r="BF1165" s="19">
        <v>0</v>
      </c>
      <c r="BG1165" s="19">
        <v>0</v>
      </c>
      <c r="BH1165" s="19">
        <v>0</v>
      </c>
      <c r="BI1165" s="10">
        <v>0</v>
      </c>
      <c r="BJ1165" s="7">
        <v>0</v>
      </c>
      <c r="BK1165" s="7">
        <v>0</v>
      </c>
      <c r="BL1165" s="7">
        <v>0</v>
      </c>
      <c r="BM1165" s="7">
        <v>0</v>
      </c>
      <c r="BN1165" s="7">
        <v>0</v>
      </c>
      <c r="BO1165" s="7">
        <v>0</v>
      </c>
    </row>
    <row r="1166" spans="3:67" ht="20.100000000000001" customHeight="1">
      <c r="C1166" s="19">
        <v>73004306</v>
      </c>
      <c r="D1166" s="13" t="s">
        <v>387</v>
      </c>
      <c r="E1166" s="19">
        <v>1</v>
      </c>
      <c r="F1166" s="12">
        <v>60010300</v>
      </c>
      <c r="G1166" s="19">
        <v>0</v>
      </c>
      <c r="H1166" s="14">
        <v>0</v>
      </c>
      <c r="I1166" s="19">
        <v>1</v>
      </c>
      <c r="J1166" s="19">
        <v>0</v>
      </c>
      <c r="K1166" s="19">
        <v>0</v>
      </c>
      <c r="L1166" s="12">
        <v>0</v>
      </c>
      <c r="M1166" s="12">
        <v>0</v>
      </c>
      <c r="N1166" s="57">
        <v>2</v>
      </c>
      <c r="O1166" s="12">
        <v>2</v>
      </c>
      <c r="P1166" s="12">
        <v>0.9</v>
      </c>
      <c r="Q1166" s="12">
        <v>0</v>
      </c>
      <c r="R1166" s="7">
        <v>0</v>
      </c>
      <c r="S1166" s="12">
        <v>0</v>
      </c>
      <c r="T1166" s="12">
        <v>1</v>
      </c>
      <c r="U1166" s="12">
        <v>2</v>
      </c>
      <c r="V1166" s="12">
        <v>0</v>
      </c>
      <c r="W1166" s="12">
        <v>0</v>
      </c>
      <c r="X1166" s="12">
        <v>0</v>
      </c>
      <c r="Y1166" s="12">
        <v>0</v>
      </c>
      <c r="Z1166" s="12">
        <v>0</v>
      </c>
      <c r="AA1166" s="12">
        <v>0</v>
      </c>
      <c r="AB1166" s="12">
        <v>0</v>
      </c>
      <c r="AC1166" s="12">
        <v>0</v>
      </c>
      <c r="AD1166" s="12">
        <v>30</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20" t="s">
        <v>154</v>
      </c>
      <c r="AU1166" s="12" t="s">
        <v>355</v>
      </c>
      <c r="AV1166" s="19">
        <v>0</v>
      </c>
      <c r="AW1166" s="19">
        <v>0</v>
      </c>
      <c r="AX1166" s="13" t="s">
        <v>343</v>
      </c>
      <c r="AY1166" s="12" t="s">
        <v>1467</v>
      </c>
      <c r="AZ1166" s="14">
        <v>0</v>
      </c>
      <c r="BA1166" s="14">
        <v>0</v>
      </c>
      <c r="BB1166" s="38" t="s">
        <v>1468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68">
        <v>74001001</v>
      </c>
      <c r="D1167" s="56" t="s">
        <v>467</v>
      </c>
      <c r="E1167" s="57">
        <v>2</v>
      </c>
      <c r="F1167" s="57">
        <v>61012301</v>
      </c>
      <c r="G1167" s="57">
        <v>0</v>
      </c>
      <c r="H1167" s="75">
        <v>0</v>
      </c>
      <c r="I1167" s="68">
        <v>1</v>
      </c>
      <c r="J1167" s="68">
        <v>0</v>
      </c>
      <c r="K1167" s="68">
        <v>0</v>
      </c>
      <c r="L1167" s="57">
        <v>0</v>
      </c>
      <c r="M1167" s="57">
        <v>0</v>
      </c>
      <c r="N1167" s="57">
        <v>1</v>
      </c>
      <c r="O1167" s="57">
        <v>1</v>
      </c>
      <c r="P1167" s="57">
        <v>0.5</v>
      </c>
      <c r="Q1167" s="57">
        <v>0</v>
      </c>
      <c r="R1167" s="64">
        <v>1</v>
      </c>
      <c r="S1167" s="57">
        <v>0</v>
      </c>
      <c r="T1167" s="57">
        <v>1</v>
      </c>
      <c r="U1167" s="57">
        <v>2</v>
      </c>
      <c r="V1167" s="57">
        <v>0</v>
      </c>
      <c r="W1167" s="57">
        <v>1.4</v>
      </c>
      <c r="X1167" s="57">
        <v>150</v>
      </c>
      <c r="Y1167" s="57">
        <v>1</v>
      </c>
      <c r="Z1167" s="57">
        <v>0</v>
      </c>
      <c r="AA1167" s="57">
        <v>0</v>
      </c>
      <c r="AB1167" s="57">
        <v>0</v>
      </c>
      <c r="AC1167" s="57">
        <v>0</v>
      </c>
      <c r="AD1167" s="57">
        <v>12</v>
      </c>
      <c r="AE1167" s="57">
        <v>2</v>
      </c>
      <c r="AF1167" s="57" t="s">
        <v>163</v>
      </c>
      <c r="AG1167" s="64">
        <v>7</v>
      </c>
      <c r="AH1167" s="64">
        <v>2</v>
      </c>
      <c r="AI1167" s="7">
        <v>0</v>
      </c>
      <c r="AJ1167" s="64">
        <v>1.5</v>
      </c>
      <c r="AK1167" s="57">
        <v>0</v>
      </c>
      <c r="AL1167" s="57">
        <v>0</v>
      </c>
      <c r="AM1167" s="57">
        <v>0</v>
      </c>
      <c r="AN1167" s="57">
        <v>1.5</v>
      </c>
      <c r="AO1167" s="57">
        <v>1200</v>
      </c>
      <c r="AP1167" s="57">
        <v>1</v>
      </c>
      <c r="AQ1167" s="57">
        <v>15</v>
      </c>
      <c r="AR1167" s="64">
        <v>0</v>
      </c>
      <c r="AS1167" s="57" t="s">
        <v>153</v>
      </c>
      <c r="AT1167" s="56" t="s">
        <v>196</v>
      </c>
      <c r="AU1167" s="57" t="s">
        <v>165</v>
      </c>
      <c r="AV1167" s="68">
        <v>10000011</v>
      </c>
      <c r="AW1167" s="68">
        <v>70404001</v>
      </c>
      <c r="AX1167" s="56" t="s">
        <v>166</v>
      </c>
      <c r="AY1167" s="57">
        <v>0</v>
      </c>
      <c r="AZ1167" s="75">
        <v>0</v>
      </c>
      <c r="BA1167" s="75">
        <v>0</v>
      </c>
      <c r="BB1167" s="76" t="s">
        <v>480</v>
      </c>
      <c r="BC1167" s="57">
        <v>0</v>
      </c>
      <c r="BD1167" s="57">
        <v>0</v>
      </c>
      <c r="BE1167" s="57">
        <v>0</v>
      </c>
      <c r="BF1167" s="57">
        <v>0</v>
      </c>
      <c r="BG1167" s="57">
        <v>0</v>
      </c>
      <c r="BH1167" s="57">
        <v>0</v>
      </c>
      <c r="BI1167" s="87">
        <v>0</v>
      </c>
      <c r="BJ1167" s="7">
        <v>0</v>
      </c>
      <c r="BK1167" s="7">
        <v>0</v>
      </c>
      <c r="BL1167" s="7">
        <v>0</v>
      </c>
      <c r="BM1167" s="7">
        <v>0</v>
      </c>
      <c r="BN1167" s="7">
        <v>0</v>
      </c>
      <c r="BO1167" s="7">
        <v>0</v>
      </c>
    </row>
    <row r="1168" spans="3:67" ht="20.100000000000001" customHeight="1">
      <c r="C1168" s="68">
        <v>75001001</v>
      </c>
      <c r="D1168" s="20" t="s">
        <v>1472</v>
      </c>
      <c r="E1168" s="19">
        <v>1</v>
      </c>
      <c r="F1168" s="19">
        <v>60010500</v>
      </c>
      <c r="G1168" s="19">
        <v>0</v>
      </c>
      <c r="H1168" s="14">
        <v>0</v>
      </c>
      <c r="I1168" s="19">
        <v>1</v>
      </c>
      <c r="J1168" s="19">
        <v>0</v>
      </c>
      <c r="K1168" s="19">
        <v>0</v>
      </c>
      <c r="L1168" s="19">
        <v>0</v>
      </c>
      <c r="M1168" s="19">
        <v>0</v>
      </c>
      <c r="N1168" s="19">
        <v>1</v>
      </c>
      <c r="O1168" s="19">
        <v>2</v>
      </c>
      <c r="P1168" s="19">
        <v>1</v>
      </c>
      <c r="Q1168" s="19">
        <v>0</v>
      </c>
      <c r="R1168" s="7">
        <v>0</v>
      </c>
      <c r="S1168" s="14">
        <v>0</v>
      </c>
      <c r="T1168" s="12">
        <v>1</v>
      </c>
      <c r="U1168" s="19">
        <v>2</v>
      </c>
      <c r="V1168" s="19">
        <v>0</v>
      </c>
      <c r="W1168" s="19">
        <v>0</v>
      </c>
      <c r="X1168" s="19">
        <v>0</v>
      </c>
      <c r="Y1168" s="19">
        <v>0</v>
      </c>
      <c r="Z1168" s="19">
        <v>0</v>
      </c>
      <c r="AA1168" s="19">
        <v>0</v>
      </c>
      <c r="AB1168" s="19">
        <v>0</v>
      </c>
      <c r="AC1168" s="19">
        <v>0</v>
      </c>
      <c r="AD1168" s="19">
        <v>30</v>
      </c>
      <c r="AE1168" s="19">
        <v>0</v>
      </c>
      <c r="AF1168" s="19">
        <v>0</v>
      </c>
      <c r="AG1168" s="7">
        <v>2</v>
      </c>
      <c r="AH1168" s="7">
        <v>0</v>
      </c>
      <c r="AI1168" s="7">
        <v>0</v>
      </c>
      <c r="AJ1168" s="7">
        <v>0</v>
      </c>
      <c r="AK1168" s="19">
        <v>0</v>
      </c>
      <c r="AL1168" s="19">
        <v>0</v>
      </c>
      <c r="AM1168" s="19">
        <v>0</v>
      </c>
      <c r="AN1168" s="19">
        <v>0</v>
      </c>
      <c r="AO1168" s="19">
        <v>1000</v>
      </c>
      <c r="AP1168" s="19">
        <v>0</v>
      </c>
      <c r="AQ1168" s="19">
        <v>0</v>
      </c>
      <c r="AR1168" s="7">
        <v>69000131</v>
      </c>
      <c r="AS1168" s="19" t="s">
        <v>153</v>
      </c>
      <c r="AT1168" s="20" t="s">
        <v>154</v>
      </c>
      <c r="AU1168" s="19" t="s">
        <v>246</v>
      </c>
      <c r="AV1168" s="19">
        <v>0</v>
      </c>
      <c r="AW1168" s="19">
        <v>40000003</v>
      </c>
      <c r="AX1168" s="20" t="s">
        <v>155</v>
      </c>
      <c r="AY1168" s="20" t="s">
        <v>153</v>
      </c>
      <c r="AZ1168" s="14">
        <v>0</v>
      </c>
      <c r="BA1168" s="14">
        <v>0</v>
      </c>
      <c r="BB1168" s="70" t="s">
        <v>352</v>
      </c>
      <c r="BC1168" s="19">
        <v>0</v>
      </c>
      <c r="BD1168" s="12">
        <v>0</v>
      </c>
      <c r="BE1168" s="19">
        <v>0</v>
      </c>
      <c r="BF1168" s="19">
        <v>0</v>
      </c>
      <c r="BG1168" s="19">
        <v>0</v>
      </c>
      <c r="BH1168" s="19">
        <v>0</v>
      </c>
      <c r="BI1168" s="10">
        <v>0</v>
      </c>
      <c r="BJ1168" s="7">
        <v>0</v>
      </c>
      <c r="BK1168" s="7">
        <v>0</v>
      </c>
      <c r="BL1168" s="7">
        <v>0</v>
      </c>
      <c r="BM1168" s="7">
        <v>0</v>
      </c>
      <c r="BN1168" s="7">
        <v>0</v>
      </c>
      <c r="BO1168" s="7">
        <v>0</v>
      </c>
    </row>
    <row r="1169" spans="2:67" ht="19.5" customHeight="1">
      <c r="C1169" s="68">
        <v>76001001</v>
      </c>
      <c r="D1169" s="13" t="s">
        <v>1473</v>
      </c>
      <c r="E1169" s="19">
        <v>1</v>
      </c>
      <c r="F1169" s="12">
        <v>60010100</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0</v>
      </c>
      <c r="X1169" s="12">
        <v>2000</v>
      </c>
      <c r="Y1169" s="12">
        <v>1</v>
      </c>
      <c r="Z1169" s="12">
        <v>0</v>
      </c>
      <c r="AA1169" s="12">
        <v>0</v>
      </c>
      <c r="AB1169" s="12">
        <v>0</v>
      </c>
      <c r="AC1169" s="12">
        <v>0</v>
      </c>
      <c r="AD1169" s="12">
        <v>5</v>
      </c>
      <c r="AE1169" s="12">
        <v>1</v>
      </c>
      <c r="AF1169" s="12">
        <v>3</v>
      </c>
      <c r="AG1169" s="7">
        <v>2</v>
      </c>
      <c r="AH1169" s="7">
        <v>1</v>
      </c>
      <c r="AI1169" s="7">
        <v>0</v>
      </c>
      <c r="AJ1169" s="7">
        <v>6</v>
      </c>
      <c r="AK1169" s="12">
        <v>0</v>
      </c>
      <c r="AL1169" s="12">
        <v>0</v>
      </c>
      <c r="AM1169" s="12">
        <v>0</v>
      </c>
      <c r="AN1169" s="12">
        <v>0</v>
      </c>
      <c r="AO1169" s="12">
        <v>1000</v>
      </c>
      <c r="AP1169" s="12">
        <v>0</v>
      </c>
      <c r="AQ1169" s="12">
        <v>0</v>
      </c>
      <c r="AR1169" s="7">
        <v>0</v>
      </c>
      <c r="AS1169" s="12">
        <v>0</v>
      </c>
      <c r="AT1169" s="20" t="s">
        <v>154</v>
      </c>
      <c r="AU1169" s="57" t="s">
        <v>165</v>
      </c>
      <c r="AV1169" s="19">
        <v>10000007</v>
      </c>
      <c r="AW1169" s="19">
        <v>70203005</v>
      </c>
      <c r="AX1169" s="13" t="s">
        <v>155</v>
      </c>
      <c r="AY1169" s="12">
        <v>0</v>
      </c>
      <c r="AZ1169" s="14">
        <v>0</v>
      </c>
      <c r="BA1169" s="14">
        <v>0</v>
      </c>
      <c r="BB1169" s="38" t="s">
        <v>1474</v>
      </c>
      <c r="BC1169" s="12">
        <v>0</v>
      </c>
      <c r="BD1169" s="12">
        <v>0</v>
      </c>
      <c r="BE1169" s="12">
        <v>0</v>
      </c>
      <c r="BF1169" s="12">
        <v>0</v>
      </c>
      <c r="BG1169" s="12">
        <v>0</v>
      </c>
      <c r="BH1169" s="12">
        <v>0</v>
      </c>
      <c r="BI1169" s="10">
        <v>0</v>
      </c>
      <c r="BJ1169" s="7">
        <v>0</v>
      </c>
      <c r="BK1169" s="7">
        <v>0</v>
      </c>
      <c r="BL1169" s="7">
        <v>0</v>
      </c>
      <c r="BM1169" s="7">
        <v>0</v>
      </c>
      <c r="BN1169" s="7">
        <v>0</v>
      </c>
      <c r="BO1169" s="7">
        <v>0</v>
      </c>
    </row>
    <row r="1170" spans="2:67" ht="20.100000000000001" customHeight="1">
      <c r="C1170" s="19">
        <v>79000001</v>
      </c>
      <c r="D1170" s="20" t="s">
        <v>457</v>
      </c>
      <c r="E1170" s="19">
        <v>1</v>
      </c>
      <c r="F1170" s="19">
        <v>60010500</v>
      </c>
      <c r="G1170" s="19">
        <v>0</v>
      </c>
      <c r="H1170" s="14">
        <v>0</v>
      </c>
      <c r="I1170" s="19">
        <v>1</v>
      </c>
      <c r="J1170" s="19">
        <v>0</v>
      </c>
      <c r="K1170" s="19">
        <v>0</v>
      </c>
      <c r="L1170" s="19">
        <v>0</v>
      </c>
      <c r="M1170" s="19">
        <v>0</v>
      </c>
      <c r="N1170" s="12">
        <v>2</v>
      </c>
      <c r="O1170" s="19">
        <v>1</v>
      </c>
      <c r="P1170" s="19">
        <v>0.1</v>
      </c>
      <c r="Q1170" s="19">
        <v>0</v>
      </c>
      <c r="R1170" s="7">
        <v>0</v>
      </c>
      <c r="S1170" s="14">
        <v>0</v>
      </c>
      <c r="T1170" s="12">
        <v>1</v>
      </c>
      <c r="U1170" s="19">
        <v>1</v>
      </c>
      <c r="V1170" s="19">
        <v>0</v>
      </c>
      <c r="W1170" s="19">
        <v>2</v>
      </c>
      <c r="X1170" s="19">
        <v>0</v>
      </c>
      <c r="Y1170" s="19">
        <v>0</v>
      </c>
      <c r="Z1170" s="19">
        <v>0</v>
      </c>
      <c r="AA1170" s="19">
        <v>0</v>
      </c>
      <c r="AB1170" s="12">
        <v>0</v>
      </c>
      <c r="AC1170" s="19">
        <v>0</v>
      </c>
      <c r="AD1170" s="19">
        <v>10</v>
      </c>
      <c r="AE1170" s="19">
        <v>0</v>
      </c>
      <c r="AF1170" s="19">
        <v>0</v>
      </c>
      <c r="AG1170" s="7">
        <v>7</v>
      </c>
      <c r="AH1170" s="7">
        <v>0</v>
      </c>
      <c r="AI1170" s="7">
        <v>0</v>
      </c>
      <c r="AJ1170" s="7">
        <v>0</v>
      </c>
      <c r="AK1170" s="19">
        <v>0</v>
      </c>
      <c r="AL1170" s="19">
        <v>0</v>
      </c>
      <c r="AM1170" s="19">
        <v>0</v>
      </c>
      <c r="AN1170" s="19">
        <v>0</v>
      </c>
      <c r="AO1170" s="19">
        <v>1000</v>
      </c>
      <c r="AP1170" s="19">
        <v>0.5</v>
      </c>
      <c r="AQ1170" s="19">
        <v>0</v>
      </c>
      <c r="AR1170" s="7">
        <v>0</v>
      </c>
      <c r="AS1170" s="19" t="s">
        <v>425</v>
      </c>
      <c r="AT1170" s="20" t="s">
        <v>458</v>
      </c>
      <c r="AU1170" s="19">
        <v>0</v>
      </c>
      <c r="AV1170" s="19">
        <v>10007001</v>
      </c>
      <c r="AW1170" s="19">
        <v>0</v>
      </c>
      <c r="AX1170" s="20" t="s">
        <v>155</v>
      </c>
      <c r="AY1170" s="20" t="s">
        <v>153</v>
      </c>
      <c r="AZ1170" s="14">
        <v>0</v>
      </c>
      <c r="BA1170" s="14">
        <v>0</v>
      </c>
      <c r="BB1170" s="70" t="s">
        <v>459</v>
      </c>
      <c r="BC1170" s="19">
        <v>0</v>
      </c>
      <c r="BD1170" s="12">
        <v>0</v>
      </c>
      <c r="BE1170" s="19">
        <v>0</v>
      </c>
      <c r="BF1170" s="19">
        <v>0</v>
      </c>
      <c r="BG1170" s="19">
        <v>0</v>
      </c>
      <c r="BH1170" s="19">
        <v>0</v>
      </c>
      <c r="BI1170" s="10">
        <v>0</v>
      </c>
      <c r="BJ1170" s="7">
        <v>0</v>
      </c>
      <c r="BK1170" s="7">
        <v>0</v>
      </c>
      <c r="BL1170" s="7">
        <v>0</v>
      </c>
      <c r="BM1170" s="7">
        <v>0</v>
      </c>
      <c r="BN1170" s="7">
        <v>0</v>
      </c>
      <c r="BO1170" s="7">
        <v>0</v>
      </c>
    </row>
    <row r="1171" spans="2:67" ht="20.100000000000001" customHeight="1">
      <c r="C1171" s="19">
        <v>79000002</v>
      </c>
      <c r="D1171" s="13" t="s">
        <v>762</v>
      </c>
      <c r="E1171" s="19">
        <v>1</v>
      </c>
      <c r="F1171" s="12">
        <v>60010100</v>
      </c>
      <c r="G1171" s="19">
        <v>0</v>
      </c>
      <c r="H1171" s="14">
        <v>0</v>
      </c>
      <c r="I1171" s="19">
        <v>1</v>
      </c>
      <c r="J1171" s="19">
        <v>0</v>
      </c>
      <c r="K1171" s="19">
        <v>0</v>
      </c>
      <c r="L1171" s="12">
        <v>0</v>
      </c>
      <c r="M1171" s="12">
        <v>0</v>
      </c>
      <c r="N1171" s="57">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10</v>
      </c>
      <c r="AE1171" s="12">
        <v>2</v>
      </c>
      <c r="AF1171" s="12" t="s">
        <v>163</v>
      </c>
      <c r="AG1171" s="7">
        <v>0</v>
      </c>
      <c r="AH1171" s="7">
        <v>2</v>
      </c>
      <c r="AI1171" s="7">
        <v>0</v>
      </c>
      <c r="AJ1171" s="7">
        <v>1.5</v>
      </c>
      <c r="AK1171" s="12">
        <v>0</v>
      </c>
      <c r="AL1171" s="12">
        <v>0</v>
      </c>
      <c r="AM1171" s="12">
        <v>0</v>
      </c>
      <c r="AN1171" s="12">
        <v>1.5</v>
      </c>
      <c r="AO1171" s="12">
        <v>10000</v>
      </c>
      <c r="AP1171" s="12">
        <v>1</v>
      </c>
      <c r="AQ1171" s="12">
        <v>5</v>
      </c>
      <c r="AR1171" s="7">
        <v>0</v>
      </c>
      <c r="AS1171" s="12" t="s">
        <v>153</v>
      </c>
      <c r="AT1171" s="20" t="s">
        <v>397</v>
      </c>
      <c r="AU1171" s="12" t="s">
        <v>348</v>
      </c>
      <c r="AV1171" s="19">
        <v>10000007</v>
      </c>
      <c r="AW1171" s="19">
        <v>70302003</v>
      </c>
      <c r="AX1171" s="20" t="s">
        <v>379</v>
      </c>
      <c r="AY1171" s="14" t="s">
        <v>1465</v>
      </c>
      <c r="AZ1171" s="14">
        <v>0</v>
      </c>
      <c r="BA1171" s="14">
        <v>0</v>
      </c>
      <c r="BB1171" s="38" t="s">
        <v>627</v>
      </c>
      <c r="BC1171" s="12">
        <v>1</v>
      </c>
      <c r="BD1171" s="12">
        <v>0</v>
      </c>
      <c r="BE1171" s="12">
        <v>0</v>
      </c>
      <c r="BF1171" s="12">
        <v>0</v>
      </c>
      <c r="BG1171" s="12">
        <v>0</v>
      </c>
      <c r="BH1171" s="12">
        <v>0</v>
      </c>
      <c r="BI1171" s="10">
        <v>0</v>
      </c>
      <c r="BJ1171" s="7">
        <v>0</v>
      </c>
      <c r="BK1171" s="7">
        <v>0</v>
      </c>
      <c r="BL1171" s="7">
        <v>0</v>
      </c>
      <c r="BM1171" s="7">
        <v>0</v>
      </c>
      <c r="BN1171" s="7">
        <v>0</v>
      </c>
      <c r="BO1171" s="7">
        <v>0</v>
      </c>
    </row>
    <row r="1172" spans="2:67" ht="19.5" customHeight="1">
      <c r="C1172" s="19">
        <v>79000003</v>
      </c>
      <c r="D1172" s="13" t="s">
        <v>617</v>
      </c>
      <c r="E1172" s="19">
        <v>1</v>
      </c>
      <c r="F1172" s="12">
        <v>60010100</v>
      </c>
      <c r="G1172" s="19">
        <v>0</v>
      </c>
      <c r="H1172" s="14">
        <v>0</v>
      </c>
      <c r="I1172" s="19">
        <v>1</v>
      </c>
      <c r="J1172" s="19">
        <v>0</v>
      </c>
      <c r="K1172" s="19">
        <v>0</v>
      </c>
      <c r="L1172" s="12">
        <v>0</v>
      </c>
      <c r="M1172" s="12">
        <v>0</v>
      </c>
      <c r="N1172" s="57">
        <v>2</v>
      </c>
      <c r="O1172" s="12">
        <v>2</v>
      </c>
      <c r="P1172" s="12">
        <v>0.9</v>
      </c>
      <c r="Q1172" s="12">
        <v>0</v>
      </c>
      <c r="R1172" s="7">
        <v>1</v>
      </c>
      <c r="S1172" s="12">
        <v>0</v>
      </c>
      <c r="T1172" s="12">
        <v>1</v>
      </c>
      <c r="U1172" s="12">
        <v>2</v>
      </c>
      <c r="V1172" s="12">
        <v>0</v>
      </c>
      <c r="W1172" s="12">
        <v>2</v>
      </c>
      <c r="X1172" s="12">
        <v>0</v>
      </c>
      <c r="Y1172" s="12">
        <v>1</v>
      </c>
      <c r="Z1172" s="12">
        <v>0</v>
      </c>
      <c r="AA1172" s="12">
        <v>0</v>
      </c>
      <c r="AB1172" s="12">
        <v>0</v>
      </c>
      <c r="AC1172" s="12">
        <v>0</v>
      </c>
      <c r="AD1172" s="12">
        <v>15</v>
      </c>
      <c r="AE1172" s="12">
        <v>1</v>
      </c>
      <c r="AF1172" s="12" t="s">
        <v>391</v>
      </c>
      <c r="AG1172" s="7">
        <v>0</v>
      </c>
      <c r="AH1172" s="7">
        <v>1</v>
      </c>
      <c r="AI1172" s="7">
        <v>0</v>
      </c>
      <c r="AJ1172" s="7">
        <v>3</v>
      </c>
      <c r="AK1172" s="12">
        <v>0</v>
      </c>
      <c r="AL1172" s="12">
        <v>0</v>
      </c>
      <c r="AM1172" s="12">
        <v>0</v>
      </c>
      <c r="AN1172" s="12">
        <v>3</v>
      </c>
      <c r="AO1172" s="12">
        <v>5000</v>
      </c>
      <c r="AP1172" s="12">
        <v>2.5</v>
      </c>
      <c r="AQ1172" s="12">
        <v>0</v>
      </c>
      <c r="AR1172" s="7">
        <v>0</v>
      </c>
      <c r="AS1172" s="12">
        <v>90001023</v>
      </c>
      <c r="AT1172" s="20" t="s">
        <v>196</v>
      </c>
      <c r="AU1172" s="12" t="s">
        <v>348</v>
      </c>
      <c r="AV1172" s="19">
        <v>10000007</v>
      </c>
      <c r="AW1172" s="19">
        <v>70403003</v>
      </c>
      <c r="AX1172" s="13" t="s">
        <v>155</v>
      </c>
      <c r="AY1172" s="12">
        <v>0</v>
      </c>
      <c r="AZ1172" s="14">
        <v>0</v>
      </c>
      <c r="BA1172" s="14">
        <v>0</v>
      </c>
      <c r="BB1172" s="38" t="s">
        <v>1400</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19.5" customHeight="1">
      <c r="C1173" s="19">
        <v>79000004</v>
      </c>
      <c r="D1173" s="13" t="s">
        <v>617</v>
      </c>
      <c r="E1173" s="19">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2</v>
      </c>
      <c r="X1173" s="12">
        <v>0</v>
      </c>
      <c r="Y1173" s="12">
        <v>1</v>
      </c>
      <c r="Z1173" s="12">
        <v>0</v>
      </c>
      <c r="AA1173" s="12">
        <v>0</v>
      </c>
      <c r="AB1173" s="12">
        <v>0</v>
      </c>
      <c r="AC1173" s="12">
        <v>0</v>
      </c>
      <c r="AD1173" s="12">
        <v>12</v>
      </c>
      <c r="AE1173" s="12">
        <v>1</v>
      </c>
      <c r="AF1173" s="12" t="s">
        <v>391</v>
      </c>
      <c r="AG1173" s="7">
        <v>0</v>
      </c>
      <c r="AH1173" s="7">
        <v>1</v>
      </c>
      <c r="AI1173" s="7">
        <v>0</v>
      </c>
      <c r="AJ1173" s="7">
        <v>3</v>
      </c>
      <c r="AK1173" s="12">
        <v>0</v>
      </c>
      <c r="AL1173" s="12">
        <v>0</v>
      </c>
      <c r="AM1173" s="12">
        <v>0</v>
      </c>
      <c r="AN1173" s="12">
        <v>3</v>
      </c>
      <c r="AO1173" s="12">
        <v>5000</v>
      </c>
      <c r="AP1173" s="12">
        <v>2.5</v>
      </c>
      <c r="AQ1173" s="12">
        <v>0</v>
      </c>
      <c r="AR1173" s="7">
        <v>0</v>
      </c>
      <c r="AS1173" s="12">
        <v>80001030</v>
      </c>
      <c r="AT1173" s="20" t="s">
        <v>213</v>
      </c>
      <c r="AU1173" s="12" t="s">
        <v>348</v>
      </c>
      <c r="AV1173" s="19">
        <v>10000007</v>
      </c>
      <c r="AW1173" s="19">
        <v>70204001</v>
      </c>
      <c r="AX1173" s="13" t="s">
        <v>155</v>
      </c>
      <c r="AY1173" s="12">
        <v>0</v>
      </c>
      <c r="AZ1173" s="14">
        <v>0</v>
      </c>
      <c r="BA1173" s="14">
        <v>0</v>
      </c>
      <c r="BB1173" s="38" t="s">
        <v>618</v>
      </c>
      <c r="BC1173" s="12">
        <v>0</v>
      </c>
      <c r="BD1173" s="12">
        <v>0</v>
      </c>
      <c r="BE1173" s="12">
        <v>0</v>
      </c>
      <c r="BF1173" s="12">
        <v>0</v>
      </c>
      <c r="BG1173" s="12">
        <v>0</v>
      </c>
      <c r="BH1173" s="12">
        <v>0</v>
      </c>
      <c r="BI1173" s="10">
        <v>0</v>
      </c>
      <c r="BJ1173" s="7">
        <v>0</v>
      </c>
      <c r="BK1173" s="7">
        <v>0</v>
      </c>
      <c r="BL1173" s="7">
        <v>0</v>
      </c>
      <c r="BM1173" s="7">
        <v>0</v>
      </c>
      <c r="BN1173" s="7">
        <v>0</v>
      </c>
      <c r="BO1173" s="7">
        <v>0</v>
      </c>
    </row>
    <row r="1174" spans="2:67" ht="20.100000000000001" customHeight="1">
      <c r="C1174" s="19">
        <v>79000005</v>
      </c>
      <c r="D1174" s="20" t="s">
        <v>434</v>
      </c>
      <c r="E1174" s="19">
        <v>1</v>
      </c>
      <c r="F1174" s="19">
        <v>60010500</v>
      </c>
      <c r="G1174" s="19">
        <v>0</v>
      </c>
      <c r="H1174" s="14">
        <v>0</v>
      </c>
      <c r="I1174" s="19">
        <v>1</v>
      </c>
      <c r="J1174" s="19">
        <v>0</v>
      </c>
      <c r="K1174" s="19">
        <v>0</v>
      </c>
      <c r="L1174" s="19">
        <v>0</v>
      </c>
      <c r="M1174" s="19">
        <v>0</v>
      </c>
      <c r="N1174" s="57">
        <v>2</v>
      </c>
      <c r="O1174" s="19">
        <v>2</v>
      </c>
      <c r="P1174" s="19">
        <v>0.6</v>
      </c>
      <c r="Q1174" s="19">
        <v>0</v>
      </c>
      <c r="R1174" s="7">
        <v>0</v>
      </c>
      <c r="S1174" s="14">
        <v>0</v>
      </c>
      <c r="T1174" s="12">
        <v>1</v>
      </c>
      <c r="U1174" s="19">
        <v>2</v>
      </c>
      <c r="V1174" s="19">
        <v>0</v>
      </c>
      <c r="W1174" s="19">
        <v>0</v>
      </c>
      <c r="X1174" s="19">
        <v>0</v>
      </c>
      <c r="Y1174" s="19">
        <v>0</v>
      </c>
      <c r="Z1174" s="19">
        <v>0</v>
      </c>
      <c r="AA1174" s="19">
        <v>0</v>
      </c>
      <c r="AB1174" s="19">
        <v>0</v>
      </c>
      <c r="AC1174" s="19">
        <v>0</v>
      </c>
      <c r="AD1174" s="12">
        <v>99999</v>
      </c>
      <c r="AE1174" s="19">
        <v>0</v>
      </c>
      <c r="AF1174" s="19">
        <v>0</v>
      </c>
      <c r="AG1174" s="7">
        <v>2</v>
      </c>
      <c r="AH1174" s="7">
        <v>0</v>
      </c>
      <c r="AI1174" s="7">
        <v>0</v>
      </c>
      <c r="AJ1174" s="7">
        <v>0</v>
      </c>
      <c r="AK1174" s="19">
        <v>0</v>
      </c>
      <c r="AL1174" s="19">
        <v>0</v>
      </c>
      <c r="AM1174" s="19">
        <v>0</v>
      </c>
      <c r="AN1174" s="19">
        <v>0</v>
      </c>
      <c r="AO1174" s="19">
        <v>1000</v>
      </c>
      <c r="AP1174" s="19">
        <v>0</v>
      </c>
      <c r="AQ1174" s="19">
        <v>0</v>
      </c>
      <c r="AR1174" s="7">
        <v>90104002</v>
      </c>
      <c r="AS1174" s="19" t="s">
        <v>153</v>
      </c>
      <c r="AT1174" s="20" t="s">
        <v>154</v>
      </c>
      <c r="AU1174" s="19" t="s">
        <v>246</v>
      </c>
      <c r="AV1174" s="19">
        <v>0</v>
      </c>
      <c r="AW1174" s="19">
        <v>0</v>
      </c>
      <c r="AX1174" s="20" t="s">
        <v>155</v>
      </c>
      <c r="AY1174" s="20" t="s">
        <v>153</v>
      </c>
      <c r="AZ1174" s="14">
        <v>0</v>
      </c>
      <c r="BA1174" s="14">
        <v>0</v>
      </c>
      <c r="BB1174" s="70" t="s">
        <v>435</v>
      </c>
      <c r="BC1174" s="19">
        <v>0</v>
      </c>
      <c r="BD1174" s="12">
        <v>0</v>
      </c>
      <c r="BE1174" s="19">
        <v>0</v>
      </c>
      <c r="BF1174" s="19">
        <v>0</v>
      </c>
      <c r="BG1174" s="19">
        <v>0</v>
      </c>
      <c r="BH1174" s="19">
        <v>0</v>
      </c>
      <c r="BI1174" s="10">
        <v>0</v>
      </c>
      <c r="BJ1174" s="7">
        <v>0</v>
      </c>
      <c r="BK1174" s="7">
        <v>0</v>
      </c>
      <c r="BL1174" s="7">
        <v>0</v>
      </c>
      <c r="BM1174" s="7">
        <v>0</v>
      </c>
      <c r="BN1174" s="7">
        <v>0</v>
      </c>
      <c r="BO1174" s="7">
        <v>0</v>
      </c>
    </row>
    <row r="1175" spans="2:67" ht="20.100000000000001" customHeight="1">
      <c r="C1175" s="19">
        <v>79000006</v>
      </c>
      <c r="D1175" s="13" t="s">
        <v>346</v>
      </c>
      <c r="E1175" s="19">
        <v>1</v>
      </c>
      <c r="F1175" s="12">
        <v>0</v>
      </c>
      <c r="G1175" s="19">
        <v>0</v>
      </c>
      <c r="H1175" s="14">
        <v>0</v>
      </c>
      <c r="I1175" s="19">
        <v>1</v>
      </c>
      <c r="J1175" s="19">
        <v>0</v>
      </c>
      <c r="K1175" s="19">
        <v>0</v>
      </c>
      <c r="L1175" s="12">
        <v>0</v>
      </c>
      <c r="M1175" s="12">
        <v>0</v>
      </c>
      <c r="N1175" s="12">
        <v>2</v>
      </c>
      <c r="O1175" s="12">
        <v>1</v>
      </c>
      <c r="P1175" s="12">
        <v>1</v>
      </c>
      <c r="Q1175" s="12">
        <v>0</v>
      </c>
      <c r="R1175" s="7">
        <v>0</v>
      </c>
      <c r="S1175" s="12">
        <v>0</v>
      </c>
      <c r="T1175" s="12">
        <v>1</v>
      </c>
      <c r="U1175" s="12">
        <v>2</v>
      </c>
      <c r="V1175" s="12">
        <v>0</v>
      </c>
      <c r="W1175" s="12">
        <v>2</v>
      </c>
      <c r="X1175" s="12">
        <v>0</v>
      </c>
      <c r="Y1175" s="12">
        <v>1</v>
      </c>
      <c r="Z1175" s="12">
        <v>0</v>
      </c>
      <c r="AA1175" s="12">
        <v>0</v>
      </c>
      <c r="AB1175" s="12">
        <v>0</v>
      </c>
      <c r="AC1175" s="12">
        <v>0</v>
      </c>
      <c r="AD1175" s="12">
        <v>6</v>
      </c>
      <c r="AE1175" s="12">
        <v>1</v>
      </c>
      <c r="AF1175" s="12">
        <v>3</v>
      </c>
      <c r="AG1175" s="7">
        <v>0</v>
      </c>
      <c r="AH1175" s="7">
        <v>0</v>
      </c>
      <c r="AI1175" s="7">
        <v>0</v>
      </c>
      <c r="AJ1175" s="7">
        <v>1.5</v>
      </c>
      <c r="AK1175" s="12">
        <v>0</v>
      </c>
      <c r="AL1175" s="12">
        <v>0</v>
      </c>
      <c r="AM1175" s="12">
        <v>0</v>
      </c>
      <c r="AN1175" s="12">
        <v>1</v>
      </c>
      <c r="AO1175" s="12">
        <v>5000</v>
      </c>
      <c r="AP1175" s="12">
        <v>0.5</v>
      </c>
      <c r="AQ1175" s="12">
        <v>0</v>
      </c>
      <c r="AR1175" s="7">
        <v>0</v>
      </c>
      <c r="AS1175" s="12" t="s">
        <v>153</v>
      </c>
      <c r="AT1175" s="20" t="s">
        <v>154</v>
      </c>
      <c r="AU1175" s="12" t="s">
        <v>348</v>
      </c>
      <c r="AV1175" s="19">
        <v>10000007</v>
      </c>
      <c r="AW1175" s="19">
        <v>70105001</v>
      </c>
      <c r="AX1175" s="13" t="s">
        <v>155</v>
      </c>
      <c r="AY1175" s="12" t="s">
        <v>1345</v>
      </c>
      <c r="AZ1175" s="14">
        <v>0</v>
      </c>
      <c r="BA1175" s="14">
        <v>0</v>
      </c>
      <c r="BB1175" s="38" t="s">
        <v>1346</v>
      </c>
      <c r="BC1175" s="12">
        <v>0</v>
      </c>
      <c r="BD1175" s="12">
        <v>0</v>
      </c>
      <c r="BE1175" s="12">
        <v>0</v>
      </c>
      <c r="BF1175" s="12">
        <v>0</v>
      </c>
      <c r="BG1175" s="12">
        <v>0</v>
      </c>
      <c r="BH1175" s="12">
        <v>0</v>
      </c>
      <c r="BI1175" s="10">
        <v>0</v>
      </c>
      <c r="BJ1175" s="7">
        <v>0</v>
      </c>
      <c r="BK1175" s="7">
        <v>0</v>
      </c>
      <c r="BL1175" s="7">
        <v>0</v>
      </c>
      <c r="BM1175" s="7">
        <v>0</v>
      </c>
      <c r="BN1175" s="7">
        <v>0</v>
      </c>
      <c r="BO1175" s="7">
        <v>0</v>
      </c>
    </row>
    <row r="1176" spans="2:67" ht="20.100000000000001" customHeight="1">
      <c r="C1176" s="19">
        <v>79000007</v>
      </c>
      <c r="D1176" s="20" t="s">
        <v>351</v>
      </c>
      <c r="E1176" s="19">
        <v>1</v>
      </c>
      <c r="F1176" s="19">
        <v>60010500</v>
      </c>
      <c r="G1176" s="19">
        <v>0</v>
      </c>
      <c r="H1176" s="14">
        <v>0</v>
      </c>
      <c r="I1176" s="19">
        <v>1</v>
      </c>
      <c r="J1176" s="19">
        <v>0</v>
      </c>
      <c r="K1176" s="19">
        <v>0</v>
      </c>
      <c r="L1176" s="19">
        <v>0</v>
      </c>
      <c r="M1176" s="19">
        <v>0</v>
      </c>
      <c r="N1176" s="12">
        <v>2</v>
      </c>
      <c r="O1176" s="19">
        <v>2</v>
      </c>
      <c r="P1176" s="19">
        <v>0.8</v>
      </c>
      <c r="Q1176" s="19">
        <v>0</v>
      </c>
      <c r="R1176" s="7">
        <v>0</v>
      </c>
      <c r="S1176" s="14">
        <v>0</v>
      </c>
      <c r="T1176" s="12">
        <v>1</v>
      </c>
      <c r="U1176" s="19">
        <v>2</v>
      </c>
      <c r="V1176" s="19">
        <v>0</v>
      </c>
      <c r="W1176" s="19">
        <v>0</v>
      </c>
      <c r="X1176" s="19">
        <v>0</v>
      </c>
      <c r="Y1176" s="19">
        <v>0</v>
      </c>
      <c r="Z1176" s="19">
        <v>0</v>
      </c>
      <c r="AA1176" s="19">
        <v>0</v>
      </c>
      <c r="AB1176" s="12">
        <v>0</v>
      </c>
      <c r="AC1176" s="19">
        <v>0</v>
      </c>
      <c r="AD1176" s="19">
        <v>20</v>
      </c>
      <c r="AE1176" s="19">
        <v>0</v>
      </c>
      <c r="AF1176" s="19">
        <v>0</v>
      </c>
      <c r="AG1176" s="7">
        <v>2</v>
      </c>
      <c r="AH1176" s="7">
        <v>0</v>
      </c>
      <c r="AI1176" s="7">
        <v>0</v>
      </c>
      <c r="AJ1176" s="7">
        <v>0</v>
      </c>
      <c r="AK1176" s="19">
        <v>0</v>
      </c>
      <c r="AL1176" s="19">
        <v>0</v>
      </c>
      <c r="AM1176" s="19">
        <v>0</v>
      </c>
      <c r="AN1176" s="19">
        <v>0</v>
      </c>
      <c r="AO1176" s="19">
        <v>1000</v>
      </c>
      <c r="AP1176" s="19">
        <v>0</v>
      </c>
      <c r="AQ1176" s="19">
        <v>0</v>
      </c>
      <c r="AR1176" s="7">
        <v>90401004</v>
      </c>
      <c r="AS1176" s="19" t="s">
        <v>153</v>
      </c>
      <c r="AT1176" s="20" t="s">
        <v>154</v>
      </c>
      <c r="AU1176" s="19" t="s">
        <v>246</v>
      </c>
      <c r="AV1176" s="19">
        <v>0</v>
      </c>
      <c r="AW1176" s="19">
        <v>40000003</v>
      </c>
      <c r="AX1176" s="20" t="s">
        <v>155</v>
      </c>
      <c r="AY1176" s="20" t="s">
        <v>153</v>
      </c>
      <c r="AZ1176" s="14">
        <v>0</v>
      </c>
      <c r="BA1176" s="14">
        <v>0</v>
      </c>
      <c r="BB1176" s="70" t="s">
        <v>509</v>
      </c>
      <c r="BC1176" s="19">
        <v>0</v>
      </c>
      <c r="BD1176" s="12">
        <v>0</v>
      </c>
      <c r="BE1176" s="19">
        <v>0</v>
      </c>
      <c r="BF1176" s="19">
        <v>0</v>
      </c>
      <c r="BG1176" s="19">
        <v>0</v>
      </c>
      <c r="BH1176" s="19">
        <v>0</v>
      </c>
      <c r="BI1176" s="10">
        <v>0</v>
      </c>
      <c r="BJ1176" s="7">
        <v>0</v>
      </c>
      <c r="BK1176" s="7">
        <v>0</v>
      </c>
      <c r="BL1176" s="7">
        <v>0</v>
      </c>
      <c r="BM1176" s="7">
        <v>0</v>
      </c>
      <c r="BN1176" s="7">
        <v>0</v>
      </c>
      <c r="BO1176" s="7">
        <v>0</v>
      </c>
    </row>
    <row r="1177" spans="2:67" ht="19.5" customHeight="1">
      <c r="C1177" s="19">
        <v>79000008</v>
      </c>
      <c r="D1177" s="13" t="s">
        <v>636</v>
      </c>
      <c r="E1177" s="19">
        <v>1</v>
      </c>
      <c r="F1177" s="12">
        <v>60010100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1</v>
      </c>
      <c r="X1177" s="12">
        <v>0</v>
      </c>
      <c r="Y1177" s="12">
        <v>1</v>
      </c>
      <c r="Z1177" s="12">
        <v>0</v>
      </c>
      <c r="AA1177" s="12">
        <v>0</v>
      </c>
      <c r="AB1177" s="12">
        <v>0</v>
      </c>
      <c r="AC1177" s="12">
        <v>0</v>
      </c>
      <c r="AD1177" s="12">
        <v>30</v>
      </c>
      <c r="AE1177" s="12">
        <v>1</v>
      </c>
      <c r="AF1177" s="12" t="s">
        <v>507</v>
      </c>
      <c r="AG1177" s="7">
        <v>0</v>
      </c>
      <c r="AH1177" s="7">
        <v>0</v>
      </c>
      <c r="AI1177" s="7">
        <v>0</v>
      </c>
      <c r="AJ1177" s="7">
        <v>0</v>
      </c>
      <c r="AK1177" s="12">
        <v>0</v>
      </c>
      <c r="AL1177" s="12">
        <v>0</v>
      </c>
      <c r="AM1177" s="12">
        <v>0</v>
      </c>
      <c r="AN1177" s="12">
        <v>0.5</v>
      </c>
      <c r="AO1177" s="12">
        <v>999999</v>
      </c>
      <c r="AP1177" s="12">
        <v>0.5</v>
      </c>
      <c r="AQ1177" s="12">
        <v>0</v>
      </c>
      <c r="AR1177" s="7">
        <v>0</v>
      </c>
      <c r="AS1177" s="141" t="s">
        <v>585</v>
      </c>
      <c r="AT1177" s="20" t="s">
        <v>213</v>
      </c>
      <c r="AU1177" s="12" t="s">
        <v>348</v>
      </c>
      <c r="AV1177" s="19">
        <v>10000007</v>
      </c>
      <c r="AW1177" s="19">
        <v>70202004</v>
      </c>
      <c r="AX1177" s="20" t="s">
        <v>229</v>
      </c>
      <c r="AY1177" s="20" t="s">
        <v>259</v>
      </c>
      <c r="AZ1177" s="14">
        <v>0</v>
      </c>
      <c r="BA1177" s="14">
        <v>0</v>
      </c>
      <c r="BB1177" s="38" t="s">
        <v>1451</v>
      </c>
      <c r="BC1177" s="12">
        <v>0</v>
      </c>
      <c r="BD1177" s="12">
        <v>0</v>
      </c>
      <c r="BE1177" s="12">
        <v>0</v>
      </c>
      <c r="BF1177" s="12">
        <v>0</v>
      </c>
      <c r="BG1177" s="12">
        <v>0</v>
      </c>
      <c r="BH1177" s="12">
        <v>0</v>
      </c>
      <c r="BI1177" s="10">
        <v>0</v>
      </c>
      <c r="BJ1177" s="7">
        <v>0</v>
      </c>
      <c r="BK1177" s="7">
        <v>0</v>
      </c>
      <c r="BL1177" s="7">
        <v>0</v>
      </c>
      <c r="BM1177" s="7">
        <v>0</v>
      </c>
      <c r="BN1177" s="7">
        <v>0</v>
      </c>
      <c r="BO1177" s="7">
        <v>0</v>
      </c>
    </row>
    <row r="1178" spans="2:67" ht="20.100000000000001" customHeight="1">
      <c r="C1178" s="19">
        <v>79000009</v>
      </c>
      <c r="D1178" s="13" t="s">
        <v>354</v>
      </c>
      <c r="E1178" s="19">
        <v>1</v>
      </c>
      <c r="F1178" s="12">
        <v>60010300</v>
      </c>
      <c r="G1178" s="19">
        <v>0</v>
      </c>
      <c r="H1178" s="14">
        <v>0</v>
      </c>
      <c r="I1178" s="19">
        <v>1</v>
      </c>
      <c r="J1178" s="19">
        <v>0</v>
      </c>
      <c r="K1178" s="19">
        <v>0</v>
      </c>
      <c r="L1178" s="12">
        <v>0</v>
      </c>
      <c r="M1178" s="12">
        <v>0</v>
      </c>
      <c r="N1178" s="12">
        <v>2</v>
      </c>
      <c r="O1178" s="12">
        <v>1</v>
      </c>
      <c r="P1178" s="12">
        <v>0.5</v>
      </c>
      <c r="Q1178" s="12">
        <v>0</v>
      </c>
      <c r="R1178" s="7">
        <v>0</v>
      </c>
      <c r="S1178" s="12">
        <v>0</v>
      </c>
      <c r="T1178" s="12">
        <v>1</v>
      </c>
      <c r="U1178" s="12">
        <v>2</v>
      </c>
      <c r="V1178" s="12">
        <v>0</v>
      </c>
      <c r="W1178" s="12">
        <v>2</v>
      </c>
      <c r="X1178" s="12">
        <v>0</v>
      </c>
      <c r="Y1178" s="12">
        <v>0</v>
      </c>
      <c r="Z1178" s="12">
        <v>0</v>
      </c>
      <c r="AA1178" s="12">
        <v>0</v>
      </c>
      <c r="AB1178" s="12">
        <v>0</v>
      </c>
      <c r="AC1178" s="12">
        <v>0</v>
      </c>
      <c r="AD1178" s="12">
        <v>12</v>
      </c>
      <c r="AE1178" s="12">
        <v>2</v>
      </c>
      <c r="AF1178" s="12" t="s">
        <v>163</v>
      </c>
      <c r="AG1178" s="7">
        <v>0</v>
      </c>
      <c r="AH1178" s="7">
        <v>2</v>
      </c>
      <c r="AI1178" s="7">
        <v>0</v>
      </c>
      <c r="AJ1178" s="7">
        <v>1.5</v>
      </c>
      <c r="AK1178" s="12">
        <v>0</v>
      </c>
      <c r="AL1178" s="12">
        <v>0</v>
      </c>
      <c r="AM1178" s="12">
        <v>0</v>
      </c>
      <c r="AN1178" s="12">
        <v>2.5</v>
      </c>
      <c r="AO1178" s="12">
        <v>4000</v>
      </c>
      <c r="AP1178" s="12">
        <v>2</v>
      </c>
      <c r="AQ1178" s="12">
        <v>0</v>
      </c>
      <c r="AR1178" s="7">
        <v>0</v>
      </c>
      <c r="AS1178" s="12" t="s">
        <v>153</v>
      </c>
      <c r="AT1178" s="20" t="s">
        <v>213</v>
      </c>
      <c r="AU1178" s="12" t="s">
        <v>355</v>
      </c>
      <c r="AV1178" s="19">
        <v>10001007</v>
      </c>
      <c r="AW1178" s="19">
        <v>70103001</v>
      </c>
      <c r="AX1178" s="13" t="s">
        <v>155</v>
      </c>
      <c r="AY1178" s="12">
        <v>0</v>
      </c>
      <c r="AZ1178" s="14">
        <v>0</v>
      </c>
      <c r="BA1178" s="14">
        <v>0</v>
      </c>
      <c r="BB1178" s="38" t="s">
        <v>356</v>
      </c>
      <c r="BC1178" s="12">
        <v>0</v>
      </c>
      <c r="BD1178" s="12">
        <v>0</v>
      </c>
      <c r="BE1178" s="12">
        <v>0</v>
      </c>
      <c r="BF1178" s="12">
        <v>0</v>
      </c>
      <c r="BG1178" s="12">
        <v>0</v>
      </c>
      <c r="BH1178" s="12">
        <v>0</v>
      </c>
      <c r="BI1178" s="10">
        <v>0</v>
      </c>
      <c r="BJ1178" s="7">
        <v>0</v>
      </c>
      <c r="BK1178" s="7">
        <v>0</v>
      </c>
      <c r="BL1178" s="7">
        <v>0</v>
      </c>
      <c r="BM1178" s="7">
        <v>0</v>
      </c>
      <c r="BN1178" s="7">
        <v>0</v>
      </c>
      <c r="BO1178" s="7">
        <v>0</v>
      </c>
    </row>
    <row r="1179" spans="2:67" ht="19.5" customHeight="1">
      <c r="C1179" s="19">
        <v>79000010</v>
      </c>
      <c r="D1179" s="13" t="s">
        <v>1430</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2</v>
      </c>
      <c r="X1179" s="12">
        <v>0</v>
      </c>
      <c r="Y1179" s="12">
        <v>1</v>
      </c>
      <c r="Z1179" s="12">
        <v>0</v>
      </c>
      <c r="AA1179" s="12">
        <v>0</v>
      </c>
      <c r="AB1179" s="12">
        <v>0</v>
      </c>
      <c r="AC1179" s="12">
        <v>0</v>
      </c>
      <c r="AD1179" s="12">
        <v>20</v>
      </c>
      <c r="AE1179" s="12">
        <v>1</v>
      </c>
      <c r="AF1179" s="12" t="s">
        <v>507</v>
      </c>
      <c r="AG1179" s="7">
        <v>1</v>
      </c>
      <c r="AH1179" s="7">
        <v>0</v>
      </c>
      <c r="AI1179" s="7">
        <v>0</v>
      </c>
      <c r="AJ1179" s="7">
        <v>0</v>
      </c>
      <c r="AK1179" s="12">
        <v>0</v>
      </c>
      <c r="AL1179" s="12">
        <v>0</v>
      </c>
      <c r="AM1179" s="12">
        <v>0</v>
      </c>
      <c r="AN1179" s="12">
        <v>0.5</v>
      </c>
      <c r="AO1179" s="12">
        <v>999999</v>
      </c>
      <c r="AP1179" s="12">
        <v>2</v>
      </c>
      <c r="AQ1179" s="12">
        <v>0</v>
      </c>
      <c r="AR1179" s="7">
        <v>0</v>
      </c>
      <c r="AS1179" s="12" t="s">
        <v>502</v>
      </c>
      <c r="AT1179" s="20" t="s">
        <v>213</v>
      </c>
      <c r="AU1179" s="12" t="s">
        <v>348</v>
      </c>
      <c r="AV1179" s="19">
        <v>10000007</v>
      </c>
      <c r="AW1179" s="19">
        <v>70405007</v>
      </c>
      <c r="AX1179" s="20" t="s">
        <v>229</v>
      </c>
      <c r="AY1179" s="20" t="s">
        <v>259</v>
      </c>
      <c r="AZ1179" s="14">
        <v>0</v>
      </c>
      <c r="BA1179" s="14">
        <v>0</v>
      </c>
      <c r="BB1179" s="38" t="s">
        <v>1431</v>
      </c>
      <c r="BC1179" s="12">
        <v>0</v>
      </c>
      <c r="BD1179" s="12">
        <v>0</v>
      </c>
      <c r="BE1179" s="12">
        <v>0</v>
      </c>
      <c r="BF1179" s="12">
        <v>0</v>
      </c>
      <c r="BG1179" s="12">
        <v>0</v>
      </c>
      <c r="BH1179" s="12">
        <v>0</v>
      </c>
      <c r="BI1179" s="10">
        <v>0</v>
      </c>
      <c r="BJ1179" s="7">
        <v>0</v>
      </c>
      <c r="BK1179" s="7">
        <v>0</v>
      </c>
      <c r="BL1179" s="7">
        <v>0</v>
      </c>
      <c r="BM1179" s="7">
        <v>0</v>
      </c>
      <c r="BN1179" s="7">
        <v>0</v>
      </c>
      <c r="BO1179" s="7">
        <v>0</v>
      </c>
    </row>
    <row r="1180" spans="2:67" ht="20.100000000000001" customHeight="1">
      <c r="C1180" s="19">
        <v>79000011</v>
      </c>
      <c r="D1180" s="20" t="s">
        <v>1458</v>
      </c>
      <c r="E1180" s="19">
        <v>1</v>
      </c>
      <c r="F1180" s="19">
        <v>60010500</v>
      </c>
      <c r="G1180" s="19">
        <v>0</v>
      </c>
      <c r="H1180" s="14">
        <v>0</v>
      </c>
      <c r="I1180" s="19">
        <v>1</v>
      </c>
      <c r="J1180" s="19">
        <v>0</v>
      </c>
      <c r="K1180" s="19">
        <v>0</v>
      </c>
      <c r="L1180" s="19">
        <v>0</v>
      </c>
      <c r="M1180" s="19">
        <v>0</v>
      </c>
      <c r="N1180" s="12">
        <v>2</v>
      </c>
      <c r="O1180" s="19">
        <v>2</v>
      </c>
      <c r="P1180" s="19">
        <v>0.95</v>
      </c>
      <c r="Q1180" s="19">
        <v>0</v>
      </c>
      <c r="R1180" s="7">
        <v>0</v>
      </c>
      <c r="S1180" s="14">
        <v>0</v>
      </c>
      <c r="T1180" s="12">
        <v>1</v>
      </c>
      <c r="U1180" s="19">
        <v>2</v>
      </c>
      <c r="V1180" s="19">
        <v>0</v>
      </c>
      <c r="W1180" s="19">
        <v>0</v>
      </c>
      <c r="X1180" s="19">
        <v>0</v>
      </c>
      <c r="Y1180" s="19">
        <v>0</v>
      </c>
      <c r="Z1180" s="19">
        <v>0</v>
      </c>
      <c r="AA1180" s="19">
        <v>0</v>
      </c>
      <c r="AB1180" s="12">
        <v>0</v>
      </c>
      <c r="AC1180" s="19">
        <v>0</v>
      </c>
      <c r="AD1180" s="19">
        <v>20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v>83000001</v>
      </c>
      <c r="AT1180" s="20" t="s">
        <v>458</v>
      </c>
      <c r="AU1180" s="19">
        <v>0</v>
      </c>
      <c r="AV1180" s="19">
        <v>10007001</v>
      </c>
      <c r="AW1180" s="19">
        <v>0</v>
      </c>
      <c r="AX1180" s="20" t="s">
        <v>155</v>
      </c>
      <c r="AY1180" s="20" t="s">
        <v>153</v>
      </c>
      <c r="AZ1180" s="14">
        <v>0</v>
      </c>
      <c r="BA1180" s="14">
        <v>0</v>
      </c>
      <c r="BB1180" s="70" t="s">
        <v>1459</v>
      </c>
      <c r="BC1180" s="19">
        <v>0</v>
      </c>
      <c r="BD1180" s="12">
        <v>0</v>
      </c>
      <c r="BE1180" s="19">
        <v>0</v>
      </c>
      <c r="BF1180" s="19">
        <v>0</v>
      </c>
      <c r="BG1180" s="19">
        <v>0</v>
      </c>
      <c r="BH1180" s="19">
        <v>0</v>
      </c>
      <c r="BI1180" s="10">
        <v>0</v>
      </c>
      <c r="BJ1180" s="7">
        <v>0</v>
      </c>
      <c r="BK1180" s="7">
        <v>0</v>
      </c>
      <c r="BL1180" s="7">
        <v>0</v>
      </c>
      <c r="BM1180" s="7">
        <v>0</v>
      </c>
      <c r="BN1180" s="7">
        <v>0</v>
      </c>
      <c r="BO1180" s="7">
        <v>0</v>
      </c>
    </row>
    <row r="1181" spans="2:67" ht="20.100000000000001" customHeight="1">
      <c r="C1181" s="19">
        <v>79000012</v>
      </c>
      <c r="D1181" s="13" t="s">
        <v>467</v>
      </c>
      <c r="E1181" s="12">
        <v>2</v>
      </c>
      <c r="F1181" s="12">
        <v>61012301</v>
      </c>
      <c r="G1181" s="12">
        <v>0</v>
      </c>
      <c r="H1181" s="14">
        <v>0</v>
      </c>
      <c r="I1181" s="19">
        <v>1</v>
      </c>
      <c r="J1181" s="19">
        <v>0</v>
      </c>
      <c r="K1181" s="19">
        <v>0</v>
      </c>
      <c r="L1181" s="12">
        <v>0</v>
      </c>
      <c r="M1181" s="12">
        <v>0</v>
      </c>
      <c r="N1181" s="12">
        <v>2</v>
      </c>
      <c r="O1181" s="12">
        <v>1</v>
      </c>
      <c r="P1181" s="12">
        <v>0.5</v>
      </c>
      <c r="Q1181" s="12">
        <v>0</v>
      </c>
      <c r="R1181" s="7">
        <v>0</v>
      </c>
      <c r="S1181" s="12">
        <v>0</v>
      </c>
      <c r="T1181" s="12">
        <v>1</v>
      </c>
      <c r="U1181" s="12">
        <v>2</v>
      </c>
      <c r="V1181" s="12">
        <v>0</v>
      </c>
      <c r="W1181" s="12">
        <v>1.4</v>
      </c>
      <c r="X1181" s="12">
        <v>150</v>
      </c>
      <c r="Y1181" s="12">
        <v>1</v>
      </c>
      <c r="Z1181" s="12">
        <v>0</v>
      </c>
      <c r="AA1181" s="12">
        <v>0</v>
      </c>
      <c r="AB1181" s="12">
        <v>0</v>
      </c>
      <c r="AC1181" s="12">
        <v>0</v>
      </c>
      <c r="AD1181" s="12">
        <v>12</v>
      </c>
      <c r="AE1181" s="12">
        <v>2</v>
      </c>
      <c r="AF1181" s="12" t="s">
        <v>163</v>
      </c>
      <c r="AG1181" s="7">
        <v>0</v>
      </c>
      <c r="AH1181" s="7">
        <v>2</v>
      </c>
      <c r="AI1181" s="7">
        <v>0</v>
      </c>
      <c r="AJ1181" s="7">
        <v>1.5</v>
      </c>
      <c r="AK1181" s="12">
        <v>0</v>
      </c>
      <c r="AL1181" s="12">
        <v>0</v>
      </c>
      <c r="AM1181" s="12">
        <v>0</v>
      </c>
      <c r="AN1181" s="12">
        <v>1.5</v>
      </c>
      <c r="AO1181" s="12">
        <v>1200</v>
      </c>
      <c r="AP1181" s="12">
        <v>1</v>
      </c>
      <c r="AQ1181" s="12">
        <v>15</v>
      </c>
      <c r="AR1181" s="7">
        <v>0</v>
      </c>
      <c r="AS1181" s="12" t="s">
        <v>153</v>
      </c>
      <c r="AT1181" s="13" t="s">
        <v>196</v>
      </c>
      <c r="AU1181" s="12" t="s">
        <v>165</v>
      </c>
      <c r="AV1181" s="19">
        <v>10000011</v>
      </c>
      <c r="AW1181" s="19">
        <v>70404001</v>
      </c>
      <c r="AX1181" s="13" t="s">
        <v>166</v>
      </c>
      <c r="AY1181" s="12">
        <v>0</v>
      </c>
      <c r="AZ1181" s="14">
        <v>0</v>
      </c>
      <c r="BA1181" s="14">
        <v>0</v>
      </c>
      <c r="BB1181" s="38" t="s">
        <v>480</v>
      </c>
      <c r="BC1181" s="12">
        <v>0</v>
      </c>
      <c r="BD1181" s="12">
        <v>0</v>
      </c>
      <c r="BE1181" s="12">
        <v>0</v>
      </c>
      <c r="BF1181" s="12">
        <v>0</v>
      </c>
      <c r="BG1181" s="12">
        <v>0</v>
      </c>
      <c r="BH1181" s="12">
        <v>0</v>
      </c>
      <c r="BI1181" s="10">
        <v>0</v>
      </c>
      <c r="BJ1181" s="7">
        <v>0</v>
      </c>
      <c r="BK1181" s="7">
        <v>0</v>
      </c>
      <c r="BL1181" s="7">
        <v>0</v>
      </c>
      <c r="BM1181" s="7">
        <v>0</v>
      </c>
      <c r="BN1181" s="7">
        <v>0</v>
      </c>
      <c r="BO1181" s="7">
        <v>0</v>
      </c>
    </row>
    <row r="1182" spans="2:67" ht="20.100000000000001" customHeight="1">
      <c r="B1182" s="137"/>
      <c r="C1182" s="19">
        <v>80000001</v>
      </c>
      <c r="D1182" s="13" t="s">
        <v>1475</v>
      </c>
      <c r="E1182" s="12">
        <v>1</v>
      </c>
      <c r="F1182" s="12">
        <v>80000001</v>
      </c>
      <c r="G1182" s="19">
        <v>0</v>
      </c>
      <c r="H1182" s="14">
        <v>0</v>
      </c>
      <c r="I1182" s="19">
        <v>1</v>
      </c>
      <c r="J1182" s="19">
        <v>0</v>
      </c>
      <c r="K1182" s="19">
        <v>0</v>
      </c>
      <c r="L1182" s="12">
        <v>0</v>
      </c>
      <c r="M1182" s="12">
        <v>0</v>
      </c>
      <c r="N1182" s="12">
        <v>1</v>
      </c>
      <c r="O1182" s="12">
        <v>0</v>
      </c>
      <c r="P1182" s="12">
        <v>0</v>
      </c>
      <c r="Q1182" s="12">
        <v>0</v>
      </c>
      <c r="R1182" s="7">
        <v>0</v>
      </c>
      <c r="S1182" s="12">
        <v>0</v>
      </c>
      <c r="T1182" s="12">
        <v>1</v>
      </c>
      <c r="U1182" s="12">
        <v>2</v>
      </c>
      <c r="V1182" s="12">
        <v>0</v>
      </c>
      <c r="W1182" s="12">
        <v>1.2</v>
      </c>
      <c r="X1182" s="12">
        <v>100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1476</v>
      </c>
      <c r="AZ1182" s="14">
        <v>0</v>
      </c>
      <c r="BA1182" s="14">
        <v>0</v>
      </c>
      <c r="BB1182" s="38" t="s">
        <v>1477</v>
      </c>
      <c r="BC1182" s="12">
        <v>0</v>
      </c>
      <c r="BD1182" s="12">
        <v>0</v>
      </c>
      <c r="BE1182" s="12">
        <v>0</v>
      </c>
      <c r="BF1182" s="12">
        <v>0</v>
      </c>
      <c r="BG1182" s="12">
        <v>0</v>
      </c>
      <c r="BH1182" s="12">
        <v>0</v>
      </c>
      <c r="BI1182" s="10">
        <v>0</v>
      </c>
      <c r="BJ1182" s="7">
        <v>0</v>
      </c>
      <c r="BK1182" s="7">
        <v>0</v>
      </c>
      <c r="BL1182" s="7">
        <v>0</v>
      </c>
      <c r="BM1182" s="7">
        <v>0</v>
      </c>
      <c r="BN1182" s="7">
        <v>0</v>
      </c>
      <c r="BO1182" s="7">
        <v>0</v>
      </c>
    </row>
    <row r="1183" spans="2:67" ht="20.100000000000001" customHeight="1">
      <c r="B1183" s="137"/>
      <c r="C1183" s="19">
        <v>80000002</v>
      </c>
      <c r="D1183" s="13" t="s">
        <v>1478</v>
      </c>
      <c r="E1183" s="12">
        <v>1</v>
      </c>
      <c r="F1183" s="12">
        <v>80000001</v>
      </c>
      <c r="G1183" s="19">
        <v>0</v>
      </c>
      <c r="H1183" s="14">
        <v>0</v>
      </c>
      <c r="I1183" s="19">
        <v>1</v>
      </c>
      <c r="J1183" s="19">
        <v>0</v>
      </c>
      <c r="K1183" s="19">
        <v>0</v>
      </c>
      <c r="L1183" s="12">
        <v>0</v>
      </c>
      <c r="M1183" s="12">
        <v>0</v>
      </c>
      <c r="N1183" s="12">
        <v>1</v>
      </c>
      <c r="O1183" s="12">
        <v>0</v>
      </c>
      <c r="P1183" s="12">
        <v>0</v>
      </c>
      <c r="Q1183" s="12">
        <v>0</v>
      </c>
      <c r="R1183" s="7">
        <v>0</v>
      </c>
      <c r="S1183" s="12">
        <v>0</v>
      </c>
      <c r="T1183" s="12">
        <v>1</v>
      </c>
      <c r="U1183" s="12">
        <v>2</v>
      </c>
      <c r="V1183" s="12">
        <v>0</v>
      </c>
      <c r="W1183" s="12">
        <v>1.2</v>
      </c>
      <c r="X1183" s="12">
        <v>100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1476</v>
      </c>
      <c r="AZ1183" s="14">
        <v>0</v>
      </c>
      <c r="BA1183" s="14">
        <v>0</v>
      </c>
      <c r="BB1183" s="38" t="s">
        <v>351</v>
      </c>
      <c r="BC1183" s="12">
        <v>0</v>
      </c>
      <c r="BD1183" s="12">
        <v>0</v>
      </c>
      <c r="BE1183" s="12">
        <v>0</v>
      </c>
      <c r="BF1183" s="12">
        <v>0</v>
      </c>
      <c r="BG1183" s="12">
        <v>0</v>
      </c>
      <c r="BH1183" s="12">
        <v>0</v>
      </c>
      <c r="BI1183" s="10">
        <v>0</v>
      </c>
      <c r="BJ1183" s="7">
        <v>0</v>
      </c>
      <c r="BK1183" s="7">
        <v>0</v>
      </c>
      <c r="BL1183" s="7">
        <v>0</v>
      </c>
      <c r="BM1183" s="7">
        <v>0</v>
      </c>
      <c r="BN1183" s="7">
        <v>0</v>
      </c>
      <c r="BO1183" s="7">
        <v>0</v>
      </c>
    </row>
    <row r="1184" spans="2:67" ht="20.100000000000001" customHeight="1">
      <c r="B1184" s="137"/>
      <c r="C1184" s="19">
        <v>80000003</v>
      </c>
      <c r="D1184" s="13" t="s">
        <v>1479</v>
      </c>
      <c r="E1184" s="12">
        <v>1</v>
      </c>
      <c r="F1184" s="12">
        <v>80000001</v>
      </c>
      <c r="G1184" s="19">
        <v>0</v>
      </c>
      <c r="H1184" s="14">
        <v>0</v>
      </c>
      <c r="I1184" s="19">
        <v>1</v>
      </c>
      <c r="J1184" s="19">
        <v>0</v>
      </c>
      <c r="K1184" s="19">
        <v>0</v>
      </c>
      <c r="L1184" s="12">
        <v>0</v>
      </c>
      <c r="M1184" s="12">
        <v>0</v>
      </c>
      <c r="N1184" s="12">
        <v>1</v>
      </c>
      <c r="O1184" s="12">
        <v>0</v>
      </c>
      <c r="P1184" s="12">
        <v>0</v>
      </c>
      <c r="Q1184" s="12">
        <v>0</v>
      </c>
      <c r="R1184" s="7">
        <v>0</v>
      </c>
      <c r="S1184" s="12">
        <v>0</v>
      </c>
      <c r="T1184" s="12">
        <v>1</v>
      </c>
      <c r="U1184" s="12">
        <v>2</v>
      </c>
      <c r="V1184" s="12">
        <v>0</v>
      </c>
      <c r="W1184" s="12">
        <v>1.2</v>
      </c>
      <c r="X1184" s="12">
        <v>100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1476</v>
      </c>
      <c r="AZ1184" s="14">
        <v>0</v>
      </c>
      <c r="BA1184" s="14">
        <v>0</v>
      </c>
      <c r="BB1184" s="38" t="s">
        <v>1480</v>
      </c>
      <c r="BC1184" s="12">
        <v>0</v>
      </c>
      <c r="BD1184" s="12">
        <v>0</v>
      </c>
      <c r="BE1184" s="12">
        <v>0</v>
      </c>
      <c r="BF1184" s="12">
        <v>0</v>
      </c>
      <c r="BG1184" s="12">
        <v>0</v>
      </c>
      <c r="BH1184" s="12">
        <v>0</v>
      </c>
      <c r="BI1184" s="10">
        <v>0</v>
      </c>
      <c r="BJ1184" s="7">
        <v>0</v>
      </c>
      <c r="BK1184" s="7">
        <v>0</v>
      </c>
      <c r="BL1184" s="7">
        <v>0</v>
      </c>
      <c r="BM1184" s="7">
        <v>0</v>
      </c>
      <c r="BN1184" s="7">
        <v>0</v>
      </c>
      <c r="BO1184" s="7">
        <v>0</v>
      </c>
    </row>
    <row r="1185" spans="2:67" ht="20.100000000000001" customHeight="1">
      <c r="B1185" s="137"/>
      <c r="C1185" s="19">
        <v>80000004</v>
      </c>
      <c r="D1185" s="13" t="s">
        <v>1481</v>
      </c>
      <c r="E1185" s="12">
        <v>1</v>
      </c>
      <c r="F1185" s="12">
        <v>80000001</v>
      </c>
      <c r="G1185" s="19">
        <v>0</v>
      </c>
      <c r="H1185" s="14">
        <v>0</v>
      </c>
      <c r="I1185" s="19">
        <v>1</v>
      </c>
      <c r="J1185" s="19">
        <v>0</v>
      </c>
      <c r="K1185" s="19">
        <v>0</v>
      </c>
      <c r="L1185" s="12">
        <v>0</v>
      </c>
      <c r="M1185" s="12">
        <v>0</v>
      </c>
      <c r="N1185" s="12">
        <v>1</v>
      </c>
      <c r="O1185" s="12">
        <v>0</v>
      </c>
      <c r="P1185" s="12">
        <v>0</v>
      </c>
      <c r="Q1185" s="12">
        <v>0</v>
      </c>
      <c r="R1185" s="7">
        <v>0</v>
      </c>
      <c r="S1185" s="12">
        <v>0</v>
      </c>
      <c r="T1185" s="12">
        <v>1</v>
      </c>
      <c r="U1185" s="12">
        <v>2</v>
      </c>
      <c r="V1185" s="12">
        <v>0</v>
      </c>
      <c r="W1185" s="12">
        <v>1.2</v>
      </c>
      <c r="X1185" s="12">
        <v>100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1476</v>
      </c>
      <c r="AZ1185" s="14">
        <v>0</v>
      </c>
      <c r="BA1185" s="14">
        <v>0</v>
      </c>
      <c r="BB1185" s="38" t="s">
        <v>1482</v>
      </c>
      <c r="BC1185" s="12">
        <v>0</v>
      </c>
      <c r="BD1185" s="12">
        <v>0</v>
      </c>
      <c r="BE1185" s="12">
        <v>0</v>
      </c>
      <c r="BF1185" s="12">
        <v>0</v>
      </c>
      <c r="BG1185" s="12">
        <v>0</v>
      </c>
      <c r="BH1185" s="12">
        <v>0</v>
      </c>
      <c r="BI1185" s="10">
        <v>0</v>
      </c>
      <c r="BJ1185" s="7">
        <v>0</v>
      </c>
      <c r="BK1185" s="7">
        <v>0</v>
      </c>
      <c r="BL1185" s="7">
        <v>0</v>
      </c>
      <c r="BM1185" s="7">
        <v>0</v>
      </c>
      <c r="BN1185" s="7">
        <v>0</v>
      </c>
      <c r="BO1185" s="7">
        <v>0</v>
      </c>
    </row>
    <row r="1186" spans="2:67" ht="20.100000000000001" customHeight="1">
      <c r="B1186" s="137"/>
      <c r="C1186" s="19">
        <v>80000005</v>
      </c>
      <c r="D1186" s="13" t="s">
        <v>1483</v>
      </c>
      <c r="E1186" s="12">
        <v>1</v>
      </c>
      <c r="F1186" s="12">
        <v>80000001</v>
      </c>
      <c r="G1186" s="19">
        <v>0</v>
      </c>
      <c r="H1186" s="14">
        <v>0</v>
      </c>
      <c r="I1186" s="19">
        <v>1</v>
      </c>
      <c r="J1186" s="19">
        <v>0</v>
      </c>
      <c r="K1186" s="19">
        <v>0</v>
      </c>
      <c r="L1186" s="12">
        <v>0</v>
      </c>
      <c r="M1186" s="12">
        <v>0</v>
      </c>
      <c r="N1186" s="12">
        <v>1</v>
      </c>
      <c r="O1186" s="12">
        <v>0</v>
      </c>
      <c r="P1186" s="12">
        <v>0</v>
      </c>
      <c r="Q1186" s="12">
        <v>0</v>
      </c>
      <c r="R1186" s="7">
        <v>0</v>
      </c>
      <c r="S1186" s="12">
        <v>0</v>
      </c>
      <c r="T1186" s="12">
        <v>1</v>
      </c>
      <c r="U1186" s="12">
        <v>2</v>
      </c>
      <c r="V1186" s="12">
        <v>0</v>
      </c>
      <c r="W1186" s="12">
        <v>1.2</v>
      </c>
      <c r="X1186" s="12">
        <v>100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1476</v>
      </c>
      <c r="AZ1186" s="14">
        <v>0</v>
      </c>
      <c r="BA1186" s="14">
        <v>0</v>
      </c>
      <c r="BB1186" s="38" t="s">
        <v>1484</v>
      </c>
      <c r="BC1186" s="12">
        <v>0</v>
      </c>
      <c r="BD1186" s="12">
        <v>0</v>
      </c>
      <c r="BE1186" s="12">
        <v>0</v>
      </c>
      <c r="BF1186" s="12">
        <v>0</v>
      </c>
      <c r="BG1186" s="12">
        <v>0</v>
      </c>
      <c r="BH1186" s="12">
        <v>0</v>
      </c>
      <c r="BI1186" s="10">
        <v>0</v>
      </c>
      <c r="BJ1186" s="7">
        <v>0</v>
      </c>
      <c r="BK1186" s="7">
        <v>0</v>
      </c>
      <c r="BL1186" s="7">
        <v>0</v>
      </c>
      <c r="BM1186" s="7">
        <v>0</v>
      </c>
      <c r="BN1186" s="7">
        <v>0</v>
      </c>
      <c r="BO1186" s="7">
        <v>0</v>
      </c>
    </row>
    <row r="1187" spans="2:67" ht="20.100000000000001" customHeight="1">
      <c r="B1187" s="137"/>
      <c r="C1187" s="19">
        <v>80000006</v>
      </c>
      <c r="D1187" s="13" t="s">
        <v>1485</v>
      </c>
      <c r="E1187" s="12">
        <v>1</v>
      </c>
      <c r="F1187" s="12">
        <v>80000001</v>
      </c>
      <c r="G1187" s="19">
        <v>0</v>
      </c>
      <c r="H1187" s="14">
        <v>0</v>
      </c>
      <c r="I1187" s="19">
        <v>1</v>
      </c>
      <c r="J1187" s="19">
        <v>0</v>
      </c>
      <c r="K1187" s="19">
        <v>0</v>
      </c>
      <c r="L1187" s="12">
        <v>0</v>
      </c>
      <c r="M1187" s="12">
        <v>0</v>
      </c>
      <c r="N1187" s="12">
        <v>1</v>
      </c>
      <c r="O1187" s="12">
        <v>0</v>
      </c>
      <c r="P1187" s="12">
        <v>0</v>
      </c>
      <c r="Q1187" s="12">
        <v>0</v>
      </c>
      <c r="R1187" s="7">
        <v>0</v>
      </c>
      <c r="S1187" s="12">
        <v>0</v>
      </c>
      <c r="T1187" s="12">
        <v>1</v>
      </c>
      <c r="U1187" s="12">
        <v>2</v>
      </c>
      <c r="V1187" s="12">
        <v>0</v>
      </c>
      <c r="W1187" s="12">
        <v>1.2</v>
      </c>
      <c r="X1187" s="12">
        <v>100</v>
      </c>
      <c r="Y1187" s="12">
        <v>0</v>
      </c>
      <c r="Z1187" s="12">
        <v>0</v>
      </c>
      <c r="AA1187" s="12">
        <v>0</v>
      </c>
      <c r="AB1187" s="12">
        <v>0</v>
      </c>
      <c r="AC1187" s="12">
        <v>0</v>
      </c>
      <c r="AD1187" s="12">
        <v>9</v>
      </c>
      <c r="AE1187" s="12">
        <v>2</v>
      </c>
      <c r="AF1187" s="12" t="s">
        <v>163</v>
      </c>
      <c r="AG1187" s="7">
        <v>2</v>
      </c>
      <c r="AH1187" s="7">
        <v>2</v>
      </c>
      <c r="AI1187" s="7">
        <v>0</v>
      </c>
      <c r="AJ1187" s="7">
        <v>1.5</v>
      </c>
      <c r="AK1187" s="12">
        <v>0</v>
      </c>
      <c r="AL1187" s="12">
        <v>0</v>
      </c>
      <c r="AM1187" s="12">
        <v>0</v>
      </c>
      <c r="AN1187" s="12">
        <v>1</v>
      </c>
      <c r="AO1187" s="12">
        <v>3000</v>
      </c>
      <c r="AP1187" s="12">
        <v>0.5</v>
      </c>
      <c r="AQ1187" s="12">
        <v>0</v>
      </c>
      <c r="AR1187" s="7">
        <v>0</v>
      </c>
      <c r="AS1187" s="12" t="s">
        <v>153</v>
      </c>
      <c r="AT1187" s="13" t="s">
        <v>213</v>
      </c>
      <c r="AU1187" s="12">
        <v>0</v>
      </c>
      <c r="AV1187" s="19">
        <v>0</v>
      </c>
      <c r="AW1187" s="19">
        <v>0</v>
      </c>
      <c r="AX1187" s="13" t="s">
        <v>155</v>
      </c>
      <c r="AY1187" s="12" t="s">
        <v>1476</v>
      </c>
      <c r="AZ1187" s="14">
        <v>0</v>
      </c>
      <c r="BA1187" s="14">
        <v>0</v>
      </c>
      <c r="BB1187" s="38" t="s">
        <v>1486</v>
      </c>
      <c r="BC1187" s="12">
        <v>0</v>
      </c>
      <c r="BD1187" s="12">
        <v>0</v>
      </c>
      <c r="BE1187" s="12">
        <v>0</v>
      </c>
      <c r="BF1187" s="12">
        <v>0</v>
      </c>
      <c r="BG1187" s="12">
        <v>0</v>
      </c>
      <c r="BH1187" s="12">
        <v>0</v>
      </c>
      <c r="BI1187" s="10">
        <v>0</v>
      </c>
      <c r="BJ1187" s="7">
        <v>0</v>
      </c>
      <c r="BK1187" s="7">
        <v>0</v>
      </c>
      <c r="BL1187" s="7">
        <v>0</v>
      </c>
      <c r="BM1187" s="7">
        <v>0</v>
      </c>
      <c r="BN1187" s="7">
        <v>0</v>
      </c>
      <c r="BO1187" s="7">
        <v>0</v>
      </c>
    </row>
    <row r="1188" spans="2:67" ht="20.100000000000001" customHeight="1">
      <c r="B1188" s="137"/>
      <c r="C1188" s="19">
        <v>80000007</v>
      </c>
      <c r="D1188" s="13" t="s">
        <v>1487</v>
      </c>
      <c r="E1188" s="12">
        <v>1</v>
      </c>
      <c r="F1188" s="12">
        <v>80000001</v>
      </c>
      <c r="G1188" s="19">
        <v>0</v>
      </c>
      <c r="H1188" s="14">
        <v>0</v>
      </c>
      <c r="I1188" s="19">
        <v>1</v>
      </c>
      <c r="J1188" s="19">
        <v>0</v>
      </c>
      <c r="K1188" s="19">
        <v>0</v>
      </c>
      <c r="L1188" s="12">
        <v>0</v>
      </c>
      <c r="M1188" s="12">
        <v>0</v>
      </c>
      <c r="N1188" s="12">
        <v>1</v>
      </c>
      <c r="O1188" s="12">
        <v>0</v>
      </c>
      <c r="P1188" s="12">
        <v>0</v>
      </c>
      <c r="Q1188" s="12">
        <v>0</v>
      </c>
      <c r="R1188" s="7">
        <v>0</v>
      </c>
      <c r="S1188" s="12">
        <v>0</v>
      </c>
      <c r="T1188" s="12">
        <v>1</v>
      </c>
      <c r="U1188" s="12">
        <v>2</v>
      </c>
      <c r="V1188" s="12">
        <v>0</v>
      </c>
      <c r="W1188" s="12">
        <v>1.2</v>
      </c>
      <c r="X1188" s="12">
        <v>100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1476</v>
      </c>
      <c r="AZ1188" s="14">
        <v>0</v>
      </c>
      <c r="BA1188" s="14">
        <v>0</v>
      </c>
      <c r="BB1188" s="38" t="s">
        <v>1488</v>
      </c>
      <c r="BC1188" s="12">
        <v>0</v>
      </c>
      <c r="BD1188" s="12">
        <v>0</v>
      </c>
      <c r="BE1188" s="12">
        <v>0</v>
      </c>
      <c r="BF1188" s="12">
        <v>0</v>
      </c>
      <c r="BG1188" s="12">
        <v>0</v>
      </c>
      <c r="BH1188" s="12">
        <v>0</v>
      </c>
      <c r="BI1188" s="10">
        <v>0</v>
      </c>
      <c r="BJ1188" s="7">
        <v>0</v>
      </c>
      <c r="BK1188" s="7">
        <v>0</v>
      </c>
      <c r="BL1188" s="7">
        <v>0</v>
      </c>
      <c r="BM1188" s="7">
        <v>0</v>
      </c>
      <c r="BN1188" s="7">
        <v>0</v>
      </c>
      <c r="BO1188" s="7">
        <v>0</v>
      </c>
    </row>
    <row r="1189" spans="2:67" ht="20.100000000000001" customHeight="1">
      <c r="B1189" s="137"/>
      <c r="C1189" s="19">
        <v>80000008</v>
      </c>
      <c r="D1189" s="13" t="s">
        <v>1489</v>
      </c>
      <c r="E1189" s="12">
        <v>1</v>
      </c>
      <c r="F1189" s="12">
        <v>80000001</v>
      </c>
      <c r="G1189" s="19">
        <v>0</v>
      </c>
      <c r="H1189" s="14">
        <v>0</v>
      </c>
      <c r="I1189" s="19">
        <v>1</v>
      </c>
      <c r="J1189" s="19">
        <v>0</v>
      </c>
      <c r="K1189" s="19">
        <v>0</v>
      </c>
      <c r="L1189" s="12">
        <v>0</v>
      </c>
      <c r="M1189" s="12">
        <v>0</v>
      </c>
      <c r="N1189" s="12">
        <v>1</v>
      </c>
      <c r="O1189" s="12">
        <v>0</v>
      </c>
      <c r="P1189" s="12">
        <v>0</v>
      </c>
      <c r="Q1189" s="12">
        <v>0</v>
      </c>
      <c r="R1189" s="7">
        <v>0</v>
      </c>
      <c r="S1189" s="12">
        <v>0</v>
      </c>
      <c r="T1189" s="12">
        <v>1</v>
      </c>
      <c r="U1189" s="12">
        <v>2</v>
      </c>
      <c r="V1189" s="12">
        <v>0</v>
      </c>
      <c r="W1189" s="12">
        <v>1.2</v>
      </c>
      <c r="X1189" s="12">
        <v>100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0</v>
      </c>
      <c r="AS1189" s="12" t="s">
        <v>153</v>
      </c>
      <c r="AT1189" s="13" t="s">
        <v>213</v>
      </c>
      <c r="AU1189" s="12">
        <v>0</v>
      </c>
      <c r="AV1189" s="19">
        <v>0</v>
      </c>
      <c r="AW1189" s="19">
        <v>0</v>
      </c>
      <c r="AX1189" s="13" t="s">
        <v>155</v>
      </c>
      <c r="AY1189" s="12" t="s">
        <v>1476</v>
      </c>
      <c r="AZ1189" s="14">
        <v>0</v>
      </c>
      <c r="BA1189" s="14">
        <v>0</v>
      </c>
      <c r="BB1189" s="38" t="s">
        <v>723</v>
      </c>
      <c r="BC1189" s="12">
        <v>0</v>
      </c>
      <c r="BD1189" s="12">
        <v>0</v>
      </c>
      <c r="BE1189" s="12">
        <v>0</v>
      </c>
      <c r="BF1189" s="12">
        <v>0</v>
      </c>
      <c r="BG1189" s="12">
        <v>0</v>
      </c>
      <c r="BH1189" s="12">
        <v>0</v>
      </c>
      <c r="BI1189" s="10">
        <v>0</v>
      </c>
      <c r="BJ1189" s="7">
        <v>0</v>
      </c>
      <c r="BK1189" s="7">
        <v>0</v>
      </c>
      <c r="BL1189" s="7">
        <v>0</v>
      </c>
      <c r="BM1189" s="7">
        <v>0</v>
      </c>
      <c r="BN1189" s="7">
        <v>0</v>
      </c>
      <c r="BO1189" s="7">
        <v>0</v>
      </c>
    </row>
    <row r="1190" spans="2:67" ht="20.100000000000001" customHeight="1">
      <c r="C1190" s="19">
        <v>80001001</v>
      </c>
      <c r="D1190" s="13" t="s">
        <v>1490</v>
      </c>
      <c r="E1190" s="12">
        <v>1</v>
      </c>
      <c r="F1190" s="12">
        <v>80001001</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1491</v>
      </c>
      <c r="AZ1190" s="14">
        <v>0</v>
      </c>
      <c r="BA1190" s="14">
        <v>0</v>
      </c>
      <c r="BB1190" s="38" t="s">
        <v>1492</v>
      </c>
      <c r="BC1190" s="12">
        <v>0</v>
      </c>
      <c r="BD1190" s="12">
        <v>0</v>
      </c>
      <c r="BE1190" s="12"/>
      <c r="BF1190" s="12"/>
      <c r="BG1190" s="12"/>
      <c r="BH1190" s="12">
        <v>80002001</v>
      </c>
      <c r="BI1190" s="10">
        <v>0</v>
      </c>
      <c r="BJ1190" s="7">
        <v>0</v>
      </c>
      <c r="BK1190" s="7">
        <v>0</v>
      </c>
      <c r="BL1190" s="7">
        <v>0</v>
      </c>
      <c r="BM1190" s="7">
        <v>0</v>
      </c>
      <c r="BN1190" s="7">
        <v>0</v>
      </c>
      <c r="BO1190" s="7">
        <v>0</v>
      </c>
    </row>
    <row r="1191" spans="2:67" ht="20.100000000000001" customHeight="1">
      <c r="C1191" s="19">
        <v>80001002</v>
      </c>
      <c r="D1191" s="13" t="s">
        <v>1493</v>
      </c>
      <c r="E1191" s="12">
        <v>1</v>
      </c>
      <c r="F1191" s="12">
        <v>80001002</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1494</v>
      </c>
      <c r="AZ1191" s="14">
        <v>0</v>
      </c>
      <c r="BA1191" s="14">
        <v>0</v>
      </c>
      <c r="BB1191" s="38" t="s">
        <v>1495</v>
      </c>
      <c r="BC1191" s="12"/>
      <c r="BD1191" s="12">
        <v>0</v>
      </c>
      <c r="BE1191" s="12"/>
      <c r="BF1191" s="12"/>
      <c r="BG1191" s="12"/>
      <c r="BH1191" s="12">
        <v>80002002</v>
      </c>
      <c r="BI1191" s="12">
        <v>0</v>
      </c>
      <c r="BJ1191" s="7">
        <v>0</v>
      </c>
      <c r="BK1191" s="7">
        <v>0</v>
      </c>
      <c r="BL1191" s="7">
        <v>0</v>
      </c>
      <c r="BM1191" s="7">
        <v>0</v>
      </c>
      <c r="BN1191" s="7">
        <v>0</v>
      </c>
      <c r="BO1191" s="7">
        <v>0</v>
      </c>
    </row>
    <row r="1192" spans="2:67" ht="20.100000000000001" customHeight="1">
      <c r="C1192" s="19">
        <v>80001003</v>
      </c>
      <c r="D1192" s="13" t="s">
        <v>1496</v>
      </c>
      <c r="E1192" s="12">
        <v>1</v>
      </c>
      <c r="F1192" s="12">
        <v>80001003</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1497</v>
      </c>
      <c r="AZ1192" s="14">
        <v>0</v>
      </c>
      <c r="BA1192" s="14">
        <v>0</v>
      </c>
      <c r="BB1192" s="38" t="s">
        <v>1498</v>
      </c>
      <c r="BC1192" s="12"/>
      <c r="BD1192" s="12">
        <v>0</v>
      </c>
      <c r="BE1192" s="12"/>
      <c r="BF1192" s="12"/>
      <c r="BG1192" s="12"/>
      <c r="BH1192" s="12">
        <v>80002003</v>
      </c>
      <c r="BI1192" s="12">
        <v>0</v>
      </c>
      <c r="BJ1192" s="7">
        <v>0</v>
      </c>
      <c r="BK1192" s="7">
        <v>0</v>
      </c>
      <c r="BL1192" s="7">
        <v>0</v>
      </c>
      <c r="BM1192" s="7">
        <v>0</v>
      </c>
      <c r="BN1192" s="7">
        <v>0</v>
      </c>
      <c r="BO1192" s="7">
        <v>0</v>
      </c>
    </row>
    <row r="1193" spans="2:67" ht="20.100000000000001" customHeight="1">
      <c r="C1193" s="19">
        <v>80001004</v>
      </c>
      <c r="D1193" s="13" t="s">
        <v>1499</v>
      </c>
      <c r="E1193" s="12">
        <v>1</v>
      </c>
      <c r="F1193" s="12">
        <v>80001004</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213</v>
      </c>
      <c r="AU1193" s="12">
        <v>0</v>
      </c>
      <c r="AV1193" s="19">
        <v>0</v>
      </c>
      <c r="AW1193" s="19">
        <v>0</v>
      </c>
      <c r="AX1193" s="13" t="s">
        <v>155</v>
      </c>
      <c r="AY1193" s="12" t="s">
        <v>1500</v>
      </c>
      <c r="AZ1193" s="14">
        <v>0</v>
      </c>
      <c r="BA1193" s="14">
        <v>0</v>
      </c>
      <c r="BB1193" s="38" t="s">
        <v>1501</v>
      </c>
      <c r="BC1193" s="12"/>
      <c r="BD1193" s="12">
        <v>0</v>
      </c>
      <c r="BE1193" s="12"/>
      <c r="BF1193" s="12"/>
      <c r="BG1193" s="12"/>
      <c r="BH1193" s="12">
        <v>80002004</v>
      </c>
      <c r="BI1193" s="12">
        <v>0</v>
      </c>
      <c r="BJ1193" s="7">
        <v>0</v>
      </c>
      <c r="BK1193" s="7">
        <v>0</v>
      </c>
      <c r="BL1193" s="7">
        <v>0</v>
      </c>
      <c r="BM1193" s="7">
        <v>0</v>
      </c>
      <c r="BN1193" s="7">
        <v>0</v>
      </c>
      <c r="BO1193" s="7">
        <v>0</v>
      </c>
    </row>
    <row r="1194" spans="2:67" ht="20.100000000000001" customHeight="1">
      <c r="C1194" s="19">
        <v>80001005</v>
      </c>
      <c r="D1194" s="13" t="s">
        <v>1502</v>
      </c>
      <c r="E1194" s="12">
        <v>1</v>
      </c>
      <c r="F1194" s="12">
        <v>80001005</v>
      </c>
      <c r="G1194" s="19">
        <v>0</v>
      </c>
      <c r="H1194" s="14">
        <v>0</v>
      </c>
      <c r="I1194" s="19">
        <v>1</v>
      </c>
      <c r="J1194" s="19">
        <v>0</v>
      </c>
      <c r="K1194" s="19">
        <v>0</v>
      </c>
      <c r="L1194" s="12">
        <v>0</v>
      </c>
      <c r="M1194" s="12">
        <v>0</v>
      </c>
      <c r="N1194" s="12">
        <v>5</v>
      </c>
      <c r="O1194" s="12">
        <v>0</v>
      </c>
      <c r="P1194" s="12">
        <v>0</v>
      </c>
      <c r="Q1194" s="12">
        <v>0</v>
      </c>
      <c r="R1194" s="7">
        <v>0</v>
      </c>
      <c r="S1194" s="12">
        <v>0</v>
      </c>
      <c r="T1194" s="12">
        <v>1</v>
      </c>
      <c r="U1194" s="12">
        <v>2</v>
      </c>
      <c r="V1194" s="12">
        <v>0</v>
      </c>
      <c r="W1194" s="12">
        <v>0</v>
      </c>
      <c r="X1194" s="12">
        <v>0</v>
      </c>
      <c r="Y1194" s="12">
        <v>0</v>
      </c>
      <c r="Z1194" s="12">
        <v>0</v>
      </c>
      <c r="AA1194" s="12">
        <v>0</v>
      </c>
      <c r="AB1194" s="12">
        <v>0</v>
      </c>
      <c r="AC1194" s="12">
        <v>0</v>
      </c>
      <c r="AD1194" s="12">
        <v>9</v>
      </c>
      <c r="AE1194" s="12">
        <v>2</v>
      </c>
      <c r="AF1194" s="12" t="s">
        <v>163</v>
      </c>
      <c r="AG1194" s="7">
        <v>2</v>
      </c>
      <c r="AH1194" s="7">
        <v>2</v>
      </c>
      <c r="AI1194" s="7">
        <v>0</v>
      </c>
      <c r="AJ1194" s="7">
        <v>1.5</v>
      </c>
      <c r="AK1194" s="12">
        <v>0</v>
      </c>
      <c r="AL1194" s="12">
        <v>0</v>
      </c>
      <c r="AM1194" s="12">
        <v>0</v>
      </c>
      <c r="AN1194" s="12">
        <v>1</v>
      </c>
      <c r="AO1194" s="12">
        <v>3000</v>
      </c>
      <c r="AP1194" s="12">
        <v>0.5</v>
      </c>
      <c r="AQ1194" s="12">
        <v>0</v>
      </c>
      <c r="AR1194" s="7">
        <v>0</v>
      </c>
      <c r="AS1194" s="12" t="s">
        <v>153</v>
      </c>
      <c r="AT1194" s="13" t="s">
        <v>213</v>
      </c>
      <c r="AU1194" s="12">
        <v>0</v>
      </c>
      <c r="AV1194" s="19">
        <v>0</v>
      </c>
      <c r="AW1194" s="19">
        <v>0</v>
      </c>
      <c r="AX1194" s="13" t="s">
        <v>155</v>
      </c>
      <c r="AY1194" s="12" t="s">
        <v>1503</v>
      </c>
      <c r="AZ1194" s="14">
        <v>0</v>
      </c>
      <c r="BA1194" s="14">
        <v>0</v>
      </c>
      <c r="BB1194" s="38" t="s">
        <v>872</v>
      </c>
      <c r="BC1194" s="12"/>
      <c r="BD1194" s="12">
        <v>0</v>
      </c>
      <c r="BE1194" s="12"/>
      <c r="BF1194" s="12"/>
      <c r="BG1194" s="12"/>
      <c r="BH1194" s="12">
        <v>80002005</v>
      </c>
      <c r="BI1194" s="12">
        <v>0</v>
      </c>
      <c r="BJ1194" s="7">
        <v>0</v>
      </c>
      <c r="BK1194" s="7">
        <v>0</v>
      </c>
      <c r="BL1194" s="7">
        <v>0</v>
      </c>
      <c r="BM1194" s="7">
        <v>0</v>
      </c>
      <c r="BN1194" s="7">
        <v>0</v>
      </c>
      <c r="BO1194" s="7">
        <v>0</v>
      </c>
    </row>
    <row r="1195" spans="2:67" ht="20.100000000000001" customHeight="1">
      <c r="C1195" s="90">
        <v>80001006</v>
      </c>
      <c r="D1195" s="91" t="s">
        <v>1504</v>
      </c>
      <c r="E1195" s="90">
        <v>1</v>
      </c>
      <c r="F1195" s="90">
        <v>80001006</v>
      </c>
      <c r="G1195" s="90">
        <v>0</v>
      </c>
      <c r="H1195" s="90">
        <v>0</v>
      </c>
      <c r="I1195" s="19">
        <v>1</v>
      </c>
      <c r="J1195" s="19">
        <v>0</v>
      </c>
      <c r="K1195" s="90">
        <v>0</v>
      </c>
      <c r="L1195" s="90">
        <v>0</v>
      </c>
      <c r="M1195" s="90">
        <v>0</v>
      </c>
      <c r="N1195" s="90">
        <v>5</v>
      </c>
      <c r="O1195" s="90">
        <v>0</v>
      </c>
      <c r="P1195" s="90">
        <v>0</v>
      </c>
      <c r="Q1195" s="90">
        <v>0</v>
      </c>
      <c r="R1195" s="7">
        <v>0</v>
      </c>
      <c r="S1195" s="90">
        <v>0</v>
      </c>
      <c r="T1195" s="90">
        <v>1</v>
      </c>
      <c r="U1195" s="90">
        <v>2</v>
      </c>
      <c r="V1195" s="90">
        <v>0</v>
      </c>
      <c r="W1195" s="12">
        <v>1</v>
      </c>
      <c r="X1195" s="12">
        <v>0</v>
      </c>
      <c r="Y1195" s="90">
        <v>0</v>
      </c>
      <c r="Z1195" s="90">
        <v>0</v>
      </c>
      <c r="AA1195" s="90">
        <v>0</v>
      </c>
      <c r="AB1195" s="90">
        <v>0</v>
      </c>
      <c r="AC1195" s="90">
        <v>0</v>
      </c>
      <c r="AD1195" s="90">
        <v>9</v>
      </c>
      <c r="AE1195" s="90">
        <v>2</v>
      </c>
      <c r="AF1195" s="90" t="s">
        <v>163</v>
      </c>
      <c r="AG1195" s="90">
        <v>2</v>
      </c>
      <c r="AH1195" s="90">
        <v>2</v>
      </c>
      <c r="AI1195" s="7">
        <v>0</v>
      </c>
      <c r="AJ1195" s="90">
        <v>1.5</v>
      </c>
      <c r="AK1195" s="90">
        <v>0</v>
      </c>
      <c r="AL1195" s="90">
        <v>0</v>
      </c>
      <c r="AM1195" s="90">
        <v>0</v>
      </c>
      <c r="AN1195" s="90">
        <v>1</v>
      </c>
      <c r="AO1195" s="90">
        <v>3000</v>
      </c>
      <c r="AP1195" s="90">
        <v>0.5</v>
      </c>
      <c r="AQ1195" s="90">
        <v>0</v>
      </c>
      <c r="AR1195" s="90">
        <v>0</v>
      </c>
      <c r="AS1195" s="90" t="s">
        <v>153</v>
      </c>
      <c r="AT1195" s="91" t="s">
        <v>213</v>
      </c>
      <c r="AU1195" s="90">
        <v>0</v>
      </c>
      <c r="AV1195" s="90">
        <v>0</v>
      </c>
      <c r="AW1195" s="90">
        <v>0</v>
      </c>
      <c r="AX1195" s="91" t="s">
        <v>155</v>
      </c>
      <c r="AY1195" s="90" t="s">
        <v>1505</v>
      </c>
      <c r="AZ1195" s="90">
        <v>0</v>
      </c>
      <c r="BA1195" s="90">
        <v>0</v>
      </c>
      <c r="BB1195" s="139" t="s">
        <v>1506</v>
      </c>
      <c r="BC1195" s="90"/>
      <c r="BD1195" s="12">
        <v>0</v>
      </c>
      <c r="BE1195" s="90"/>
      <c r="BF1195" s="90"/>
      <c r="BG1195" s="90"/>
      <c r="BH1195" s="90">
        <v>80002006</v>
      </c>
      <c r="BI1195" s="12">
        <v>0</v>
      </c>
      <c r="BJ1195" s="7">
        <v>0</v>
      </c>
      <c r="BK1195" s="7">
        <v>0</v>
      </c>
      <c r="BL1195" s="7">
        <v>0</v>
      </c>
      <c r="BM1195" s="7">
        <v>0</v>
      </c>
      <c r="BN1195" s="7">
        <v>0</v>
      </c>
      <c r="BO1195" s="7">
        <v>0</v>
      </c>
    </row>
    <row r="1196" spans="2:67" ht="20.100000000000001" customHeight="1">
      <c r="C1196" s="19">
        <v>80001007</v>
      </c>
      <c r="D1196" s="13" t="s">
        <v>1286</v>
      </c>
      <c r="E1196" s="12">
        <v>1</v>
      </c>
      <c r="F1196" s="12">
        <v>80001007</v>
      </c>
      <c r="G1196" s="19">
        <v>0</v>
      </c>
      <c r="H1196" s="14">
        <v>0</v>
      </c>
      <c r="I1196" s="19">
        <v>1</v>
      </c>
      <c r="J1196" s="19">
        <v>0</v>
      </c>
      <c r="K1196" s="19">
        <v>0</v>
      </c>
      <c r="L1196" s="12">
        <v>0</v>
      </c>
      <c r="M1196" s="12">
        <v>0</v>
      </c>
      <c r="N1196" s="12">
        <v>2</v>
      </c>
      <c r="O1196" s="12">
        <v>3</v>
      </c>
      <c r="P1196" s="12">
        <v>0.1</v>
      </c>
      <c r="Q1196" s="12">
        <v>0</v>
      </c>
      <c r="R1196" s="7">
        <v>0</v>
      </c>
      <c r="S1196" s="12">
        <v>0</v>
      </c>
      <c r="T1196" s="12">
        <v>1</v>
      </c>
      <c r="U1196" s="12">
        <v>2</v>
      </c>
      <c r="V1196" s="12">
        <v>0</v>
      </c>
      <c r="W1196" s="12">
        <v>1</v>
      </c>
      <c r="X1196" s="12">
        <v>0</v>
      </c>
      <c r="Y1196" s="12">
        <v>0</v>
      </c>
      <c r="Z1196" s="12">
        <v>0</v>
      </c>
      <c r="AA1196" s="12">
        <v>0</v>
      </c>
      <c r="AB1196" s="12">
        <v>0</v>
      </c>
      <c r="AC1196" s="12">
        <v>0</v>
      </c>
      <c r="AD1196" s="12">
        <v>9</v>
      </c>
      <c r="AE1196" s="12">
        <v>1</v>
      </c>
      <c r="AF1196" s="12">
        <v>0</v>
      </c>
      <c r="AG1196" s="7">
        <v>1</v>
      </c>
      <c r="AH1196" s="7">
        <v>2</v>
      </c>
      <c r="AI1196" s="7">
        <v>0</v>
      </c>
      <c r="AJ1196" s="7">
        <v>1.5</v>
      </c>
      <c r="AK1196" s="12">
        <v>0</v>
      </c>
      <c r="AL1196" s="12">
        <v>0</v>
      </c>
      <c r="AM1196" s="12">
        <v>0</v>
      </c>
      <c r="AN1196" s="12">
        <v>1</v>
      </c>
      <c r="AO1196" s="12">
        <v>3000</v>
      </c>
      <c r="AP1196" s="12">
        <v>0.5</v>
      </c>
      <c r="AQ1196" s="12">
        <v>0</v>
      </c>
      <c r="AR1196" s="7">
        <v>0</v>
      </c>
      <c r="AS1196" s="12" t="s">
        <v>153</v>
      </c>
      <c r="AT1196" s="13" t="s">
        <v>213</v>
      </c>
      <c r="AU1196" s="12">
        <v>0</v>
      </c>
      <c r="AV1196" s="19">
        <v>0</v>
      </c>
      <c r="AW1196" s="19">
        <v>0</v>
      </c>
      <c r="AX1196" s="13" t="s">
        <v>155</v>
      </c>
      <c r="AY1196" s="12"/>
      <c r="AZ1196" s="14">
        <v>0</v>
      </c>
      <c r="BA1196" s="14">
        <v>0</v>
      </c>
      <c r="BB1196" s="38" t="s">
        <v>1507</v>
      </c>
      <c r="BC1196" s="12"/>
      <c r="BD1196" s="12">
        <v>0</v>
      </c>
      <c r="BE1196" s="12"/>
      <c r="BF1196" s="12"/>
      <c r="BG1196" s="12"/>
      <c r="BH1196" s="12">
        <v>80002007</v>
      </c>
      <c r="BI1196" s="12">
        <v>0</v>
      </c>
      <c r="BJ1196" s="7">
        <v>0</v>
      </c>
      <c r="BK1196" s="7">
        <v>0</v>
      </c>
      <c r="BL1196" s="7">
        <v>0</v>
      </c>
      <c r="BM1196" s="7">
        <v>0</v>
      </c>
      <c r="BN1196" s="7">
        <v>0</v>
      </c>
      <c r="BO1196" s="7">
        <v>0</v>
      </c>
    </row>
    <row r="1197" spans="2:67" ht="20.100000000000001" customHeight="1">
      <c r="C1197" s="19">
        <v>80001008</v>
      </c>
      <c r="D1197" s="13" t="s">
        <v>1508</v>
      </c>
      <c r="E1197" s="12">
        <v>1</v>
      </c>
      <c r="F1197" s="12">
        <v>80001008</v>
      </c>
      <c r="G1197" s="19">
        <v>0</v>
      </c>
      <c r="H1197" s="14">
        <v>0</v>
      </c>
      <c r="I1197" s="19">
        <v>1</v>
      </c>
      <c r="J1197" s="19">
        <v>0</v>
      </c>
      <c r="K1197" s="19">
        <v>0</v>
      </c>
      <c r="L1197" s="12">
        <v>0</v>
      </c>
      <c r="M1197" s="12">
        <v>0</v>
      </c>
      <c r="N1197" s="12">
        <v>2</v>
      </c>
      <c r="O1197" s="12">
        <v>3</v>
      </c>
      <c r="P1197" s="12">
        <v>0.2</v>
      </c>
      <c r="Q1197" s="12">
        <v>0</v>
      </c>
      <c r="R1197" s="7">
        <v>0</v>
      </c>
      <c r="S1197" s="12">
        <v>0</v>
      </c>
      <c r="T1197" s="12">
        <v>1</v>
      </c>
      <c r="U1197" s="12">
        <v>2</v>
      </c>
      <c r="V1197" s="12">
        <v>0</v>
      </c>
      <c r="W1197" s="12">
        <v>0.5</v>
      </c>
      <c r="X1197" s="12">
        <v>0</v>
      </c>
      <c r="Y1197" s="12">
        <v>0</v>
      </c>
      <c r="Z1197" s="12">
        <v>0</v>
      </c>
      <c r="AA1197" s="12">
        <v>0</v>
      </c>
      <c r="AB1197" s="12">
        <v>0</v>
      </c>
      <c r="AC1197" s="12">
        <v>0</v>
      </c>
      <c r="AD1197" s="12">
        <v>9</v>
      </c>
      <c r="AE1197" s="12">
        <v>1</v>
      </c>
      <c r="AF1197" s="12">
        <v>0</v>
      </c>
      <c r="AG1197" s="7">
        <v>1</v>
      </c>
      <c r="AH1197" s="7">
        <v>2</v>
      </c>
      <c r="AI1197" s="7">
        <v>0</v>
      </c>
      <c r="AJ1197" s="7">
        <v>1.5</v>
      </c>
      <c r="AK1197" s="12">
        <v>0</v>
      </c>
      <c r="AL1197" s="12">
        <v>0</v>
      </c>
      <c r="AM1197" s="12">
        <v>0</v>
      </c>
      <c r="AN1197" s="12">
        <v>1</v>
      </c>
      <c r="AO1197" s="12">
        <v>3000</v>
      </c>
      <c r="AP1197" s="12">
        <v>0.5</v>
      </c>
      <c r="AQ1197" s="12">
        <v>0</v>
      </c>
      <c r="AR1197" s="7">
        <v>0</v>
      </c>
      <c r="AS1197" s="12" t="s">
        <v>153</v>
      </c>
      <c r="AT1197" s="13" t="s">
        <v>213</v>
      </c>
      <c r="AU1197" s="12">
        <v>0</v>
      </c>
      <c r="AV1197" s="19">
        <v>0</v>
      </c>
      <c r="AW1197" s="19">
        <v>0</v>
      </c>
      <c r="AX1197" s="13" t="s">
        <v>155</v>
      </c>
      <c r="AY1197" s="12"/>
      <c r="AZ1197" s="14">
        <v>0</v>
      </c>
      <c r="BA1197" s="14">
        <v>0</v>
      </c>
      <c r="BB1197" s="38" t="s">
        <v>1509</v>
      </c>
      <c r="BC1197" s="12"/>
      <c r="BD1197" s="12">
        <v>0</v>
      </c>
      <c r="BE1197" s="12"/>
      <c r="BF1197" s="12"/>
      <c r="BG1197" s="12"/>
      <c r="BH1197" s="12">
        <v>80002008</v>
      </c>
      <c r="BI1197" s="12">
        <v>0</v>
      </c>
      <c r="BJ1197" s="7">
        <v>0</v>
      </c>
      <c r="BK1197" s="7">
        <v>0</v>
      </c>
      <c r="BL1197" s="7">
        <v>0</v>
      </c>
      <c r="BM1197" s="7">
        <v>0</v>
      </c>
      <c r="BN1197" s="7">
        <v>0</v>
      </c>
      <c r="BO1197" s="7">
        <v>0</v>
      </c>
    </row>
    <row r="1198" spans="2:67" ht="20.100000000000001" customHeight="1">
      <c r="C1198" s="19">
        <v>80001009</v>
      </c>
      <c r="D1198" s="13" t="s">
        <v>1289</v>
      </c>
      <c r="E1198" s="12">
        <v>1</v>
      </c>
      <c r="F1198" s="12">
        <v>80001009</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213</v>
      </c>
      <c r="AU1198" s="12">
        <v>0</v>
      </c>
      <c r="AV1198" s="19">
        <v>0</v>
      </c>
      <c r="AW1198" s="19">
        <v>0</v>
      </c>
      <c r="AX1198" s="13" t="s">
        <v>155</v>
      </c>
      <c r="AY1198" s="12" t="s">
        <v>1510</v>
      </c>
      <c r="AZ1198" s="14">
        <v>0</v>
      </c>
      <c r="BA1198" s="14">
        <v>0</v>
      </c>
      <c r="BB1198" s="38" t="s">
        <v>1511</v>
      </c>
      <c r="BC1198" s="12"/>
      <c r="BD1198" s="12">
        <v>0</v>
      </c>
      <c r="BE1198" s="12"/>
      <c r="BF1198" s="12"/>
      <c r="BG1198" s="12"/>
      <c r="BH1198" s="12">
        <v>80002009</v>
      </c>
      <c r="BI1198" s="12">
        <v>0</v>
      </c>
      <c r="BJ1198" s="7">
        <v>0</v>
      </c>
      <c r="BK1198" s="7">
        <v>0</v>
      </c>
      <c r="BL1198" s="7">
        <v>0</v>
      </c>
      <c r="BM1198" s="7">
        <v>0</v>
      </c>
      <c r="BN1198" s="7">
        <v>0</v>
      </c>
      <c r="BO1198" s="7">
        <v>0</v>
      </c>
    </row>
    <row r="1199" spans="2:67" ht="20.100000000000001" customHeight="1">
      <c r="C1199" s="19">
        <v>80001010</v>
      </c>
      <c r="D1199" s="13" t="s">
        <v>1512</v>
      </c>
      <c r="E1199" s="12">
        <v>1</v>
      </c>
      <c r="F1199" s="12">
        <v>80001010</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0</v>
      </c>
      <c r="AS1199" s="12" t="s">
        <v>153</v>
      </c>
      <c r="AT1199" s="13" t="s">
        <v>213</v>
      </c>
      <c r="AU1199" s="12">
        <v>0</v>
      </c>
      <c r="AV1199" s="19">
        <v>0</v>
      </c>
      <c r="AW1199" s="19">
        <v>0</v>
      </c>
      <c r="AX1199" s="13" t="s">
        <v>155</v>
      </c>
      <c r="AY1199" s="12" t="s">
        <v>1513</v>
      </c>
      <c r="AZ1199" s="14">
        <v>0</v>
      </c>
      <c r="BA1199" s="14">
        <v>0</v>
      </c>
      <c r="BB1199" s="38" t="s">
        <v>1514</v>
      </c>
      <c r="BC1199" s="12"/>
      <c r="BD1199" s="12">
        <v>0</v>
      </c>
      <c r="BE1199" s="12"/>
      <c r="BF1199" s="12"/>
      <c r="BG1199" s="12"/>
      <c r="BH1199" s="12">
        <v>80002010</v>
      </c>
      <c r="BI1199" s="12">
        <v>0</v>
      </c>
      <c r="BJ1199" s="7">
        <v>0</v>
      </c>
      <c r="BK1199" s="7">
        <v>0</v>
      </c>
      <c r="BL1199" s="7">
        <v>0</v>
      </c>
      <c r="BM1199" s="7">
        <v>0</v>
      </c>
      <c r="BN1199" s="7">
        <v>0</v>
      </c>
      <c r="BO1199" s="7">
        <v>0</v>
      </c>
    </row>
    <row r="1200" spans="2:67" ht="20.100000000000001" customHeight="1">
      <c r="C1200" s="19">
        <v>80001011</v>
      </c>
      <c r="D1200" s="13" t="s">
        <v>1515</v>
      </c>
      <c r="E1200" s="12">
        <v>1</v>
      </c>
      <c r="F1200" s="12">
        <v>80001011</v>
      </c>
      <c r="G1200" s="19">
        <v>0</v>
      </c>
      <c r="H1200" s="14">
        <v>0</v>
      </c>
      <c r="I1200" s="19">
        <v>1</v>
      </c>
      <c r="J1200" s="19">
        <v>0</v>
      </c>
      <c r="K1200" s="19">
        <v>0</v>
      </c>
      <c r="L1200" s="12">
        <v>0</v>
      </c>
      <c r="M1200" s="12">
        <v>0</v>
      </c>
      <c r="N1200" s="12">
        <v>5</v>
      </c>
      <c r="O1200" s="12">
        <v>0</v>
      </c>
      <c r="P1200" s="12">
        <v>0</v>
      </c>
      <c r="Q1200" s="12">
        <v>0</v>
      </c>
      <c r="R1200" s="7">
        <v>0</v>
      </c>
      <c r="S1200" s="12">
        <v>0</v>
      </c>
      <c r="T1200" s="12">
        <v>1</v>
      </c>
      <c r="U1200" s="12">
        <v>2</v>
      </c>
      <c r="V1200" s="12">
        <v>0</v>
      </c>
      <c r="W1200" s="12">
        <v>0</v>
      </c>
      <c r="X1200" s="12">
        <v>0</v>
      </c>
      <c r="Y1200" s="12">
        <v>0</v>
      </c>
      <c r="Z1200" s="12">
        <v>0</v>
      </c>
      <c r="AA1200" s="12">
        <v>0</v>
      </c>
      <c r="AB1200" s="12">
        <v>0</v>
      </c>
      <c r="AC1200" s="12">
        <v>0</v>
      </c>
      <c r="AD1200" s="12">
        <v>9</v>
      </c>
      <c r="AE1200" s="12">
        <v>2</v>
      </c>
      <c r="AF1200" s="12" t="s">
        <v>163</v>
      </c>
      <c r="AG1200" s="7">
        <v>2</v>
      </c>
      <c r="AH1200" s="7">
        <v>2</v>
      </c>
      <c r="AI1200" s="7">
        <v>0</v>
      </c>
      <c r="AJ1200" s="7">
        <v>1.5</v>
      </c>
      <c r="AK1200" s="12">
        <v>0</v>
      </c>
      <c r="AL1200" s="12">
        <v>0</v>
      </c>
      <c r="AM1200" s="12">
        <v>0</v>
      </c>
      <c r="AN1200" s="12">
        <v>1</v>
      </c>
      <c r="AO1200" s="12">
        <v>3000</v>
      </c>
      <c r="AP1200" s="12">
        <v>0.5</v>
      </c>
      <c r="AQ1200" s="12">
        <v>0</v>
      </c>
      <c r="AR1200" s="7">
        <v>0</v>
      </c>
      <c r="AS1200" s="12" t="s">
        <v>153</v>
      </c>
      <c r="AT1200" s="13" t="s">
        <v>213</v>
      </c>
      <c r="AU1200" s="12">
        <v>0</v>
      </c>
      <c r="AV1200" s="19">
        <v>0</v>
      </c>
      <c r="AW1200" s="19">
        <v>0</v>
      </c>
      <c r="AX1200" s="13" t="s">
        <v>155</v>
      </c>
      <c r="AY1200" s="12" t="s">
        <v>1516</v>
      </c>
      <c r="AZ1200" s="14">
        <v>0</v>
      </c>
      <c r="BA1200" s="14">
        <v>0</v>
      </c>
      <c r="BB1200" s="38" t="s">
        <v>1517</v>
      </c>
      <c r="BC1200" s="12"/>
      <c r="BD1200" s="12">
        <v>0</v>
      </c>
      <c r="BE1200" s="12"/>
      <c r="BF1200" s="12"/>
      <c r="BG1200" s="12"/>
      <c r="BH1200" s="12">
        <v>80002011</v>
      </c>
      <c r="BI1200" s="12">
        <v>0</v>
      </c>
      <c r="BJ1200" s="7">
        <v>0</v>
      </c>
      <c r="BK1200" s="7">
        <v>0</v>
      </c>
      <c r="BL1200" s="7">
        <v>0</v>
      </c>
      <c r="BM1200" s="7">
        <v>0</v>
      </c>
      <c r="BN1200" s="7">
        <v>0</v>
      </c>
      <c r="BO1200" s="7">
        <v>0</v>
      </c>
    </row>
    <row r="1201" spans="2:67" ht="20.100000000000001" customHeight="1">
      <c r="C1201" s="19">
        <v>80001012</v>
      </c>
      <c r="D1201" s="13" t="s">
        <v>1518</v>
      </c>
      <c r="E1201" s="12">
        <v>1</v>
      </c>
      <c r="F1201" s="12">
        <v>80001012</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213</v>
      </c>
      <c r="AU1201" s="12">
        <v>0</v>
      </c>
      <c r="AV1201" s="19">
        <v>0</v>
      </c>
      <c r="AW1201" s="19">
        <v>0</v>
      </c>
      <c r="AX1201" s="13" t="s">
        <v>155</v>
      </c>
      <c r="AY1201" s="12" t="s">
        <v>1519</v>
      </c>
      <c r="AZ1201" s="14">
        <v>0</v>
      </c>
      <c r="BA1201" s="14">
        <v>0</v>
      </c>
      <c r="BB1201" s="38" t="s">
        <v>1520</v>
      </c>
      <c r="BC1201" s="12"/>
      <c r="BD1201" s="12">
        <v>0</v>
      </c>
      <c r="BE1201" s="12"/>
      <c r="BF1201" s="12"/>
      <c r="BG1201" s="12"/>
      <c r="BH1201" s="12">
        <v>80002012</v>
      </c>
      <c r="BI1201" s="12">
        <v>0</v>
      </c>
      <c r="BJ1201" s="7">
        <v>0</v>
      </c>
      <c r="BK1201" s="7">
        <v>0</v>
      </c>
      <c r="BL1201" s="7">
        <v>0</v>
      </c>
      <c r="BM1201" s="7">
        <v>0</v>
      </c>
      <c r="BN1201" s="7">
        <v>0</v>
      </c>
      <c r="BO1201" s="7">
        <v>0</v>
      </c>
    </row>
    <row r="1202" spans="2:67" ht="20.100000000000001" customHeight="1">
      <c r="C1202" s="19">
        <v>80001013</v>
      </c>
      <c r="D1202" s="13" t="s">
        <v>1521</v>
      </c>
      <c r="E1202" s="12">
        <v>1</v>
      </c>
      <c r="F1202" s="12">
        <v>80001013</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213</v>
      </c>
      <c r="AU1202" s="12">
        <v>0</v>
      </c>
      <c r="AV1202" s="19">
        <v>0</v>
      </c>
      <c r="AW1202" s="19">
        <v>0</v>
      </c>
      <c r="AX1202" s="13" t="s">
        <v>155</v>
      </c>
      <c r="AY1202" s="12" t="s">
        <v>1522</v>
      </c>
      <c r="AZ1202" s="14">
        <v>0</v>
      </c>
      <c r="BA1202" s="14">
        <v>0</v>
      </c>
      <c r="BB1202" s="38" t="s">
        <v>1523</v>
      </c>
      <c r="BC1202" s="12"/>
      <c r="BD1202" s="12">
        <v>0</v>
      </c>
      <c r="BE1202" s="12"/>
      <c r="BF1202" s="12"/>
      <c r="BG1202" s="12"/>
      <c r="BH1202" s="12">
        <v>80002013</v>
      </c>
      <c r="BI1202" s="12">
        <v>0</v>
      </c>
      <c r="BJ1202" s="7">
        <v>0</v>
      </c>
      <c r="BK1202" s="7">
        <v>0</v>
      </c>
      <c r="BL1202" s="7">
        <v>0</v>
      </c>
      <c r="BM1202" s="7">
        <v>0</v>
      </c>
      <c r="BN1202" s="7">
        <v>0</v>
      </c>
      <c r="BO1202" s="7">
        <v>0</v>
      </c>
    </row>
    <row r="1203" spans="2:67" ht="20.100000000000001" customHeight="1">
      <c r="C1203" s="19">
        <v>80001014</v>
      </c>
      <c r="D1203" s="13" t="s">
        <v>933</v>
      </c>
      <c r="E1203" s="12">
        <v>1</v>
      </c>
      <c r="F1203" s="12">
        <v>80001014</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213</v>
      </c>
      <c r="AU1203" s="12">
        <v>0</v>
      </c>
      <c r="AV1203" s="19">
        <v>0</v>
      </c>
      <c r="AW1203" s="19">
        <v>0</v>
      </c>
      <c r="AX1203" s="13" t="s">
        <v>155</v>
      </c>
      <c r="AY1203" s="12" t="s">
        <v>1524</v>
      </c>
      <c r="AZ1203" s="14">
        <v>0</v>
      </c>
      <c r="BA1203" s="14">
        <v>0</v>
      </c>
      <c r="BB1203" s="38" t="s">
        <v>1525</v>
      </c>
      <c r="BC1203" s="12"/>
      <c r="BD1203" s="12">
        <v>0</v>
      </c>
      <c r="BE1203" s="12"/>
      <c r="BF1203" s="12"/>
      <c r="BG1203" s="12"/>
      <c r="BH1203" s="12">
        <v>80002014</v>
      </c>
      <c r="BI1203" s="12">
        <v>0</v>
      </c>
      <c r="BJ1203" s="7">
        <v>0</v>
      </c>
      <c r="BK1203" s="7">
        <v>0</v>
      </c>
      <c r="BL1203" s="7">
        <v>0</v>
      </c>
      <c r="BM1203" s="7">
        <v>0</v>
      </c>
      <c r="BN1203" s="7">
        <v>0</v>
      </c>
      <c r="BO1203" s="7">
        <v>0</v>
      </c>
    </row>
    <row r="1204" spans="2:67" ht="20.100000000000001" customHeight="1">
      <c r="C1204" s="90">
        <v>80001015</v>
      </c>
      <c r="D1204" s="91" t="s">
        <v>1526</v>
      </c>
      <c r="E1204" s="90">
        <v>1</v>
      </c>
      <c r="F1204" s="90">
        <v>80001015</v>
      </c>
      <c r="G1204" s="90">
        <v>0</v>
      </c>
      <c r="H1204" s="90">
        <v>0</v>
      </c>
      <c r="I1204" s="19">
        <v>1</v>
      </c>
      <c r="J1204" s="19">
        <v>0</v>
      </c>
      <c r="K1204" s="90">
        <v>0</v>
      </c>
      <c r="L1204" s="90">
        <v>0</v>
      </c>
      <c r="M1204" s="90">
        <v>0</v>
      </c>
      <c r="N1204" s="90">
        <v>2</v>
      </c>
      <c r="O1204" s="90">
        <v>0</v>
      </c>
      <c r="P1204" s="90">
        <v>0</v>
      </c>
      <c r="Q1204" s="90">
        <v>0</v>
      </c>
      <c r="R1204" s="7">
        <v>0</v>
      </c>
      <c r="S1204" s="90">
        <v>0</v>
      </c>
      <c r="T1204" s="90">
        <v>1</v>
      </c>
      <c r="U1204" s="90">
        <v>2</v>
      </c>
      <c r="V1204" s="90">
        <v>0</v>
      </c>
      <c r="W1204" s="90">
        <v>0</v>
      </c>
      <c r="X1204" s="90">
        <v>0</v>
      </c>
      <c r="Y1204" s="90">
        <v>0</v>
      </c>
      <c r="Z1204" s="90">
        <v>0</v>
      </c>
      <c r="AA1204" s="90">
        <v>0</v>
      </c>
      <c r="AB1204" s="90">
        <v>0</v>
      </c>
      <c r="AC1204" s="90">
        <v>0</v>
      </c>
      <c r="AD1204" s="90">
        <v>9</v>
      </c>
      <c r="AE1204" s="90">
        <v>2</v>
      </c>
      <c r="AF1204" s="90" t="s">
        <v>163</v>
      </c>
      <c r="AG1204" s="90">
        <v>2</v>
      </c>
      <c r="AH1204" s="90">
        <v>2</v>
      </c>
      <c r="AI1204" s="7">
        <v>0</v>
      </c>
      <c r="AJ1204" s="90">
        <v>1.5</v>
      </c>
      <c r="AK1204" s="90">
        <v>0</v>
      </c>
      <c r="AL1204" s="90">
        <v>0</v>
      </c>
      <c r="AM1204" s="90">
        <v>0</v>
      </c>
      <c r="AN1204" s="90">
        <v>1</v>
      </c>
      <c r="AO1204" s="90">
        <v>3000</v>
      </c>
      <c r="AP1204" s="90">
        <v>0.5</v>
      </c>
      <c r="AQ1204" s="90">
        <v>0</v>
      </c>
      <c r="AR1204" s="90">
        <v>0</v>
      </c>
      <c r="AS1204" s="90" t="s">
        <v>153</v>
      </c>
      <c r="AT1204" s="91" t="s">
        <v>213</v>
      </c>
      <c r="AU1204" s="90">
        <v>0</v>
      </c>
      <c r="AV1204" s="90">
        <v>0</v>
      </c>
      <c r="AW1204" s="90">
        <v>0</v>
      </c>
      <c r="AX1204" s="91" t="s">
        <v>155</v>
      </c>
      <c r="AY1204" s="90"/>
      <c r="AZ1204" s="90">
        <v>0</v>
      </c>
      <c r="BA1204" s="90">
        <v>0</v>
      </c>
      <c r="BB1204" s="139" t="s">
        <v>1527</v>
      </c>
      <c r="BC1204" s="90"/>
      <c r="BD1204" s="12">
        <v>0</v>
      </c>
      <c r="BE1204" s="90"/>
      <c r="BF1204" s="90"/>
      <c r="BG1204" s="90"/>
      <c r="BH1204" s="90">
        <v>80002015</v>
      </c>
      <c r="BI1204" s="12">
        <v>0</v>
      </c>
      <c r="BJ1204" s="7">
        <v>0</v>
      </c>
      <c r="BK1204" s="7">
        <v>0</v>
      </c>
      <c r="BL1204" s="7">
        <v>0</v>
      </c>
      <c r="BM1204" s="7">
        <v>0</v>
      </c>
      <c r="BN1204" s="7">
        <v>0</v>
      </c>
      <c r="BO1204" s="7">
        <v>0</v>
      </c>
    </row>
    <row r="1205" spans="2:67" ht="20.100000000000001" customHeight="1">
      <c r="C1205" s="19">
        <v>80001016</v>
      </c>
      <c r="D1205" s="13" t="s">
        <v>1528</v>
      </c>
      <c r="E1205" s="12">
        <v>1</v>
      </c>
      <c r="F1205" s="12">
        <v>80001016</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213</v>
      </c>
      <c r="AU1205" s="12">
        <v>0</v>
      </c>
      <c r="AV1205" s="19">
        <v>0</v>
      </c>
      <c r="AW1205" s="19">
        <v>0</v>
      </c>
      <c r="AX1205" s="13" t="s">
        <v>155</v>
      </c>
      <c r="AY1205" s="12" t="s">
        <v>1529</v>
      </c>
      <c r="AZ1205" s="14">
        <v>0</v>
      </c>
      <c r="BA1205" s="14">
        <v>0</v>
      </c>
      <c r="BB1205" s="38" t="s">
        <v>1530</v>
      </c>
      <c r="BC1205" s="12"/>
      <c r="BD1205" s="12">
        <v>0</v>
      </c>
      <c r="BE1205" s="12"/>
      <c r="BF1205" s="12"/>
      <c r="BG1205" s="12"/>
      <c r="BH1205" s="12">
        <v>80002016</v>
      </c>
      <c r="BI1205" s="12">
        <v>0</v>
      </c>
      <c r="BJ1205" s="7">
        <v>0</v>
      </c>
      <c r="BK1205" s="7">
        <v>0</v>
      </c>
      <c r="BL1205" s="7">
        <v>0</v>
      </c>
      <c r="BM1205" s="7">
        <v>0</v>
      </c>
      <c r="BN1205" s="7">
        <v>0</v>
      </c>
      <c r="BO1205" s="7">
        <v>0</v>
      </c>
    </row>
    <row r="1206" spans="2:67" ht="20.100000000000001" customHeight="1">
      <c r="C1206" s="19">
        <v>80001017</v>
      </c>
      <c r="D1206" s="13" t="s">
        <v>1531</v>
      </c>
      <c r="E1206" s="12">
        <v>1</v>
      </c>
      <c r="F1206" s="12">
        <v>80001017</v>
      </c>
      <c r="G1206" s="19">
        <v>0</v>
      </c>
      <c r="H1206" s="14">
        <v>0</v>
      </c>
      <c r="I1206" s="19">
        <v>1</v>
      </c>
      <c r="J1206" s="19">
        <v>0</v>
      </c>
      <c r="K1206" s="19">
        <v>0</v>
      </c>
      <c r="L1206" s="12">
        <v>0</v>
      </c>
      <c r="M1206" s="12">
        <v>0</v>
      </c>
      <c r="N1206" s="12">
        <v>2</v>
      </c>
      <c r="O1206" s="12">
        <v>3</v>
      </c>
      <c r="P1206" s="12">
        <v>0.1</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80010171</v>
      </c>
      <c r="AS1206" s="12" t="s">
        <v>153</v>
      </c>
      <c r="AT1206" s="13" t="s">
        <v>213</v>
      </c>
      <c r="AU1206" s="12">
        <v>0</v>
      </c>
      <c r="AV1206" s="19">
        <v>0</v>
      </c>
      <c r="AW1206" s="19">
        <v>0</v>
      </c>
      <c r="AX1206" s="13" t="s">
        <v>155</v>
      </c>
      <c r="AY1206" s="12"/>
      <c r="AZ1206" s="14">
        <v>0</v>
      </c>
      <c r="BA1206" s="14">
        <v>0</v>
      </c>
      <c r="BB1206" s="139" t="s">
        <v>1532</v>
      </c>
      <c r="BC1206" s="12"/>
      <c r="BD1206" s="12">
        <v>0</v>
      </c>
      <c r="BE1206" s="12"/>
      <c r="BF1206" s="12"/>
      <c r="BG1206" s="12"/>
      <c r="BH1206" s="12">
        <v>80002017</v>
      </c>
      <c r="BI1206" s="12">
        <v>0</v>
      </c>
      <c r="BJ1206" s="7">
        <v>0</v>
      </c>
      <c r="BK1206" s="7">
        <v>0</v>
      </c>
      <c r="BL1206" s="7">
        <v>0</v>
      </c>
      <c r="BM1206" s="7">
        <v>0</v>
      </c>
      <c r="BN1206" s="7">
        <v>0</v>
      </c>
      <c r="BO1206" s="7">
        <v>0</v>
      </c>
    </row>
    <row r="1207" spans="2:67" ht="20.100000000000001" customHeight="1">
      <c r="C1207" s="19">
        <v>80001018</v>
      </c>
      <c r="D1207" s="13" t="s">
        <v>1533</v>
      </c>
      <c r="E1207" s="12">
        <v>1</v>
      </c>
      <c r="F1207" s="12">
        <v>80001018</v>
      </c>
      <c r="G1207" s="19">
        <v>0</v>
      </c>
      <c r="H1207" s="14">
        <v>0</v>
      </c>
      <c r="I1207" s="19">
        <v>1</v>
      </c>
      <c r="J1207" s="19">
        <v>0</v>
      </c>
      <c r="K1207" s="19">
        <v>0</v>
      </c>
      <c r="L1207" s="12">
        <v>0</v>
      </c>
      <c r="M1207" s="12">
        <v>0</v>
      </c>
      <c r="N1207" s="12">
        <v>5</v>
      </c>
      <c r="O1207" s="12">
        <v>0</v>
      </c>
      <c r="P1207" s="12">
        <v>0</v>
      </c>
      <c r="Q1207" s="12">
        <v>0</v>
      </c>
      <c r="R1207" s="7">
        <v>0</v>
      </c>
      <c r="S1207" s="12">
        <v>0</v>
      </c>
      <c r="T1207" s="12">
        <v>1</v>
      </c>
      <c r="U1207" s="12">
        <v>2</v>
      </c>
      <c r="V1207" s="12">
        <v>0</v>
      </c>
      <c r="W1207" s="12">
        <v>0</v>
      </c>
      <c r="X1207" s="12">
        <v>0</v>
      </c>
      <c r="Y1207" s="12">
        <v>0</v>
      </c>
      <c r="Z1207" s="12">
        <v>0</v>
      </c>
      <c r="AA1207" s="12">
        <v>0</v>
      </c>
      <c r="AB1207" s="12">
        <v>0</v>
      </c>
      <c r="AC1207" s="12">
        <v>0</v>
      </c>
      <c r="AD1207" s="12">
        <v>9</v>
      </c>
      <c r="AE1207" s="12">
        <v>2</v>
      </c>
      <c r="AF1207" s="12" t="s">
        <v>163</v>
      </c>
      <c r="AG1207" s="7">
        <v>2</v>
      </c>
      <c r="AH1207" s="7">
        <v>2</v>
      </c>
      <c r="AI1207" s="7">
        <v>0</v>
      </c>
      <c r="AJ1207" s="7">
        <v>1.5</v>
      </c>
      <c r="AK1207" s="12">
        <v>0</v>
      </c>
      <c r="AL1207" s="12">
        <v>0</v>
      </c>
      <c r="AM1207" s="12">
        <v>0</v>
      </c>
      <c r="AN1207" s="12">
        <v>1</v>
      </c>
      <c r="AO1207" s="12">
        <v>3000</v>
      </c>
      <c r="AP1207" s="12">
        <v>0.5</v>
      </c>
      <c r="AQ1207" s="12">
        <v>0</v>
      </c>
      <c r="AR1207" s="7">
        <v>0</v>
      </c>
      <c r="AS1207" s="12" t="s">
        <v>153</v>
      </c>
      <c r="AT1207" s="13" t="s">
        <v>213</v>
      </c>
      <c r="AU1207" s="12">
        <v>0</v>
      </c>
      <c r="AV1207" s="19">
        <v>0</v>
      </c>
      <c r="AW1207" s="19">
        <v>0</v>
      </c>
      <c r="AX1207" s="13" t="s">
        <v>155</v>
      </c>
      <c r="AY1207" s="12" t="s">
        <v>1534</v>
      </c>
      <c r="AZ1207" s="14">
        <v>0</v>
      </c>
      <c r="BA1207" s="14">
        <v>0</v>
      </c>
      <c r="BB1207" s="38" t="s">
        <v>1535</v>
      </c>
      <c r="BC1207" s="12"/>
      <c r="BD1207" s="12">
        <v>0</v>
      </c>
      <c r="BE1207" s="12"/>
      <c r="BF1207" s="12"/>
      <c r="BG1207" s="12"/>
      <c r="BH1207" s="12">
        <v>80002018</v>
      </c>
      <c r="BI1207" s="12">
        <v>0</v>
      </c>
      <c r="BJ1207" s="7">
        <v>0</v>
      </c>
      <c r="BK1207" s="7">
        <v>0</v>
      </c>
      <c r="BL1207" s="7">
        <v>0</v>
      </c>
      <c r="BM1207" s="7">
        <v>0</v>
      </c>
      <c r="BN1207" s="7">
        <v>0</v>
      </c>
      <c r="BO1207" s="7">
        <v>0</v>
      </c>
    </row>
    <row r="1208" spans="2:67" ht="20.100000000000001" customHeight="1">
      <c r="C1208" s="19">
        <v>80001019</v>
      </c>
      <c r="D1208" s="13" t="s">
        <v>278</v>
      </c>
      <c r="E1208" s="12">
        <v>1</v>
      </c>
      <c r="F1208" s="12">
        <v>80001019</v>
      </c>
      <c r="G1208" s="19">
        <v>0</v>
      </c>
      <c r="H1208" s="14">
        <v>0</v>
      </c>
      <c r="I1208" s="19">
        <v>1</v>
      </c>
      <c r="J1208" s="19">
        <v>0</v>
      </c>
      <c r="K1208" s="19">
        <v>0</v>
      </c>
      <c r="L1208" s="12">
        <v>0</v>
      </c>
      <c r="M1208" s="12">
        <v>0</v>
      </c>
      <c r="N1208" s="12">
        <v>5</v>
      </c>
      <c r="O1208" s="12">
        <v>0</v>
      </c>
      <c r="P1208" s="12">
        <v>0</v>
      </c>
      <c r="Q1208" s="12">
        <v>0</v>
      </c>
      <c r="R1208" s="7">
        <v>0</v>
      </c>
      <c r="S1208" s="12">
        <v>0</v>
      </c>
      <c r="T1208" s="12">
        <v>1</v>
      </c>
      <c r="U1208" s="12">
        <v>2</v>
      </c>
      <c r="V1208" s="12">
        <v>0</v>
      </c>
      <c r="W1208" s="12">
        <v>0</v>
      </c>
      <c r="X1208" s="12">
        <v>0</v>
      </c>
      <c r="Y1208" s="12">
        <v>0</v>
      </c>
      <c r="Z1208" s="12">
        <v>0</v>
      </c>
      <c r="AA1208" s="12">
        <v>0</v>
      </c>
      <c r="AB1208" s="12">
        <v>0</v>
      </c>
      <c r="AC1208" s="12">
        <v>0</v>
      </c>
      <c r="AD1208" s="12">
        <v>9</v>
      </c>
      <c r="AE1208" s="12">
        <v>2</v>
      </c>
      <c r="AF1208" s="12" t="s">
        <v>163</v>
      </c>
      <c r="AG1208" s="7">
        <v>2</v>
      </c>
      <c r="AH1208" s="7">
        <v>2</v>
      </c>
      <c r="AI1208" s="7">
        <v>0</v>
      </c>
      <c r="AJ1208" s="7">
        <v>1.5</v>
      </c>
      <c r="AK1208" s="12">
        <v>0</v>
      </c>
      <c r="AL1208" s="12">
        <v>0</v>
      </c>
      <c r="AM1208" s="12">
        <v>0</v>
      </c>
      <c r="AN1208" s="12">
        <v>1</v>
      </c>
      <c r="AO1208" s="12">
        <v>3000</v>
      </c>
      <c r="AP1208" s="12">
        <v>0.5</v>
      </c>
      <c r="AQ1208" s="12">
        <v>0</v>
      </c>
      <c r="AR1208" s="7">
        <v>0</v>
      </c>
      <c r="AS1208" s="12" t="s">
        <v>153</v>
      </c>
      <c r="AT1208" s="13" t="s">
        <v>213</v>
      </c>
      <c r="AU1208" s="12">
        <v>0</v>
      </c>
      <c r="AV1208" s="19">
        <v>0</v>
      </c>
      <c r="AW1208" s="19">
        <v>0</v>
      </c>
      <c r="AX1208" s="13" t="s">
        <v>155</v>
      </c>
      <c r="AY1208" s="12" t="s">
        <v>1536</v>
      </c>
      <c r="AZ1208" s="14">
        <v>0</v>
      </c>
      <c r="BA1208" s="14">
        <v>0</v>
      </c>
      <c r="BB1208" s="38" t="s">
        <v>1537</v>
      </c>
      <c r="BC1208" s="12"/>
      <c r="BD1208" s="12">
        <v>0</v>
      </c>
      <c r="BE1208" s="12"/>
      <c r="BF1208" s="12"/>
      <c r="BG1208" s="12"/>
      <c r="BH1208" s="12">
        <v>80002019</v>
      </c>
      <c r="BI1208" s="12">
        <v>0</v>
      </c>
      <c r="BJ1208" s="7">
        <v>0</v>
      </c>
      <c r="BK1208" s="7">
        <v>0</v>
      </c>
      <c r="BL1208" s="7">
        <v>0</v>
      </c>
      <c r="BM1208" s="7">
        <v>0</v>
      </c>
      <c r="BN1208" s="7">
        <v>0</v>
      </c>
      <c r="BO1208" s="7">
        <v>0</v>
      </c>
    </row>
    <row r="1209" spans="2:67" ht="20.100000000000001" customHeight="1">
      <c r="C1209" s="19">
        <v>80001020</v>
      </c>
      <c r="D1209" s="13" t="s">
        <v>1538</v>
      </c>
      <c r="E1209" s="12">
        <v>1</v>
      </c>
      <c r="F1209" s="12">
        <v>80001020</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213</v>
      </c>
      <c r="AU1209" s="12">
        <v>0</v>
      </c>
      <c r="AV1209" s="19">
        <v>0</v>
      </c>
      <c r="AW1209" s="19">
        <v>0</v>
      </c>
      <c r="AX1209" s="13" t="s">
        <v>155</v>
      </c>
      <c r="AY1209" s="12" t="s">
        <v>1539</v>
      </c>
      <c r="AZ1209" s="14">
        <v>0</v>
      </c>
      <c r="BA1209" s="14">
        <v>0</v>
      </c>
      <c r="BB1209" s="38" t="s">
        <v>1540</v>
      </c>
      <c r="BC1209" s="12"/>
      <c r="BD1209" s="12">
        <v>0</v>
      </c>
      <c r="BE1209" s="12"/>
      <c r="BF1209" s="12"/>
      <c r="BG1209" s="12"/>
      <c r="BH1209" s="12">
        <v>80002020</v>
      </c>
      <c r="BI1209" s="12">
        <v>0</v>
      </c>
      <c r="BJ1209" s="7">
        <v>0</v>
      </c>
      <c r="BK1209" s="7">
        <v>0</v>
      </c>
      <c r="BL1209" s="7">
        <v>0</v>
      </c>
      <c r="BM1209" s="7">
        <v>0</v>
      </c>
      <c r="BN1209" s="7">
        <v>0</v>
      </c>
      <c r="BO1209" s="7">
        <v>0</v>
      </c>
    </row>
    <row r="1210" spans="2:67" ht="20.25" customHeight="1">
      <c r="C1210" s="19">
        <v>80001021</v>
      </c>
      <c r="D1210" s="13" t="s">
        <v>1541</v>
      </c>
      <c r="E1210" s="19">
        <v>1</v>
      </c>
      <c r="F1210" s="12">
        <v>80002021</v>
      </c>
      <c r="G1210" s="19">
        <v>0</v>
      </c>
      <c r="H1210" s="14">
        <v>0</v>
      </c>
      <c r="I1210" s="19">
        <v>1</v>
      </c>
      <c r="J1210" s="19">
        <v>0</v>
      </c>
      <c r="K1210" s="19">
        <v>0</v>
      </c>
      <c r="L1210" s="12">
        <v>0</v>
      </c>
      <c r="M1210" s="12">
        <v>0</v>
      </c>
      <c r="N1210" s="12">
        <v>2</v>
      </c>
      <c r="O1210" s="12">
        <v>10</v>
      </c>
      <c r="P1210" s="12">
        <v>0.1</v>
      </c>
      <c r="Q1210" s="12">
        <v>0</v>
      </c>
      <c r="R1210" s="7">
        <v>0</v>
      </c>
      <c r="S1210" s="12">
        <v>0</v>
      </c>
      <c r="T1210" s="12">
        <v>1</v>
      </c>
      <c r="U1210" s="12">
        <v>2</v>
      </c>
      <c r="V1210" s="12">
        <v>0</v>
      </c>
      <c r="W1210" s="12">
        <v>2</v>
      </c>
      <c r="X1210" s="12">
        <v>0</v>
      </c>
      <c r="Y1210" s="12">
        <v>0</v>
      </c>
      <c r="Z1210" s="12">
        <v>0</v>
      </c>
      <c r="AA1210" s="12">
        <v>0</v>
      </c>
      <c r="AB1210" s="12">
        <v>0</v>
      </c>
      <c r="AC1210" s="12">
        <v>0</v>
      </c>
      <c r="AD1210" s="12">
        <v>5</v>
      </c>
      <c r="AE1210" s="12">
        <v>1</v>
      </c>
      <c r="AF1210" s="12">
        <v>3</v>
      </c>
      <c r="AG1210" s="7">
        <v>1</v>
      </c>
      <c r="AH1210" s="7">
        <v>1</v>
      </c>
      <c r="AI1210" s="7">
        <v>0</v>
      </c>
      <c r="AJ1210" s="7">
        <v>3</v>
      </c>
      <c r="AK1210" s="12">
        <v>0</v>
      </c>
      <c r="AL1210" s="12">
        <v>0</v>
      </c>
      <c r="AM1210" s="12">
        <v>0</v>
      </c>
      <c r="AN1210" s="12">
        <v>3</v>
      </c>
      <c r="AO1210" s="12">
        <v>5000</v>
      </c>
      <c r="AP1210" s="12">
        <v>0.5</v>
      </c>
      <c r="AQ1210" s="12">
        <v>0</v>
      </c>
      <c r="AR1210" s="7">
        <v>0</v>
      </c>
      <c r="AS1210" s="12">
        <v>0</v>
      </c>
      <c r="AT1210" s="13" t="s">
        <v>154</v>
      </c>
      <c r="AU1210" s="7" t="s">
        <v>753</v>
      </c>
      <c r="AV1210" s="19">
        <v>10000007</v>
      </c>
      <c r="AW1210" s="140">
        <v>23000080</v>
      </c>
      <c r="AX1210" s="13" t="s">
        <v>155</v>
      </c>
      <c r="AY1210" s="20" t="s">
        <v>153</v>
      </c>
      <c r="AZ1210" s="14">
        <v>0</v>
      </c>
      <c r="BA1210" s="14">
        <v>0</v>
      </c>
      <c r="BB1210" s="38" t="s">
        <v>1542</v>
      </c>
      <c r="BC1210" s="19">
        <v>0</v>
      </c>
      <c r="BD1210" s="12">
        <v>0</v>
      </c>
      <c r="BE1210" s="19"/>
      <c r="BF1210" s="19"/>
      <c r="BG1210" s="19"/>
      <c r="BH1210" s="19">
        <v>80002021</v>
      </c>
      <c r="BI1210" s="10">
        <v>0</v>
      </c>
      <c r="BJ1210" s="7">
        <v>0</v>
      </c>
      <c r="BK1210" s="7">
        <v>0</v>
      </c>
      <c r="BL1210" s="7">
        <v>0</v>
      </c>
      <c r="BM1210" s="7">
        <v>0</v>
      </c>
      <c r="BN1210" s="7">
        <v>0</v>
      </c>
      <c r="BO1210" s="7">
        <v>0</v>
      </c>
    </row>
    <row r="1211" spans="2:67" ht="20.100000000000001" customHeight="1">
      <c r="B1211" s="120"/>
      <c r="C1211" s="19">
        <v>80001022</v>
      </c>
      <c r="D1211" s="13" t="s">
        <v>1543</v>
      </c>
      <c r="E1211" s="19">
        <v>1</v>
      </c>
      <c r="F1211" s="12">
        <v>80001022</v>
      </c>
      <c r="G1211" s="7">
        <v>0</v>
      </c>
      <c r="H1211" s="7">
        <v>0</v>
      </c>
      <c r="I1211" s="19">
        <v>1</v>
      </c>
      <c r="J1211" s="19">
        <v>0</v>
      </c>
      <c r="K1211" s="7">
        <v>0</v>
      </c>
      <c r="L1211" s="7">
        <v>0</v>
      </c>
      <c r="M1211" s="7">
        <v>0</v>
      </c>
      <c r="N1211" s="7">
        <v>2</v>
      </c>
      <c r="O1211" s="7">
        <v>1</v>
      </c>
      <c r="P1211" s="7">
        <v>0.2</v>
      </c>
      <c r="Q1211" s="7">
        <v>0</v>
      </c>
      <c r="R1211" s="7">
        <v>0</v>
      </c>
      <c r="S1211" s="7">
        <v>0</v>
      </c>
      <c r="T1211" s="12">
        <v>1</v>
      </c>
      <c r="U1211" s="7">
        <v>2</v>
      </c>
      <c r="V1211" s="7">
        <v>0</v>
      </c>
      <c r="W1211" s="7">
        <v>0</v>
      </c>
      <c r="X1211" s="7">
        <v>0</v>
      </c>
      <c r="Y1211" s="7">
        <v>0</v>
      </c>
      <c r="Z1211" s="7">
        <v>0</v>
      </c>
      <c r="AA1211" s="7">
        <v>0</v>
      </c>
      <c r="AB1211" s="19">
        <v>0</v>
      </c>
      <c r="AC1211" s="7">
        <v>0</v>
      </c>
      <c r="AD1211" s="7">
        <v>15</v>
      </c>
      <c r="AE1211" s="7">
        <v>0</v>
      </c>
      <c r="AF1211" s="7">
        <v>0</v>
      </c>
      <c r="AG1211" s="7">
        <v>7</v>
      </c>
      <c r="AH1211" s="7">
        <v>0</v>
      </c>
      <c r="AI1211" s="7">
        <v>0</v>
      </c>
      <c r="AJ1211" s="7">
        <v>6</v>
      </c>
      <c r="AK1211" s="7">
        <v>0</v>
      </c>
      <c r="AL1211" s="7">
        <v>0</v>
      </c>
      <c r="AM1211" s="7">
        <v>0</v>
      </c>
      <c r="AN1211" s="7">
        <v>0</v>
      </c>
      <c r="AO1211" s="7">
        <v>1000</v>
      </c>
      <c r="AP1211" s="7">
        <v>0</v>
      </c>
      <c r="AQ1211" s="7">
        <v>0</v>
      </c>
      <c r="AR1211" s="7">
        <v>0</v>
      </c>
      <c r="AS1211" s="141" t="s">
        <v>1544</v>
      </c>
      <c r="AT1211" s="13" t="s">
        <v>154</v>
      </c>
      <c r="AU1211" s="7">
        <v>0</v>
      </c>
      <c r="AV1211" s="7" t="s">
        <v>153</v>
      </c>
      <c r="AW1211" s="7">
        <v>0</v>
      </c>
      <c r="AX1211" s="8" t="s">
        <v>155</v>
      </c>
      <c r="AY1211" s="7">
        <v>0</v>
      </c>
      <c r="AZ1211" s="14">
        <v>0</v>
      </c>
      <c r="BA1211" s="14">
        <v>0</v>
      </c>
      <c r="BB1211" s="38" t="s">
        <v>1545</v>
      </c>
      <c r="BC1211" s="7">
        <v>0</v>
      </c>
      <c r="BD1211" s="12">
        <v>0</v>
      </c>
      <c r="BE1211" s="7"/>
      <c r="BF1211" s="7"/>
      <c r="BG1211" s="7"/>
      <c r="BH1211" s="7">
        <v>80002022</v>
      </c>
      <c r="BI1211" s="10">
        <v>0</v>
      </c>
      <c r="BJ1211" s="7">
        <v>0</v>
      </c>
      <c r="BK1211" s="7">
        <v>0</v>
      </c>
      <c r="BL1211" s="7">
        <v>0</v>
      </c>
      <c r="BM1211" s="7">
        <v>0</v>
      </c>
      <c r="BN1211" s="7">
        <v>0</v>
      </c>
      <c r="BO1211" s="7">
        <v>0</v>
      </c>
    </row>
    <row r="1212" spans="2:67" ht="20.100000000000001" customHeight="1">
      <c r="C1212" s="19">
        <v>80001023</v>
      </c>
      <c r="D1212" s="13" t="s">
        <v>217</v>
      </c>
      <c r="E1212" s="12">
        <v>1</v>
      </c>
      <c r="F1212" s="12">
        <v>80001023</v>
      </c>
      <c r="G1212" s="19">
        <v>0</v>
      </c>
      <c r="H1212" s="14">
        <v>0</v>
      </c>
      <c r="I1212" s="19">
        <v>1</v>
      </c>
      <c r="J1212" s="19">
        <v>0</v>
      </c>
      <c r="K1212" s="19">
        <v>0</v>
      </c>
      <c r="L1212" s="12">
        <v>0</v>
      </c>
      <c r="M1212" s="12">
        <v>0</v>
      </c>
      <c r="N1212" s="12">
        <v>2</v>
      </c>
      <c r="O1212" s="12">
        <v>9</v>
      </c>
      <c r="P1212" s="12">
        <v>0.15</v>
      </c>
      <c r="Q1212" s="12">
        <v>0</v>
      </c>
      <c r="R1212" s="7">
        <v>0</v>
      </c>
      <c r="S1212" s="12">
        <v>0</v>
      </c>
      <c r="T1212" s="12">
        <v>1</v>
      </c>
      <c r="U1212" s="12">
        <v>2</v>
      </c>
      <c r="V1212" s="12">
        <v>0</v>
      </c>
      <c r="W1212" s="12">
        <v>0</v>
      </c>
      <c r="X1212" s="12">
        <v>0</v>
      </c>
      <c r="Y1212" s="12">
        <v>0</v>
      </c>
      <c r="Z1212" s="12">
        <v>0</v>
      </c>
      <c r="AA1212" s="12">
        <v>0</v>
      </c>
      <c r="AB1212" s="12">
        <v>0</v>
      </c>
      <c r="AC1212" s="12">
        <v>0</v>
      </c>
      <c r="AD1212" s="12">
        <v>10</v>
      </c>
      <c r="AE1212" s="12">
        <v>0</v>
      </c>
      <c r="AF1212" s="12">
        <v>3</v>
      </c>
      <c r="AG1212" s="7">
        <v>7</v>
      </c>
      <c r="AH1212" s="7">
        <v>0</v>
      </c>
      <c r="AI1212" s="7">
        <v>0</v>
      </c>
      <c r="AJ1212" s="7">
        <v>10</v>
      </c>
      <c r="AK1212" s="12">
        <v>0</v>
      </c>
      <c r="AL1212" s="12">
        <v>0</v>
      </c>
      <c r="AM1212" s="12">
        <v>0</v>
      </c>
      <c r="AN1212" s="12">
        <v>0</v>
      </c>
      <c r="AO1212" s="12">
        <v>3000</v>
      </c>
      <c r="AP1212" s="12">
        <v>0.5</v>
      </c>
      <c r="AQ1212" s="12">
        <v>0</v>
      </c>
      <c r="AR1212" s="7">
        <v>0</v>
      </c>
      <c r="AS1212" s="12">
        <v>80001003</v>
      </c>
      <c r="AT1212" s="13" t="s">
        <v>154</v>
      </c>
      <c r="AU1212" s="12">
        <v>0</v>
      </c>
      <c r="AV1212" s="19">
        <v>0</v>
      </c>
      <c r="AW1212" s="19">
        <v>0</v>
      </c>
      <c r="AX1212" s="13" t="s">
        <v>155</v>
      </c>
      <c r="AY1212" s="12">
        <v>0</v>
      </c>
      <c r="AZ1212" s="14">
        <v>0</v>
      </c>
      <c r="BA1212" s="14">
        <v>0</v>
      </c>
      <c r="BB1212" s="38" t="s">
        <v>1546</v>
      </c>
      <c r="BC1212" s="12"/>
      <c r="BD1212" s="12">
        <v>0</v>
      </c>
      <c r="BE1212" s="12"/>
      <c r="BF1212" s="12"/>
      <c r="BG1212" s="12"/>
      <c r="BH1212" s="12">
        <v>80002023</v>
      </c>
      <c r="BI1212" s="12">
        <v>0</v>
      </c>
      <c r="BJ1212" s="7">
        <v>0</v>
      </c>
      <c r="BK1212" s="7">
        <v>0</v>
      </c>
      <c r="BL1212" s="7">
        <v>0</v>
      </c>
      <c r="BM1212" s="7">
        <v>0</v>
      </c>
      <c r="BN1212" s="7">
        <v>0</v>
      </c>
      <c r="BO1212" s="7">
        <v>0</v>
      </c>
    </row>
    <row r="1213" spans="2:67" ht="20.100000000000001" customHeight="1">
      <c r="C1213" s="19">
        <v>80001024</v>
      </c>
      <c r="D1213" s="13" t="s">
        <v>1547</v>
      </c>
      <c r="E1213" s="12">
        <v>1</v>
      </c>
      <c r="F1213" s="12">
        <v>80001024</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0</v>
      </c>
      <c r="AO1213" s="12">
        <v>3000</v>
      </c>
      <c r="AP1213" s="12">
        <v>0.5</v>
      </c>
      <c r="AQ1213" s="12">
        <v>0</v>
      </c>
      <c r="AR1213" s="7">
        <v>0</v>
      </c>
      <c r="AS1213" s="12" t="s">
        <v>153</v>
      </c>
      <c r="AT1213" s="13" t="s">
        <v>154</v>
      </c>
      <c r="AU1213" s="12">
        <v>0</v>
      </c>
      <c r="AV1213" s="19">
        <v>0</v>
      </c>
      <c r="AW1213" s="19">
        <v>0</v>
      </c>
      <c r="AX1213" s="13" t="s">
        <v>155</v>
      </c>
      <c r="AY1213" s="12" t="s">
        <v>1548</v>
      </c>
      <c r="AZ1213" s="14">
        <v>0</v>
      </c>
      <c r="BA1213" s="14">
        <v>0</v>
      </c>
      <c r="BB1213" s="38" t="s">
        <v>1549</v>
      </c>
      <c r="BC1213" s="12"/>
      <c r="BD1213" s="12">
        <v>0</v>
      </c>
      <c r="BE1213" s="12"/>
      <c r="BF1213" s="12"/>
      <c r="BG1213" s="12"/>
      <c r="BH1213" s="12">
        <v>80002024</v>
      </c>
      <c r="BI1213" s="12">
        <v>0</v>
      </c>
      <c r="BJ1213" s="7">
        <v>0</v>
      </c>
      <c r="BK1213" s="7">
        <v>0</v>
      </c>
      <c r="BL1213" s="7">
        <v>0</v>
      </c>
      <c r="BM1213" s="7">
        <v>0</v>
      </c>
      <c r="BN1213" s="7">
        <v>0</v>
      </c>
      <c r="BO1213" s="7">
        <v>0</v>
      </c>
    </row>
    <row r="1214" spans="2:67" ht="20.100000000000001" customHeight="1">
      <c r="B1214" s="120"/>
      <c r="C1214" s="19">
        <v>80001025</v>
      </c>
      <c r="D1214" s="13" t="s">
        <v>1550</v>
      </c>
      <c r="E1214" s="19">
        <v>1</v>
      </c>
      <c r="F1214" s="12">
        <v>80001025</v>
      </c>
      <c r="G1214" s="7">
        <v>0</v>
      </c>
      <c r="H1214" s="7">
        <v>0</v>
      </c>
      <c r="I1214" s="19">
        <v>1</v>
      </c>
      <c r="J1214" s="19">
        <v>0</v>
      </c>
      <c r="K1214" s="7">
        <v>0</v>
      </c>
      <c r="L1214" s="7">
        <v>0</v>
      </c>
      <c r="M1214" s="7">
        <v>0</v>
      </c>
      <c r="N1214" s="7">
        <v>2</v>
      </c>
      <c r="O1214" s="7">
        <v>10</v>
      </c>
      <c r="P1214" s="7">
        <v>0.05</v>
      </c>
      <c r="Q1214" s="7">
        <v>0</v>
      </c>
      <c r="R1214" s="7">
        <v>0</v>
      </c>
      <c r="S1214" s="7">
        <v>0</v>
      </c>
      <c r="T1214" s="12">
        <v>1</v>
      </c>
      <c r="U1214" s="7">
        <v>2</v>
      </c>
      <c r="V1214" s="7">
        <v>0</v>
      </c>
      <c r="W1214" s="7">
        <v>2.5</v>
      </c>
      <c r="X1214" s="7">
        <v>0</v>
      </c>
      <c r="Y1214" s="7">
        <v>0</v>
      </c>
      <c r="Z1214" s="7">
        <v>0</v>
      </c>
      <c r="AA1214" s="7">
        <v>0</v>
      </c>
      <c r="AB1214" s="19">
        <v>0</v>
      </c>
      <c r="AC1214" s="7">
        <v>0</v>
      </c>
      <c r="AD1214" s="7">
        <v>15</v>
      </c>
      <c r="AE1214" s="7">
        <v>0</v>
      </c>
      <c r="AF1214" s="7">
        <v>0</v>
      </c>
      <c r="AG1214" s="7">
        <v>7</v>
      </c>
      <c r="AH1214" s="7">
        <v>0</v>
      </c>
      <c r="AI1214" s="7">
        <v>0</v>
      </c>
      <c r="AJ1214" s="7">
        <v>6</v>
      </c>
      <c r="AK1214" s="7">
        <v>0</v>
      </c>
      <c r="AL1214" s="7">
        <v>0</v>
      </c>
      <c r="AM1214" s="7">
        <v>0</v>
      </c>
      <c r="AN1214" s="7">
        <v>0</v>
      </c>
      <c r="AO1214" s="7">
        <v>1000</v>
      </c>
      <c r="AP1214" s="7">
        <v>0</v>
      </c>
      <c r="AQ1214" s="7">
        <v>0</v>
      </c>
      <c r="AR1214" s="7">
        <v>0</v>
      </c>
      <c r="AS1214" s="7" t="s">
        <v>153</v>
      </c>
      <c r="AT1214" s="13" t="s">
        <v>154</v>
      </c>
      <c r="AU1214" s="7" t="s">
        <v>753</v>
      </c>
      <c r="AV1214" s="7" t="s">
        <v>153</v>
      </c>
      <c r="AW1214" s="7" t="s">
        <v>1035</v>
      </c>
      <c r="AX1214" s="8" t="s">
        <v>155</v>
      </c>
      <c r="AY1214" s="7">
        <v>0</v>
      </c>
      <c r="AZ1214" s="14">
        <v>0</v>
      </c>
      <c r="BA1214" s="14">
        <v>0</v>
      </c>
      <c r="BB1214" s="34" t="s">
        <v>1551</v>
      </c>
      <c r="BC1214" s="7">
        <v>0</v>
      </c>
      <c r="BD1214" s="12">
        <v>0</v>
      </c>
      <c r="BE1214" s="7"/>
      <c r="BF1214" s="7"/>
      <c r="BG1214" s="7"/>
      <c r="BH1214" s="7">
        <v>80002025</v>
      </c>
      <c r="BI1214" s="10">
        <v>0</v>
      </c>
      <c r="BJ1214" s="7">
        <v>0</v>
      </c>
      <c r="BK1214" s="7">
        <v>0</v>
      </c>
      <c r="BL1214" s="7">
        <v>0</v>
      </c>
      <c r="BM1214" s="7">
        <v>0</v>
      </c>
      <c r="BN1214" s="7">
        <v>0</v>
      </c>
      <c r="BO1214" s="7">
        <v>0</v>
      </c>
    </row>
    <row r="1215" spans="2:67" ht="20.100000000000001" customHeight="1">
      <c r="B1215" s="120"/>
      <c r="C1215" s="19">
        <v>80001026</v>
      </c>
      <c r="D1215" s="13" t="s">
        <v>1552</v>
      </c>
      <c r="E1215" s="19">
        <v>1</v>
      </c>
      <c r="F1215" s="12">
        <v>80001026</v>
      </c>
      <c r="G1215" s="7">
        <v>0</v>
      </c>
      <c r="H1215" s="7">
        <v>0</v>
      </c>
      <c r="I1215" s="19">
        <v>1</v>
      </c>
      <c r="J1215" s="19">
        <v>0</v>
      </c>
      <c r="K1215" s="7">
        <v>0</v>
      </c>
      <c r="L1215" s="7">
        <v>0</v>
      </c>
      <c r="M1215" s="7">
        <v>0</v>
      </c>
      <c r="N1215" s="7">
        <v>2</v>
      </c>
      <c r="O1215" s="7">
        <v>1</v>
      </c>
      <c r="P1215" s="7">
        <v>0.1</v>
      </c>
      <c r="Q1215" s="7">
        <v>0</v>
      </c>
      <c r="R1215" s="7">
        <v>0</v>
      </c>
      <c r="S1215" s="7">
        <v>0</v>
      </c>
      <c r="T1215" s="12">
        <v>1</v>
      </c>
      <c r="U1215" s="7">
        <v>2</v>
      </c>
      <c r="V1215" s="7">
        <v>0</v>
      </c>
      <c r="W1215" s="7">
        <v>0</v>
      </c>
      <c r="X1215" s="7">
        <v>0</v>
      </c>
      <c r="Y1215" s="7">
        <v>0</v>
      </c>
      <c r="Z1215" s="7">
        <v>0</v>
      </c>
      <c r="AA1215" s="7">
        <v>0</v>
      </c>
      <c r="AB1215" s="19">
        <v>0</v>
      </c>
      <c r="AC1215" s="7">
        <v>0</v>
      </c>
      <c r="AD1215" s="7">
        <v>10</v>
      </c>
      <c r="AE1215" s="7">
        <v>0</v>
      </c>
      <c r="AF1215" s="7">
        <v>0</v>
      </c>
      <c r="AG1215" s="7">
        <v>7</v>
      </c>
      <c r="AH1215" s="7">
        <v>0</v>
      </c>
      <c r="AI1215" s="7">
        <v>0</v>
      </c>
      <c r="AJ1215" s="7">
        <v>6</v>
      </c>
      <c r="AK1215" s="7">
        <v>0</v>
      </c>
      <c r="AL1215" s="7">
        <v>0</v>
      </c>
      <c r="AM1215" s="7">
        <v>0</v>
      </c>
      <c r="AN1215" s="7">
        <v>0</v>
      </c>
      <c r="AO1215" s="7">
        <v>1000</v>
      </c>
      <c r="AP1215" s="7">
        <v>0</v>
      </c>
      <c r="AQ1215" s="7">
        <v>0</v>
      </c>
      <c r="AR1215" s="7">
        <v>0</v>
      </c>
      <c r="AS1215" s="7">
        <v>80001004</v>
      </c>
      <c r="AT1215" s="13" t="s">
        <v>154</v>
      </c>
      <c r="AU1215" s="7">
        <v>0</v>
      </c>
      <c r="AV1215" s="7" t="s">
        <v>153</v>
      </c>
      <c r="AW1215" s="7">
        <v>0</v>
      </c>
      <c r="AX1215" s="8" t="s">
        <v>155</v>
      </c>
      <c r="AY1215" s="7">
        <v>0</v>
      </c>
      <c r="AZ1215" s="14">
        <v>0</v>
      </c>
      <c r="BA1215" s="14">
        <v>0</v>
      </c>
      <c r="BB1215" s="34" t="s">
        <v>1553</v>
      </c>
      <c r="BC1215" s="7">
        <v>0</v>
      </c>
      <c r="BD1215" s="12">
        <v>0</v>
      </c>
      <c r="BE1215" s="7"/>
      <c r="BF1215" s="7"/>
      <c r="BG1215" s="7"/>
      <c r="BH1215" s="7">
        <v>80002026</v>
      </c>
      <c r="BI1215" s="10">
        <v>0</v>
      </c>
      <c r="BJ1215" s="7">
        <v>0</v>
      </c>
      <c r="BK1215" s="7">
        <v>0</v>
      </c>
      <c r="BL1215" s="7">
        <v>0</v>
      </c>
      <c r="BM1215" s="7">
        <v>0</v>
      </c>
      <c r="BN1215" s="7">
        <v>0</v>
      </c>
      <c r="BO1215" s="7">
        <v>0</v>
      </c>
    </row>
    <row r="1216" spans="2:67" ht="20.100000000000001" customHeight="1">
      <c r="C1216" s="19">
        <v>80001027</v>
      </c>
      <c r="D1216" s="13" t="s">
        <v>1554</v>
      </c>
      <c r="E1216" s="12">
        <v>1</v>
      </c>
      <c r="F1216" s="12">
        <v>80001027</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0</v>
      </c>
      <c r="AO1216" s="12">
        <v>3000</v>
      </c>
      <c r="AP1216" s="12">
        <v>0.5</v>
      </c>
      <c r="AQ1216" s="12">
        <v>0</v>
      </c>
      <c r="AR1216" s="7">
        <v>0</v>
      </c>
      <c r="AS1216" s="12" t="s">
        <v>153</v>
      </c>
      <c r="AT1216" s="13" t="s">
        <v>154</v>
      </c>
      <c r="AU1216" s="12">
        <v>0</v>
      </c>
      <c r="AV1216" s="19">
        <v>0</v>
      </c>
      <c r="AW1216" s="19">
        <v>0</v>
      </c>
      <c r="AX1216" s="13" t="s">
        <v>155</v>
      </c>
      <c r="AY1216" s="12" t="s">
        <v>1555</v>
      </c>
      <c r="AZ1216" s="14">
        <v>0</v>
      </c>
      <c r="BA1216" s="14">
        <v>0</v>
      </c>
      <c r="BB1216" s="38" t="s">
        <v>1556</v>
      </c>
      <c r="BC1216" s="12"/>
      <c r="BD1216" s="12">
        <v>0</v>
      </c>
      <c r="BE1216" s="12"/>
      <c r="BF1216" s="12"/>
      <c r="BG1216" s="12"/>
      <c r="BH1216" s="12">
        <v>80002027</v>
      </c>
      <c r="BI1216" s="12">
        <v>0</v>
      </c>
      <c r="BJ1216" s="7">
        <v>0</v>
      </c>
      <c r="BK1216" s="7">
        <v>0</v>
      </c>
      <c r="BL1216" s="7">
        <v>0</v>
      </c>
      <c r="BM1216" s="7">
        <v>0</v>
      </c>
      <c r="BN1216" s="7">
        <v>0</v>
      </c>
      <c r="BO1216" s="7">
        <v>0</v>
      </c>
    </row>
    <row r="1217" spans="2:67" ht="20.100000000000001" customHeight="1">
      <c r="C1217" s="19">
        <v>80001028</v>
      </c>
      <c r="D1217" s="13" t="s">
        <v>1557</v>
      </c>
      <c r="E1217" s="12">
        <v>1</v>
      </c>
      <c r="F1217" s="12">
        <v>80001028</v>
      </c>
      <c r="G1217" s="19">
        <v>0</v>
      </c>
      <c r="H1217" s="14">
        <v>0</v>
      </c>
      <c r="I1217" s="19">
        <v>1</v>
      </c>
      <c r="J1217" s="19">
        <v>0</v>
      </c>
      <c r="K1217" s="19">
        <v>0</v>
      </c>
      <c r="L1217" s="12">
        <v>0</v>
      </c>
      <c r="M1217" s="12">
        <v>0</v>
      </c>
      <c r="N1217" s="12">
        <v>2</v>
      </c>
      <c r="O1217" s="12">
        <v>9</v>
      </c>
      <c r="P1217" s="12">
        <v>0.05</v>
      </c>
      <c r="Q1217" s="12">
        <v>0</v>
      </c>
      <c r="R1217" s="7">
        <v>0</v>
      </c>
      <c r="S1217" s="12">
        <v>0</v>
      </c>
      <c r="T1217" s="12">
        <v>1</v>
      </c>
      <c r="U1217" s="12">
        <v>2</v>
      </c>
      <c r="V1217" s="12">
        <v>0</v>
      </c>
      <c r="W1217" s="12">
        <v>2</v>
      </c>
      <c r="X1217" s="12">
        <v>0</v>
      </c>
      <c r="Y1217" s="12">
        <v>0</v>
      </c>
      <c r="Z1217" s="12">
        <v>0</v>
      </c>
      <c r="AA1217" s="12">
        <v>0</v>
      </c>
      <c r="AB1217" s="12">
        <v>0</v>
      </c>
      <c r="AC1217" s="12">
        <v>0</v>
      </c>
      <c r="AD1217" s="12">
        <v>3</v>
      </c>
      <c r="AE1217" s="12">
        <v>2</v>
      </c>
      <c r="AF1217" s="12" t="s">
        <v>163</v>
      </c>
      <c r="AG1217" s="7">
        <v>0</v>
      </c>
      <c r="AH1217" s="7">
        <v>0</v>
      </c>
      <c r="AI1217" s="7">
        <v>0</v>
      </c>
      <c r="AJ1217" s="7">
        <v>1.5</v>
      </c>
      <c r="AK1217" s="12">
        <v>0</v>
      </c>
      <c r="AL1217" s="12">
        <v>0</v>
      </c>
      <c r="AM1217" s="12">
        <v>0</v>
      </c>
      <c r="AN1217" s="12">
        <v>0</v>
      </c>
      <c r="AO1217" s="12">
        <v>3000</v>
      </c>
      <c r="AP1217" s="12">
        <v>0.5</v>
      </c>
      <c r="AQ1217" s="12">
        <v>0</v>
      </c>
      <c r="AR1217" s="7">
        <v>0</v>
      </c>
      <c r="AS1217" s="12">
        <v>0</v>
      </c>
      <c r="AT1217" s="13" t="s">
        <v>154</v>
      </c>
      <c r="AU1217" s="12">
        <v>0</v>
      </c>
      <c r="AV1217" s="19">
        <v>10000007</v>
      </c>
      <c r="AW1217" s="19">
        <v>23000040</v>
      </c>
      <c r="AX1217" s="13" t="s">
        <v>155</v>
      </c>
      <c r="AY1217" s="12">
        <v>0</v>
      </c>
      <c r="AZ1217" s="14">
        <v>0</v>
      </c>
      <c r="BA1217" s="14">
        <v>1</v>
      </c>
      <c r="BB1217" s="38" t="s">
        <v>1558</v>
      </c>
      <c r="BC1217" s="12">
        <v>0</v>
      </c>
      <c r="BD1217" s="12">
        <v>0</v>
      </c>
      <c r="BE1217" s="12"/>
      <c r="BF1217" s="12"/>
      <c r="BG1217" s="12"/>
      <c r="BH1217" s="12">
        <v>80002028</v>
      </c>
      <c r="BI1217" s="12">
        <v>0</v>
      </c>
      <c r="BJ1217" s="7">
        <v>0</v>
      </c>
      <c r="BK1217" s="7">
        <v>0</v>
      </c>
      <c r="BL1217" s="7">
        <v>0</v>
      </c>
      <c r="BM1217" s="7">
        <v>0</v>
      </c>
      <c r="BN1217" s="7">
        <v>0</v>
      </c>
      <c r="BO1217" s="7">
        <v>0</v>
      </c>
    </row>
    <row r="1218" spans="2:67" ht="20.100000000000001" customHeight="1">
      <c r="B1218" s="137"/>
      <c r="C1218" s="19">
        <f t="shared" ref="C1218:C1237" si="75">C1190+1000</f>
        <v>80002001</v>
      </c>
      <c r="D1218" s="13" t="s">
        <v>1559</v>
      </c>
      <c r="E1218" s="12">
        <v>1</v>
      </c>
      <c r="F1218" s="12">
        <v>80002001</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1560</v>
      </c>
      <c r="AZ1218" s="14">
        <v>0</v>
      </c>
      <c r="BA1218" s="14">
        <v>0</v>
      </c>
      <c r="BB1218" s="38" t="s">
        <v>1561</v>
      </c>
      <c r="BC1218" s="12">
        <v>0</v>
      </c>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5"/>
        <v>80002002</v>
      </c>
      <c r="D1219" s="13" t="s">
        <v>1562</v>
      </c>
      <c r="E1219" s="12">
        <v>1</v>
      </c>
      <c r="F1219" s="12">
        <v>80002002</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1563</v>
      </c>
      <c r="AZ1219" s="14">
        <v>0</v>
      </c>
      <c r="BA1219" s="14">
        <v>0</v>
      </c>
      <c r="BB1219" s="38" t="s">
        <v>1564</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5"/>
        <v>80002003</v>
      </c>
      <c r="D1220" s="13" t="s">
        <v>1565</v>
      </c>
      <c r="E1220" s="12">
        <v>1</v>
      </c>
      <c r="F1220" s="12">
        <v>80002003</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1566</v>
      </c>
      <c r="AZ1220" s="14">
        <v>0</v>
      </c>
      <c r="BA1220" s="14">
        <v>0</v>
      </c>
      <c r="BB1220" s="38" t="s">
        <v>1567</v>
      </c>
      <c r="BC1220" s="12"/>
      <c r="BD1220" s="12">
        <v>0</v>
      </c>
      <c r="BE1220" s="12"/>
      <c r="BF1220" s="12"/>
      <c r="BG1220" s="12"/>
      <c r="BH1220" s="19"/>
      <c r="BI1220" s="12">
        <v>0</v>
      </c>
      <c r="BJ1220" s="7">
        <v>0</v>
      </c>
      <c r="BK1220" s="7">
        <v>0</v>
      </c>
      <c r="BL1220" s="7">
        <v>0</v>
      </c>
      <c r="BM1220" s="7">
        <v>0</v>
      </c>
      <c r="BN1220" s="7">
        <v>0</v>
      </c>
      <c r="BO1220" s="7">
        <v>0</v>
      </c>
    </row>
    <row r="1221" spans="2:67" ht="20.100000000000001" customHeight="1">
      <c r="B1221" s="137"/>
      <c r="C1221" s="19">
        <f t="shared" si="75"/>
        <v>80002004</v>
      </c>
      <c r="D1221" s="13" t="s">
        <v>1568</v>
      </c>
      <c r="E1221" s="12">
        <v>1</v>
      </c>
      <c r="F1221" s="12">
        <v>80002004</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154</v>
      </c>
      <c r="AU1221" s="12">
        <v>0</v>
      </c>
      <c r="AV1221" s="19">
        <v>0</v>
      </c>
      <c r="AW1221" s="19">
        <v>0</v>
      </c>
      <c r="AX1221" s="13" t="s">
        <v>155</v>
      </c>
      <c r="AY1221" s="12" t="s">
        <v>1569</v>
      </c>
      <c r="AZ1221" s="14">
        <v>0</v>
      </c>
      <c r="BA1221" s="14">
        <v>0</v>
      </c>
      <c r="BB1221" s="38" t="s">
        <v>1570</v>
      </c>
      <c r="BC1221" s="12"/>
      <c r="BD1221" s="12">
        <v>0</v>
      </c>
      <c r="BE1221" s="12"/>
      <c r="BF1221" s="12"/>
      <c r="BG1221" s="12"/>
      <c r="BH1221" s="19"/>
      <c r="BI1221" s="12">
        <v>0</v>
      </c>
      <c r="BJ1221" s="7">
        <v>0</v>
      </c>
      <c r="BK1221" s="7">
        <v>0</v>
      </c>
      <c r="BL1221" s="7">
        <v>0</v>
      </c>
      <c r="BM1221" s="7">
        <v>0</v>
      </c>
      <c r="BN1221" s="7">
        <v>0</v>
      </c>
      <c r="BO1221" s="7">
        <v>0</v>
      </c>
    </row>
    <row r="1222" spans="2:67" ht="20.100000000000001" customHeight="1">
      <c r="B1222" s="137"/>
      <c r="C1222" s="19">
        <f t="shared" si="75"/>
        <v>80002005</v>
      </c>
      <c r="D1222" s="13" t="s">
        <v>1571</v>
      </c>
      <c r="E1222" s="12">
        <v>1</v>
      </c>
      <c r="F1222" s="12">
        <v>80002005</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154</v>
      </c>
      <c r="AU1222" s="12">
        <v>0</v>
      </c>
      <c r="AV1222" s="19">
        <v>0</v>
      </c>
      <c r="AW1222" s="19">
        <v>0</v>
      </c>
      <c r="AX1222" s="13" t="s">
        <v>155</v>
      </c>
      <c r="AY1222" s="12" t="s">
        <v>1572</v>
      </c>
      <c r="AZ1222" s="14">
        <v>0</v>
      </c>
      <c r="BA1222" s="14">
        <v>0</v>
      </c>
      <c r="BB1222" s="38" t="s">
        <v>1573</v>
      </c>
      <c r="BC1222" s="12"/>
      <c r="BD1222" s="12">
        <v>0</v>
      </c>
      <c r="BE1222" s="12"/>
      <c r="BF1222" s="12"/>
      <c r="BG1222" s="12"/>
      <c r="BH1222" s="19"/>
      <c r="BI1222" s="12">
        <v>0</v>
      </c>
      <c r="BJ1222" s="7">
        <v>0</v>
      </c>
      <c r="BK1222" s="7">
        <v>0</v>
      </c>
      <c r="BL1222" s="7">
        <v>0</v>
      </c>
      <c r="BM1222" s="7">
        <v>0</v>
      </c>
      <c r="BN1222" s="7">
        <v>0</v>
      </c>
      <c r="BO1222" s="7">
        <v>0</v>
      </c>
    </row>
    <row r="1223" spans="2:67" ht="20.100000000000001" customHeight="1">
      <c r="B1223" s="137"/>
      <c r="C1223" s="19">
        <f t="shared" si="75"/>
        <v>80002006</v>
      </c>
      <c r="D1223" s="13" t="s">
        <v>1574</v>
      </c>
      <c r="E1223" s="12">
        <v>1</v>
      </c>
      <c r="F1223" s="12">
        <v>80002006</v>
      </c>
      <c r="G1223" s="19">
        <v>0</v>
      </c>
      <c r="H1223" s="14">
        <v>0</v>
      </c>
      <c r="I1223" s="19">
        <v>1</v>
      </c>
      <c r="J1223" s="19">
        <v>0</v>
      </c>
      <c r="K1223" s="19">
        <v>0</v>
      </c>
      <c r="L1223" s="12">
        <v>0</v>
      </c>
      <c r="M1223" s="12">
        <v>0</v>
      </c>
      <c r="N1223" s="12">
        <v>5</v>
      </c>
      <c r="O1223" s="90">
        <v>0</v>
      </c>
      <c r="P1223" s="90">
        <v>0</v>
      </c>
      <c r="Q1223" s="90">
        <v>0</v>
      </c>
      <c r="R1223" s="7">
        <v>0</v>
      </c>
      <c r="S1223" s="90">
        <v>0</v>
      </c>
      <c r="T1223" s="90">
        <v>1</v>
      </c>
      <c r="U1223" s="90">
        <v>2</v>
      </c>
      <c r="V1223" s="90">
        <v>0</v>
      </c>
      <c r="W1223" s="12">
        <v>1</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154</v>
      </c>
      <c r="AU1223" s="12">
        <v>0</v>
      </c>
      <c r="AV1223" s="19">
        <v>0</v>
      </c>
      <c r="AW1223" s="19">
        <v>0</v>
      </c>
      <c r="AX1223" s="13" t="s">
        <v>155</v>
      </c>
      <c r="AY1223" s="90" t="s">
        <v>1575</v>
      </c>
      <c r="AZ1223" s="14">
        <v>0</v>
      </c>
      <c r="BA1223" s="14">
        <v>0</v>
      </c>
      <c r="BB1223" s="139" t="s">
        <v>1576</v>
      </c>
      <c r="BC1223" s="12"/>
      <c r="BD1223" s="12">
        <v>0</v>
      </c>
      <c r="BE1223" s="12"/>
      <c r="BF1223" s="12"/>
      <c r="BG1223" s="12"/>
      <c r="BH1223" s="90"/>
      <c r="BI1223" s="12">
        <v>0</v>
      </c>
      <c r="BJ1223" s="7">
        <v>0</v>
      </c>
      <c r="BK1223" s="7">
        <v>0</v>
      </c>
      <c r="BL1223" s="7">
        <v>0</v>
      </c>
      <c r="BM1223" s="7">
        <v>0</v>
      </c>
      <c r="BN1223" s="7">
        <v>0</v>
      </c>
      <c r="BO1223" s="7">
        <v>0</v>
      </c>
    </row>
    <row r="1224" spans="2:67" ht="20.100000000000001" customHeight="1">
      <c r="B1224" s="137"/>
      <c r="C1224" s="19">
        <f t="shared" si="75"/>
        <v>80002007</v>
      </c>
      <c r="D1224" s="13" t="s">
        <v>1577</v>
      </c>
      <c r="E1224" s="12">
        <v>1</v>
      </c>
      <c r="F1224" s="12">
        <v>80002007</v>
      </c>
      <c r="G1224" s="19">
        <v>0</v>
      </c>
      <c r="H1224" s="14">
        <v>0</v>
      </c>
      <c r="I1224" s="19">
        <v>1</v>
      </c>
      <c r="J1224" s="19">
        <v>0</v>
      </c>
      <c r="K1224" s="19">
        <v>0</v>
      </c>
      <c r="L1224" s="12">
        <v>0</v>
      </c>
      <c r="M1224" s="12">
        <v>0</v>
      </c>
      <c r="N1224" s="12">
        <v>2</v>
      </c>
      <c r="O1224" s="12">
        <v>3</v>
      </c>
      <c r="P1224" s="12">
        <v>0.2</v>
      </c>
      <c r="Q1224" s="12">
        <v>0</v>
      </c>
      <c r="R1224" s="7">
        <v>0</v>
      </c>
      <c r="S1224" s="12">
        <v>0</v>
      </c>
      <c r="T1224" s="12">
        <v>1</v>
      </c>
      <c r="U1224" s="12">
        <v>2</v>
      </c>
      <c r="V1224" s="12">
        <v>0</v>
      </c>
      <c r="W1224" s="12">
        <v>1</v>
      </c>
      <c r="X1224" s="12">
        <v>0</v>
      </c>
      <c r="Y1224" s="12">
        <v>0</v>
      </c>
      <c r="Z1224" s="12">
        <v>0</v>
      </c>
      <c r="AA1224" s="12">
        <v>0</v>
      </c>
      <c r="AB1224" s="12">
        <v>0</v>
      </c>
      <c r="AC1224" s="12">
        <v>0</v>
      </c>
      <c r="AD1224" s="12">
        <v>9</v>
      </c>
      <c r="AE1224" s="12">
        <v>1</v>
      </c>
      <c r="AF1224" s="12">
        <v>0</v>
      </c>
      <c r="AG1224" s="7">
        <v>1</v>
      </c>
      <c r="AH1224" s="7">
        <v>2</v>
      </c>
      <c r="AI1224" s="7">
        <v>0</v>
      </c>
      <c r="AJ1224" s="7">
        <v>1.5</v>
      </c>
      <c r="AK1224" s="12">
        <v>0</v>
      </c>
      <c r="AL1224" s="12">
        <v>0</v>
      </c>
      <c r="AM1224" s="12">
        <v>0</v>
      </c>
      <c r="AN1224" s="12">
        <v>1</v>
      </c>
      <c r="AO1224" s="12">
        <v>3000</v>
      </c>
      <c r="AP1224" s="12">
        <v>0.5</v>
      </c>
      <c r="AQ1224" s="12">
        <v>0</v>
      </c>
      <c r="AR1224" s="7">
        <v>0</v>
      </c>
      <c r="AS1224" s="12" t="s">
        <v>153</v>
      </c>
      <c r="AT1224" s="13" t="s">
        <v>154</v>
      </c>
      <c r="AU1224" s="12">
        <v>0</v>
      </c>
      <c r="AV1224" s="19">
        <v>0</v>
      </c>
      <c r="AW1224" s="19">
        <v>0</v>
      </c>
      <c r="AX1224" s="13" t="s">
        <v>155</v>
      </c>
      <c r="AY1224" s="12"/>
      <c r="AZ1224" s="14">
        <v>0</v>
      </c>
      <c r="BA1224" s="14">
        <v>0</v>
      </c>
      <c r="BB1224" s="38" t="s">
        <v>1507</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37"/>
      <c r="C1225" s="19">
        <f t="shared" si="75"/>
        <v>80002008</v>
      </c>
      <c r="D1225" s="13" t="s">
        <v>1578</v>
      </c>
      <c r="E1225" s="12">
        <v>1</v>
      </c>
      <c r="F1225" s="12">
        <v>80002008</v>
      </c>
      <c r="G1225" s="19">
        <v>0</v>
      </c>
      <c r="H1225" s="14">
        <v>0</v>
      </c>
      <c r="I1225" s="19">
        <v>1</v>
      </c>
      <c r="J1225" s="19">
        <v>0</v>
      </c>
      <c r="K1225" s="19">
        <v>0</v>
      </c>
      <c r="L1225" s="12">
        <v>0</v>
      </c>
      <c r="M1225" s="12">
        <v>0</v>
      </c>
      <c r="N1225" s="12">
        <v>2</v>
      </c>
      <c r="O1225" s="12">
        <v>3</v>
      </c>
      <c r="P1225" s="12">
        <v>0.5</v>
      </c>
      <c r="Q1225" s="12">
        <v>0</v>
      </c>
      <c r="R1225" s="7">
        <v>0</v>
      </c>
      <c r="S1225" s="12">
        <v>0</v>
      </c>
      <c r="T1225" s="12">
        <v>1</v>
      </c>
      <c r="U1225" s="12">
        <v>2</v>
      </c>
      <c r="V1225" s="12">
        <v>0</v>
      </c>
      <c r="W1225" s="12">
        <v>0.5</v>
      </c>
      <c r="X1225" s="12">
        <v>0</v>
      </c>
      <c r="Y1225" s="12">
        <v>0</v>
      </c>
      <c r="Z1225" s="12">
        <v>0</v>
      </c>
      <c r="AA1225" s="12">
        <v>0</v>
      </c>
      <c r="AB1225" s="12">
        <v>0</v>
      </c>
      <c r="AC1225" s="12">
        <v>0</v>
      </c>
      <c r="AD1225" s="12">
        <v>9</v>
      </c>
      <c r="AE1225" s="12">
        <v>1</v>
      </c>
      <c r="AF1225" s="12">
        <v>0</v>
      </c>
      <c r="AG1225" s="7">
        <v>1</v>
      </c>
      <c r="AH1225" s="7">
        <v>2</v>
      </c>
      <c r="AI1225" s="7">
        <v>0</v>
      </c>
      <c r="AJ1225" s="7">
        <v>1.5</v>
      </c>
      <c r="AK1225" s="12">
        <v>0</v>
      </c>
      <c r="AL1225" s="12">
        <v>0</v>
      </c>
      <c r="AM1225" s="12">
        <v>0</v>
      </c>
      <c r="AN1225" s="12">
        <v>1</v>
      </c>
      <c r="AO1225" s="12">
        <v>3000</v>
      </c>
      <c r="AP1225" s="12">
        <v>0.5</v>
      </c>
      <c r="AQ1225" s="12">
        <v>0</v>
      </c>
      <c r="AR1225" s="7">
        <v>0</v>
      </c>
      <c r="AS1225" s="12" t="s">
        <v>153</v>
      </c>
      <c r="AT1225" s="13" t="s">
        <v>154</v>
      </c>
      <c r="AU1225" s="12">
        <v>0</v>
      </c>
      <c r="AV1225" s="19">
        <v>0</v>
      </c>
      <c r="AW1225" s="19">
        <v>0</v>
      </c>
      <c r="AX1225" s="13" t="s">
        <v>155</v>
      </c>
      <c r="AY1225" s="12"/>
      <c r="AZ1225" s="14">
        <v>0</v>
      </c>
      <c r="BA1225" s="14">
        <v>0</v>
      </c>
      <c r="BB1225" s="38" t="s">
        <v>1579</v>
      </c>
      <c r="BC1225" s="12"/>
      <c r="BD1225" s="12">
        <v>0</v>
      </c>
      <c r="BE1225" s="12"/>
      <c r="BF1225" s="12"/>
      <c r="BG1225" s="12"/>
      <c r="BH1225" s="19"/>
      <c r="BI1225" s="12">
        <v>0</v>
      </c>
      <c r="BJ1225" s="7">
        <v>0</v>
      </c>
      <c r="BK1225" s="7">
        <v>0</v>
      </c>
      <c r="BL1225" s="7">
        <v>0</v>
      </c>
      <c r="BM1225" s="7">
        <v>0</v>
      </c>
      <c r="BN1225" s="7">
        <v>0</v>
      </c>
      <c r="BO1225" s="7">
        <v>0</v>
      </c>
    </row>
    <row r="1226" spans="2:67" ht="20.100000000000001" customHeight="1">
      <c r="B1226" s="137"/>
      <c r="C1226" s="19">
        <f t="shared" si="75"/>
        <v>80002009</v>
      </c>
      <c r="D1226" s="13" t="s">
        <v>1580</v>
      </c>
      <c r="E1226" s="12">
        <v>1</v>
      </c>
      <c r="F1226" s="12">
        <v>80002009</v>
      </c>
      <c r="G1226" s="19">
        <v>0</v>
      </c>
      <c r="H1226" s="14">
        <v>0</v>
      </c>
      <c r="I1226" s="19">
        <v>1</v>
      </c>
      <c r="J1226" s="19">
        <v>0</v>
      </c>
      <c r="K1226" s="19">
        <v>0</v>
      </c>
      <c r="L1226" s="12">
        <v>0</v>
      </c>
      <c r="M1226" s="12">
        <v>0</v>
      </c>
      <c r="N1226" s="12">
        <v>5</v>
      </c>
      <c r="O1226" s="12">
        <v>0</v>
      </c>
      <c r="P1226" s="12">
        <v>0</v>
      </c>
      <c r="Q1226" s="12">
        <v>0</v>
      </c>
      <c r="R1226" s="7">
        <v>0</v>
      </c>
      <c r="S1226" s="12">
        <v>0</v>
      </c>
      <c r="T1226" s="12">
        <v>1</v>
      </c>
      <c r="U1226" s="12">
        <v>2</v>
      </c>
      <c r="V1226" s="12">
        <v>0</v>
      </c>
      <c r="W1226" s="12">
        <v>0</v>
      </c>
      <c r="X1226" s="12">
        <v>0</v>
      </c>
      <c r="Y1226" s="12">
        <v>0</v>
      </c>
      <c r="Z1226" s="12">
        <v>0</v>
      </c>
      <c r="AA1226" s="12">
        <v>0</v>
      </c>
      <c r="AB1226" s="12">
        <v>0</v>
      </c>
      <c r="AC1226" s="12">
        <v>0</v>
      </c>
      <c r="AD1226" s="12">
        <v>9</v>
      </c>
      <c r="AE1226" s="12">
        <v>2</v>
      </c>
      <c r="AF1226" s="12" t="s">
        <v>163</v>
      </c>
      <c r="AG1226" s="7">
        <v>2</v>
      </c>
      <c r="AH1226" s="7">
        <v>2</v>
      </c>
      <c r="AI1226" s="7">
        <v>0</v>
      </c>
      <c r="AJ1226" s="7">
        <v>1.5</v>
      </c>
      <c r="AK1226" s="12">
        <v>0</v>
      </c>
      <c r="AL1226" s="12">
        <v>0</v>
      </c>
      <c r="AM1226" s="12">
        <v>0</v>
      </c>
      <c r="AN1226" s="12">
        <v>1</v>
      </c>
      <c r="AO1226" s="12">
        <v>3000</v>
      </c>
      <c r="AP1226" s="12">
        <v>0.5</v>
      </c>
      <c r="AQ1226" s="12">
        <v>0</v>
      </c>
      <c r="AR1226" s="7">
        <v>0</v>
      </c>
      <c r="AS1226" s="12" t="s">
        <v>153</v>
      </c>
      <c r="AT1226" s="13" t="s">
        <v>154</v>
      </c>
      <c r="AU1226" s="12">
        <v>0</v>
      </c>
      <c r="AV1226" s="19">
        <v>0</v>
      </c>
      <c r="AW1226" s="19">
        <v>0</v>
      </c>
      <c r="AX1226" s="13" t="s">
        <v>155</v>
      </c>
      <c r="AY1226" s="12" t="s">
        <v>1581</v>
      </c>
      <c r="AZ1226" s="14">
        <v>0</v>
      </c>
      <c r="BA1226" s="14">
        <v>0</v>
      </c>
      <c r="BB1226" s="38" t="s">
        <v>1582</v>
      </c>
      <c r="BC1226" s="12"/>
      <c r="BD1226" s="12">
        <v>0</v>
      </c>
      <c r="BE1226" s="12"/>
      <c r="BF1226" s="12"/>
      <c r="BG1226" s="12"/>
      <c r="BH1226" s="19"/>
      <c r="BI1226" s="12">
        <v>0</v>
      </c>
      <c r="BJ1226" s="7">
        <v>0</v>
      </c>
      <c r="BK1226" s="7">
        <v>0</v>
      </c>
      <c r="BL1226" s="7">
        <v>0</v>
      </c>
      <c r="BM1226" s="7">
        <v>0</v>
      </c>
      <c r="BN1226" s="7">
        <v>0</v>
      </c>
      <c r="BO1226" s="7">
        <v>0</v>
      </c>
    </row>
    <row r="1227" spans="2:67" ht="20.100000000000001" customHeight="1">
      <c r="B1227" s="137"/>
      <c r="C1227" s="19">
        <f t="shared" si="75"/>
        <v>80002010</v>
      </c>
      <c r="D1227" s="13" t="s">
        <v>1583</v>
      </c>
      <c r="E1227" s="12">
        <v>1</v>
      </c>
      <c r="F1227" s="12">
        <v>80002010</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1</v>
      </c>
      <c r="AO1227" s="12">
        <v>3000</v>
      </c>
      <c r="AP1227" s="12">
        <v>0.5</v>
      </c>
      <c r="AQ1227" s="12">
        <v>0</v>
      </c>
      <c r="AR1227" s="7">
        <v>0</v>
      </c>
      <c r="AS1227" s="12" t="s">
        <v>153</v>
      </c>
      <c r="AT1227" s="13" t="s">
        <v>154</v>
      </c>
      <c r="AU1227" s="12">
        <v>0</v>
      </c>
      <c r="AV1227" s="19">
        <v>0</v>
      </c>
      <c r="AW1227" s="19">
        <v>0</v>
      </c>
      <c r="AX1227" s="13" t="s">
        <v>155</v>
      </c>
      <c r="AY1227" s="12" t="s">
        <v>1584</v>
      </c>
      <c r="AZ1227" s="14">
        <v>0</v>
      </c>
      <c r="BA1227" s="14">
        <v>0</v>
      </c>
      <c r="BB1227" s="38" t="s">
        <v>1585</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B1228" s="137"/>
      <c r="C1228" s="19">
        <f t="shared" si="75"/>
        <v>80002011</v>
      </c>
      <c r="D1228" s="13" t="s">
        <v>1586</v>
      </c>
      <c r="E1228" s="12">
        <v>1</v>
      </c>
      <c r="F1228" s="12">
        <v>80002011</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154</v>
      </c>
      <c r="AU1228" s="12">
        <v>0</v>
      </c>
      <c r="AV1228" s="19">
        <v>0</v>
      </c>
      <c r="AW1228" s="19">
        <v>0</v>
      </c>
      <c r="AX1228" s="13" t="s">
        <v>155</v>
      </c>
      <c r="AY1228" s="12" t="s">
        <v>1587</v>
      </c>
      <c r="AZ1228" s="14">
        <v>0</v>
      </c>
      <c r="BA1228" s="14">
        <v>0</v>
      </c>
      <c r="BB1228" s="38" t="s">
        <v>1588</v>
      </c>
      <c r="BC1228" s="12"/>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si="75"/>
        <v>80002012</v>
      </c>
      <c r="D1229" s="13" t="s">
        <v>1589</v>
      </c>
      <c r="E1229" s="12">
        <v>1</v>
      </c>
      <c r="F1229" s="12">
        <v>80002012</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154</v>
      </c>
      <c r="AU1229" s="12">
        <v>0</v>
      </c>
      <c r="AV1229" s="19">
        <v>0</v>
      </c>
      <c r="AW1229" s="19">
        <v>0</v>
      </c>
      <c r="AX1229" s="13" t="s">
        <v>155</v>
      </c>
      <c r="AY1229" s="12" t="s">
        <v>1590</v>
      </c>
      <c r="AZ1229" s="14">
        <v>0</v>
      </c>
      <c r="BA1229" s="14">
        <v>0</v>
      </c>
      <c r="BB1229" s="38" t="s">
        <v>1591</v>
      </c>
      <c r="BC1229" s="12"/>
      <c r="BD1229" s="12">
        <v>0</v>
      </c>
      <c r="BE1229" s="12"/>
      <c r="BF1229" s="12"/>
      <c r="BG1229" s="12"/>
      <c r="BH1229" s="19"/>
      <c r="BI1229" s="12">
        <v>0</v>
      </c>
      <c r="BJ1229" s="7">
        <v>0</v>
      </c>
      <c r="BK1229" s="7">
        <v>0</v>
      </c>
      <c r="BL1229" s="7">
        <v>0</v>
      </c>
      <c r="BM1229" s="7">
        <v>0</v>
      </c>
      <c r="BN1229" s="7">
        <v>0</v>
      </c>
      <c r="BO1229" s="7">
        <v>0</v>
      </c>
    </row>
    <row r="1230" spans="2:67" ht="20.100000000000001" customHeight="1">
      <c r="B1230" s="137"/>
      <c r="C1230" s="19">
        <f t="shared" si="75"/>
        <v>80002013</v>
      </c>
      <c r="D1230" s="13" t="s">
        <v>1592</v>
      </c>
      <c r="E1230" s="12">
        <v>1</v>
      </c>
      <c r="F1230" s="12">
        <v>80002013</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154</v>
      </c>
      <c r="AU1230" s="12">
        <v>0</v>
      </c>
      <c r="AV1230" s="19">
        <v>0</v>
      </c>
      <c r="AW1230" s="19">
        <v>0</v>
      </c>
      <c r="AX1230" s="13" t="s">
        <v>155</v>
      </c>
      <c r="AY1230" s="12" t="s">
        <v>1593</v>
      </c>
      <c r="AZ1230" s="14">
        <v>0</v>
      </c>
      <c r="BA1230" s="14">
        <v>0</v>
      </c>
      <c r="BB1230" s="38" t="s">
        <v>1594</v>
      </c>
      <c r="BC1230" s="12"/>
      <c r="BD1230" s="12">
        <v>0</v>
      </c>
      <c r="BE1230" s="12"/>
      <c r="BF1230" s="12"/>
      <c r="BG1230" s="12"/>
      <c r="BH1230" s="19"/>
      <c r="BI1230" s="12">
        <v>0</v>
      </c>
      <c r="BJ1230" s="7">
        <v>0</v>
      </c>
      <c r="BK1230" s="7">
        <v>0</v>
      </c>
      <c r="BL1230" s="7">
        <v>0</v>
      </c>
      <c r="BM1230" s="7">
        <v>0</v>
      </c>
      <c r="BN1230" s="7">
        <v>0</v>
      </c>
      <c r="BO1230" s="7">
        <v>0</v>
      </c>
    </row>
    <row r="1231" spans="2:67" ht="20.100000000000001" customHeight="1">
      <c r="B1231" s="137"/>
      <c r="C1231" s="19">
        <f t="shared" si="75"/>
        <v>80002014</v>
      </c>
      <c r="D1231" s="13" t="s">
        <v>1595</v>
      </c>
      <c r="E1231" s="12">
        <v>1</v>
      </c>
      <c r="F1231" s="12">
        <v>80002014</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154</v>
      </c>
      <c r="AU1231" s="12">
        <v>0</v>
      </c>
      <c r="AV1231" s="19">
        <v>0</v>
      </c>
      <c r="AW1231" s="19">
        <v>0</v>
      </c>
      <c r="AX1231" s="13" t="s">
        <v>155</v>
      </c>
      <c r="AY1231" s="12" t="s">
        <v>1596</v>
      </c>
      <c r="AZ1231" s="14">
        <v>0</v>
      </c>
      <c r="BA1231" s="14">
        <v>0</v>
      </c>
      <c r="BB1231" s="38" t="s">
        <v>1597</v>
      </c>
      <c r="BC1231" s="12"/>
      <c r="BD1231" s="12">
        <v>0</v>
      </c>
      <c r="BE1231" s="12"/>
      <c r="BF1231" s="12"/>
      <c r="BG1231" s="12"/>
      <c r="BH1231" s="19"/>
      <c r="BI1231" s="12">
        <v>0</v>
      </c>
      <c r="BJ1231" s="7">
        <v>0</v>
      </c>
      <c r="BK1231" s="7">
        <v>0</v>
      </c>
      <c r="BL1231" s="7">
        <v>0</v>
      </c>
      <c r="BM1231" s="7">
        <v>0</v>
      </c>
      <c r="BN1231" s="7">
        <v>0</v>
      </c>
      <c r="BO1231" s="7">
        <v>0</v>
      </c>
    </row>
    <row r="1232" spans="2:67" ht="20.100000000000001" customHeight="1">
      <c r="B1232" s="138"/>
      <c r="C1232" s="90">
        <f t="shared" si="75"/>
        <v>80002015</v>
      </c>
      <c r="D1232" s="91" t="s">
        <v>1598</v>
      </c>
      <c r="E1232" s="90">
        <v>1</v>
      </c>
      <c r="F1232" s="90">
        <v>80002015</v>
      </c>
      <c r="G1232" s="90">
        <v>0</v>
      </c>
      <c r="H1232" s="90">
        <v>0</v>
      </c>
      <c r="I1232" s="19">
        <v>1</v>
      </c>
      <c r="J1232" s="19">
        <v>0</v>
      </c>
      <c r="K1232" s="90">
        <v>0</v>
      </c>
      <c r="L1232" s="90">
        <v>0</v>
      </c>
      <c r="M1232" s="90">
        <v>0</v>
      </c>
      <c r="N1232" s="90">
        <v>2</v>
      </c>
      <c r="O1232" s="90">
        <v>0</v>
      </c>
      <c r="P1232" s="90">
        <v>0</v>
      </c>
      <c r="Q1232" s="90">
        <v>0</v>
      </c>
      <c r="R1232" s="7">
        <v>0</v>
      </c>
      <c r="S1232" s="90">
        <v>0</v>
      </c>
      <c r="T1232" s="90">
        <v>1</v>
      </c>
      <c r="U1232" s="90">
        <v>2</v>
      </c>
      <c r="V1232" s="90">
        <v>0</v>
      </c>
      <c r="W1232" s="90">
        <v>0</v>
      </c>
      <c r="X1232" s="90">
        <v>0</v>
      </c>
      <c r="Y1232" s="90">
        <v>0</v>
      </c>
      <c r="Z1232" s="90">
        <v>0</v>
      </c>
      <c r="AA1232" s="90">
        <v>0</v>
      </c>
      <c r="AB1232" s="90">
        <v>0</v>
      </c>
      <c r="AC1232" s="90">
        <v>0</v>
      </c>
      <c r="AD1232" s="90">
        <v>9</v>
      </c>
      <c r="AE1232" s="90">
        <v>2</v>
      </c>
      <c r="AF1232" s="90" t="s">
        <v>163</v>
      </c>
      <c r="AG1232" s="90">
        <v>2</v>
      </c>
      <c r="AH1232" s="90">
        <v>2</v>
      </c>
      <c r="AI1232" s="7">
        <v>0</v>
      </c>
      <c r="AJ1232" s="90">
        <v>1.5</v>
      </c>
      <c r="AK1232" s="90">
        <v>0</v>
      </c>
      <c r="AL1232" s="90">
        <v>0</v>
      </c>
      <c r="AM1232" s="90">
        <v>0</v>
      </c>
      <c r="AN1232" s="90">
        <v>1</v>
      </c>
      <c r="AO1232" s="90">
        <v>3000</v>
      </c>
      <c r="AP1232" s="90">
        <v>0.5</v>
      </c>
      <c r="AQ1232" s="90">
        <v>0</v>
      </c>
      <c r="AR1232" s="90">
        <v>0</v>
      </c>
      <c r="AS1232" s="90" t="s">
        <v>153</v>
      </c>
      <c r="AT1232" s="13" t="s">
        <v>154</v>
      </c>
      <c r="AU1232" s="90">
        <v>0</v>
      </c>
      <c r="AV1232" s="90">
        <v>0</v>
      </c>
      <c r="AW1232" s="90">
        <v>0</v>
      </c>
      <c r="AX1232" s="91" t="s">
        <v>155</v>
      </c>
      <c r="AY1232" s="90"/>
      <c r="AZ1232" s="90">
        <v>0</v>
      </c>
      <c r="BA1232" s="90">
        <v>0</v>
      </c>
      <c r="BB1232" s="139" t="s">
        <v>1599</v>
      </c>
      <c r="BC1232" s="90"/>
      <c r="BD1232" s="12">
        <v>0</v>
      </c>
      <c r="BE1232" s="90"/>
      <c r="BF1232" s="90"/>
      <c r="BG1232" s="90"/>
      <c r="BH1232" s="90"/>
      <c r="BI1232" s="12">
        <v>0</v>
      </c>
      <c r="BJ1232" s="7">
        <v>0</v>
      </c>
      <c r="BK1232" s="7">
        <v>0</v>
      </c>
      <c r="BL1232" s="7">
        <v>0</v>
      </c>
      <c r="BM1232" s="7">
        <v>0</v>
      </c>
      <c r="BN1232" s="7">
        <v>0</v>
      </c>
      <c r="BO1232" s="7">
        <v>0</v>
      </c>
    </row>
    <row r="1233" spans="2:67" ht="20.100000000000001" customHeight="1">
      <c r="B1233" s="137"/>
      <c r="C1233" s="19">
        <f t="shared" si="75"/>
        <v>80002016</v>
      </c>
      <c r="D1233" s="13" t="s">
        <v>1600</v>
      </c>
      <c r="E1233" s="12">
        <v>1</v>
      </c>
      <c r="F1233" s="12">
        <v>80002016</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154</v>
      </c>
      <c r="AU1233" s="12">
        <v>0</v>
      </c>
      <c r="AV1233" s="19">
        <v>0</v>
      </c>
      <c r="AW1233" s="19">
        <v>0</v>
      </c>
      <c r="AX1233" s="13" t="s">
        <v>155</v>
      </c>
      <c r="AY1233" s="12" t="s">
        <v>1601</v>
      </c>
      <c r="AZ1233" s="14">
        <v>0</v>
      </c>
      <c r="BA1233" s="14">
        <v>0</v>
      </c>
      <c r="BB1233" s="38" t="s">
        <v>1602</v>
      </c>
      <c r="BC1233" s="12"/>
      <c r="BD1233" s="12">
        <v>0</v>
      </c>
      <c r="BE1233" s="12"/>
      <c r="BF1233" s="12"/>
      <c r="BG1233" s="12"/>
      <c r="BH1233" s="19"/>
      <c r="BI1233" s="12">
        <v>0</v>
      </c>
      <c r="BJ1233" s="7">
        <v>0</v>
      </c>
      <c r="BK1233" s="7">
        <v>0</v>
      </c>
      <c r="BL1233" s="7">
        <v>0</v>
      </c>
      <c r="BM1233" s="7">
        <v>0</v>
      </c>
      <c r="BN1233" s="7">
        <v>0</v>
      </c>
      <c r="BO1233" s="7">
        <v>0</v>
      </c>
    </row>
    <row r="1234" spans="2:67" ht="20.100000000000001" customHeight="1">
      <c r="B1234" s="137"/>
      <c r="C1234" s="19">
        <f t="shared" si="75"/>
        <v>80002017</v>
      </c>
      <c r="D1234" s="13" t="s">
        <v>1603</v>
      </c>
      <c r="E1234" s="12">
        <v>1</v>
      </c>
      <c r="F1234" s="12">
        <v>80002017</v>
      </c>
      <c r="G1234" s="19">
        <v>0</v>
      </c>
      <c r="H1234" s="14">
        <v>0</v>
      </c>
      <c r="I1234" s="19">
        <v>1</v>
      </c>
      <c r="J1234" s="19">
        <v>0</v>
      </c>
      <c r="K1234" s="19">
        <v>0</v>
      </c>
      <c r="L1234" s="12">
        <v>0</v>
      </c>
      <c r="M1234" s="12">
        <v>0</v>
      </c>
      <c r="N1234" s="12">
        <v>2</v>
      </c>
      <c r="O1234" s="12">
        <v>3</v>
      </c>
      <c r="P1234" s="12">
        <v>0.2</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80010171</v>
      </c>
      <c r="AS1234" s="12" t="s">
        <v>153</v>
      </c>
      <c r="AT1234" s="13" t="s">
        <v>154</v>
      </c>
      <c r="AU1234" s="12">
        <v>0</v>
      </c>
      <c r="AV1234" s="19">
        <v>0</v>
      </c>
      <c r="AW1234" s="19">
        <v>0</v>
      </c>
      <c r="AX1234" s="13" t="s">
        <v>155</v>
      </c>
      <c r="AY1234" s="12"/>
      <c r="AZ1234" s="14">
        <v>0</v>
      </c>
      <c r="BA1234" s="14">
        <v>0</v>
      </c>
      <c r="BB1234" s="139" t="s">
        <v>1604</v>
      </c>
      <c r="BC1234" s="12"/>
      <c r="BD1234" s="12">
        <v>0</v>
      </c>
      <c r="BE1234" s="12"/>
      <c r="BF1234" s="12"/>
      <c r="BG1234" s="12"/>
      <c r="BH1234" s="19"/>
      <c r="BI1234" s="12">
        <v>0</v>
      </c>
      <c r="BJ1234" s="7">
        <v>0</v>
      </c>
      <c r="BK1234" s="7">
        <v>0</v>
      </c>
      <c r="BL1234" s="7">
        <v>0</v>
      </c>
      <c r="BM1234" s="7">
        <v>0</v>
      </c>
      <c r="BN1234" s="7">
        <v>0</v>
      </c>
      <c r="BO1234" s="7">
        <v>0</v>
      </c>
    </row>
    <row r="1235" spans="2:67" ht="20.100000000000001" customHeight="1">
      <c r="B1235" s="137"/>
      <c r="C1235" s="19">
        <f t="shared" si="75"/>
        <v>80002018</v>
      </c>
      <c r="D1235" s="13" t="s">
        <v>1605</v>
      </c>
      <c r="E1235" s="12">
        <v>1</v>
      </c>
      <c r="F1235" s="12">
        <v>80002018</v>
      </c>
      <c r="G1235" s="19">
        <v>0</v>
      </c>
      <c r="H1235" s="14">
        <v>0</v>
      </c>
      <c r="I1235" s="19">
        <v>1</v>
      </c>
      <c r="J1235" s="19">
        <v>0</v>
      </c>
      <c r="K1235" s="19">
        <v>0</v>
      </c>
      <c r="L1235" s="12">
        <v>0</v>
      </c>
      <c r="M1235" s="12">
        <v>0</v>
      </c>
      <c r="N1235" s="12">
        <v>5</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154</v>
      </c>
      <c r="AU1235" s="12">
        <v>0</v>
      </c>
      <c r="AV1235" s="19">
        <v>0</v>
      </c>
      <c r="AW1235" s="19">
        <v>0</v>
      </c>
      <c r="AX1235" s="13" t="s">
        <v>155</v>
      </c>
      <c r="AY1235" s="12" t="s">
        <v>1606</v>
      </c>
      <c r="AZ1235" s="14">
        <v>0</v>
      </c>
      <c r="BA1235" s="14">
        <v>0</v>
      </c>
      <c r="BB1235" s="38" t="s">
        <v>1607</v>
      </c>
      <c r="BC1235" s="12"/>
      <c r="BD1235" s="12">
        <v>0</v>
      </c>
      <c r="BE1235" s="12"/>
      <c r="BF1235" s="12"/>
      <c r="BG1235" s="12"/>
      <c r="BH1235" s="19"/>
      <c r="BI1235" s="12">
        <v>0</v>
      </c>
      <c r="BJ1235" s="7">
        <v>0</v>
      </c>
      <c r="BK1235" s="7">
        <v>0</v>
      </c>
      <c r="BL1235" s="7">
        <v>0</v>
      </c>
      <c r="BM1235" s="7">
        <v>0</v>
      </c>
      <c r="BN1235" s="7">
        <v>0</v>
      </c>
      <c r="BO1235" s="7">
        <v>0</v>
      </c>
    </row>
    <row r="1236" spans="2:67" ht="20.100000000000001" customHeight="1">
      <c r="B1236" s="137"/>
      <c r="C1236" s="19">
        <f t="shared" si="75"/>
        <v>80002019</v>
      </c>
      <c r="D1236" s="13" t="s">
        <v>1608</v>
      </c>
      <c r="E1236" s="12">
        <v>1</v>
      </c>
      <c r="F1236" s="12">
        <v>80002019</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154</v>
      </c>
      <c r="AU1236" s="12">
        <v>0</v>
      </c>
      <c r="AV1236" s="19">
        <v>0</v>
      </c>
      <c r="AW1236" s="19">
        <v>0</v>
      </c>
      <c r="AX1236" s="13" t="s">
        <v>155</v>
      </c>
      <c r="AY1236" s="12" t="s">
        <v>1609</v>
      </c>
      <c r="AZ1236" s="14">
        <v>0</v>
      </c>
      <c r="BA1236" s="14">
        <v>0</v>
      </c>
      <c r="BB1236" s="38" t="s">
        <v>1610</v>
      </c>
      <c r="BC1236" s="12"/>
      <c r="BD1236" s="12">
        <v>0</v>
      </c>
      <c r="BE1236" s="12"/>
      <c r="BF1236" s="12"/>
      <c r="BG1236" s="12"/>
      <c r="BH1236" s="19"/>
      <c r="BI1236" s="12">
        <v>0</v>
      </c>
      <c r="BJ1236" s="7">
        <v>0</v>
      </c>
      <c r="BK1236" s="7">
        <v>0</v>
      </c>
      <c r="BL1236" s="7">
        <v>0</v>
      </c>
      <c r="BM1236" s="7">
        <v>0</v>
      </c>
      <c r="BN1236" s="7">
        <v>0</v>
      </c>
      <c r="BO1236" s="7">
        <v>0</v>
      </c>
    </row>
    <row r="1237" spans="2:67" ht="20.100000000000001" customHeight="1">
      <c r="B1237" s="137"/>
      <c r="C1237" s="19">
        <f t="shared" si="75"/>
        <v>80002020</v>
      </c>
      <c r="D1237" s="13" t="s">
        <v>1611</v>
      </c>
      <c r="E1237" s="12">
        <v>1</v>
      </c>
      <c r="F1237" s="12">
        <v>80002020</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154</v>
      </c>
      <c r="AU1237" s="12">
        <v>0</v>
      </c>
      <c r="AV1237" s="19">
        <v>0</v>
      </c>
      <c r="AW1237" s="19">
        <v>0</v>
      </c>
      <c r="AX1237" s="13" t="s">
        <v>155</v>
      </c>
      <c r="AY1237" s="12" t="s">
        <v>1612</v>
      </c>
      <c r="AZ1237" s="14">
        <v>0</v>
      </c>
      <c r="BA1237" s="14">
        <v>0</v>
      </c>
      <c r="BB1237" s="38" t="s">
        <v>1613</v>
      </c>
      <c r="BC1237" s="12"/>
      <c r="BD1237" s="12">
        <v>0</v>
      </c>
      <c r="BE1237" s="12"/>
      <c r="BF1237" s="12"/>
      <c r="BG1237" s="12"/>
      <c r="BH1237" s="19"/>
      <c r="BI1237" s="12">
        <v>0</v>
      </c>
      <c r="BJ1237" s="7">
        <v>0</v>
      </c>
      <c r="BK1237" s="7">
        <v>0</v>
      </c>
      <c r="BL1237" s="7">
        <v>0</v>
      </c>
      <c r="BM1237" s="7">
        <v>0</v>
      </c>
      <c r="BN1237" s="7">
        <v>0</v>
      </c>
      <c r="BO1237" s="7">
        <v>0</v>
      </c>
    </row>
    <row r="1238" spans="2:67" ht="20.25" customHeight="1">
      <c r="C1238" s="19">
        <f t="shared" ref="C1238:C1245" si="76">C1210+1000</f>
        <v>80002021</v>
      </c>
      <c r="D1238" s="13" t="s">
        <v>1614</v>
      </c>
      <c r="E1238" s="19">
        <v>1</v>
      </c>
      <c r="F1238" s="12">
        <v>80002021</v>
      </c>
      <c r="G1238" s="19">
        <v>0</v>
      </c>
      <c r="H1238" s="14">
        <v>0</v>
      </c>
      <c r="I1238" s="19">
        <v>1</v>
      </c>
      <c r="J1238" s="19">
        <v>0</v>
      </c>
      <c r="K1238" s="19">
        <v>0</v>
      </c>
      <c r="L1238" s="12">
        <v>0</v>
      </c>
      <c r="M1238" s="12">
        <v>0</v>
      </c>
      <c r="N1238" s="12">
        <v>2</v>
      </c>
      <c r="O1238" s="12">
        <v>10</v>
      </c>
      <c r="P1238" s="12">
        <v>0.2</v>
      </c>
      <c r="Q1238" s="12">
        <v>0</v>
      </c>
      <c r="R1238" s="7">
        <v>0</v>
      </c>
      <c r="S1238" s="12">
        <v>0</v>
      </c>
      <c r="T1238" s="12">
        <v>1</v>
      </c>
      <c r="U1238" s="12">
        <v>2</v>
      </c>
      <c r="V1238" s="12">
        <v>0</v>
      </c>
      <c r="W1238" s="12">
        <v>2</v>
      </c>
      <c r="X1238" s="12">
        <v>0</v>
      </c>
      <c r="Y1238" s="12">
        <v>0</v>
      </c>
      <c r="Z1238" s="12">
        <v>0</v>
      </c>
      <c r="AA1238" s="12">
        <v>0</v>
      </c>
      <c r="AB1238" s="12">
        <v>0</v>
      </c>
      <c r="AC1238" s="12">
        <v>0</v>
      </c>
      <c r="AD1238" s="12">
        <v>5</v>
      </c>
      <c r="AE1238" s="12">
        <v>1</v>
      </c>
      <c r="AF1238" s="12">
        <v>3</v>
      </c>
      <c r="AG1238" s="7">
        <v>1</v>
      </c>
      <c r="AH1238" s="7">
        <v>1</v>
      </c>
      <c r="AI1238" s="7">
        <v>0</v>
      </c>
      <c r="AJ1238" s="7">
        <v>3</v>
      </c>
      <c r="AK1238" s="12">
        <v>0</v>
      </c>
      <c r="AL1238" s="12">
        <v>0</v>
      </c>
      <c r="AM1238" s="12">
        <v>0</v>
      </c>
      <c r="AN1238" s="12">
        <v>3</v>
      </c>
      <c r="AO1238" s="12">
        <v>5000</v>
      </c>
      <c r="AP1238" s="12">
        <v>0.5</v>
      </c>
      <c r="AQ1238" s="12">
        <v>0</v>
      </c>
      <c r="AR1238" s="7">
        <v>0</v>
      </c>
      <c r="AS1238" s="12">
        <v>0</v>
      </c>
      <c r="AT1238" s="13" t="s">
        <v>154</v>
      </c>
      <c r="AU1238" s="7" t="s">
        <v>753</v>
      </c>
      <c r="AV1238" s="19">
        <v>10000007</v>
      </c>
      <c r="AW1238" s="140">
        <v>23000080</v>
      </c>
      <c r="AX1238" s="13" t="s">
        <v>155</v>
      </c>
      <c r="AY1238" s="20" t="s">
        <v>153</v>
      </c>
      <c r="AZ1238" s="14">
        <v>0</v>
      </c>
      <c r="BA1238" s="14">
        <v>0</v>
      </c>
      <c r="BB1238" s="38" t="s">
        <v>1615</v>
      </c>
      <c r="BC1238" s="19">
        <v>0</v>
      </c>
      <c r="BD1238" s="12">
        <v>0</v>
      </c>
      <c r="BE1238" s="12"/>
      <c r="BF1238" s="12"/>
      <c r="BG1238" s="12"/>
      <c r="BH1238" s="19"/>
      <c r="BI1238" s="10">
        <v>0</v>
      </c>
      <c r="BJ1238" s="7">
        <v>0</v>
      </c>
      <c r="BK1238" s="7">
        <v>0</v>
      </c>
      <c r="BL1238" s="7">
        <v>0</v>
      </c>
      <c r="BM1238" s="7">
        <v>0</v>
      </c>
      <c r="BN1238" s="7">
        <v>0</v>
      </c>
      <c r="BO1238" s="7">
        <v>0</v>
      </c>
    </row>
    <row r="1239" spans="2:67" ht="20.100000000000001" customHeight="1">
      <c r="B1239" s="120"/>
      <c r="C1239" s="19">
        <f t="shared" si="76"/>
        <v>80002022</v>
      </c>
      <c r="D1239" s="13" t="s">
        <v>1616</v>
      </c>
      <c r="E1239" s="19">
        <v>1</v>
      </c>
      <c r="F1239" s="12">
        <v>80002022</v>
      </c>
      <c r="G1239" s="7">
        <v>0</v>
      </c>
      <c r="H1239" s="7">
        <v>0</v>
      </c>
      <c r="I1239" s="19">
        <v>1</v>
      </c>
      <c r="J1239" s="19">
        <v>0</v>
      </c>
      <c r="K1239" s="7">
        <v>0</v>
      </c>
      <c r="L1239" s="7">
        <v>0</v>
      </c>
      <c r="M1239" s="7">
        <v>0</v>
      </c>
      <c r="N1239" s="7">
        <v>2</v>
      </c>
      <c r="O1239" s="7">
        <v>1</v>
      </c>
      <c r="P1239" s="7">
        <v>0.2</v>
      </c>
      <c r="Q1239" s="7">
        <v>0</v>
      </c>
      <c r="R1239" s="7">
        <v>0</v>
      </c>
      <c r="S1239" s="7">
        <v>0</v>
      </c>
      <c r="T1239" s="12">
        <v>1</v>
      </c>
      <c r="U1239" s="7">
        <v>2</v>
      </c>
      <c r="V1239" s="7">
        <v>0</v>
      </c>
      <c r="W1239" s="7">
        <v>0</v>
      </c>
      <c r="X1239" s="7">
        <v>0</v>
      </c>
      <c r="Y1239" s="7">
        <v>0</v>
      </c>
      <c r="Z1239" s="7">
        <v>0</v>
      </c>
      <c r="AA1239" s="7">
        <v>0</v>
      </c>
      <c r="AB1239" s="19">
        <v>0</v>
      </c>
      <c r="AC1239" s="7">
        <v>0</v>
      </c>
      <c r="AD1239" s="7">
        <v>10</v>
      </c>
      <c r="AE1239" s="7">
        <v>0</v>
      </c>
      <c r="AF1239" s="7">
        <v>0</v>
      </c>
      <c r="AG1239" s="7">
        <v>7</v>
      </c>
      <c r="AH1239" s="7">
        <v>0</v>
      </c>
      <c r="AI1239" s="7">
        <v>0</v>
      </c>
      <c r="AJ1239" s="7">
        <v>6</v>
      </c>
      <c r="AK1239" s="7">
        <v>0</v>
      </c>
      <c r="AL1239" s="7">
        <v>0</v>
      </c>
      <c r="AM1239" s="7">
        <v>0</v>
      </c>
      <c r="AN1239" s="7">
        <v>0</v>
      </c>
      <c r="AO1239" s="7">
        <v>1000</v>
      </c>
      <c r="AP1239" s="7">
        <v>0</v>
      </c>
      <c r="AQ1239" s="7">
        <v>0</v>
      </c>
      <c r="AR1239" s="7">
        <v>0</v>
      </c>
      <c r="AS1239" s="141" t="s">
        <v>1617</v>
      </c>
      <c r="AT1239" s="13" t="s">
        <v>154</v>
      </c>
      <c r="AU1239" s="7" t="s">
        <v>753</v>
      </c>
      <c r="AV1239" s="7" t="s">
        <v>153</v>
      </c>
      <c r="AW1239" s="7">
        <v>0</v>
      </c>
      <c r="AX1239" s="8" t="s">
        <v>155</v>
      </c>
      <c r="AY1239" s="7">
        <v>0</v>
      </c>
      <c r="AZ1239" s="14">
        <v>0</v>
      </c>
      <c r="BA1239" s="14">
        <v>0</v>
      </c>
      <c r="BB1239" s="38" t="s">
        <v>1618</v>
      </c>
      <c r="BC1239" s="7">
        <v>0</v>
      </c>
      <c r="BD1239" s="12">
        <v>0</v>
      </c>
      <c r="BE1239" s="12"/>
      <c r="BF1239" s="12"/>
      <c r="BG1239" s="12"/>
      <c r="BH1239" s="19"/>
      <c r="BI1239" s="10">
        <v>0</v>
      </c>
      <c r="BJ1239" s="7">
        <v>0</v>
      </c>
      <c r="BK1239" s="7">
        <v>0</v>
      </c>
      <c r="BL1239" s="7">
        <v>0</v>
      </c>
      <c r="BM1239" s="7">
        <v>0</v>
      </c>
      <c r="BN1239" s="7">
        <v>0</v>
      </c>
      <c r="BO1239" s="7">
        <v>0</v>
      </c>
    </row>
    <row r="1240" spans="2:67" ht="20.100000000000001" customHeight="1">
      <c r="C1240" s="19">
        <f t="shared" si="76"/>
        <v>80002023</v>
      </c>
      <c r="D1240" s="13" t="s">
        <v>1619</v>
      </c>
      <c r="E1240" s="12">
        <v>1</v>
      </c>
      <c r="F1240" s="12">
        <v>80002023</v>
      </c>
      <c r="G1240" s="19">
        <v>0</v>
      </c>
      <c r="H1240" s="14">
        <v>0</v>
      </c>
      <c r="I1240" s="19">
        <v>1</v>
      </c>
      <c r="J1240" s="19">
        <v>0</v>
      </c>
      <c r="K1240" s="19">
        <v>0</v>
      </c>
      <c r="L1240" s="12">
        <v>0</v>
      </c>
      <c r="M1240" s="12">
        <v>0</v>
      </c>
      <c r="N1240" s="12">
        <v>2</v>
      </c>
      <c r="O1240" s="12">
        <v>9</v>
      </c>
      <c r="P1240" s="12">
        <v>0.3</v>
      </c>
      <c r="Q1240" s="12">
        <v>0</v>
      </c>
      <c r="R1240" s="7">
        <v>0</v>
      </c>
      <c r="S1240" s="12">
        <v>0</v>
      </c>
      <c r="T1240" s="12">
        <v>1</v>
      </c>
      <c r="U1240" s="12">
        <v>2</v>
      </c>
      <c r="V1240" s="12">
        <v>0</v>
      </c>
      <c r="W1240" s="12">
        <v>0</v>
      </c>
      <c r="X1240" s="12">
        <v>0</v>
      </c>
      <c r="Y1240" s="12">
        <v>0</v>
      </c>
      <c r="Z1240" s="12">
        <v>0</v>
      </c>
      <c r="AA1240" s="12">
        <v>0</v>
      </c>
      <c r="AB1240" s="12">
        <v>0</v>
      </c>
      <c r="AC1240" s="12">
        <v>0</v>
      </c>
      <c r="AD1240" s="12">
        <v>10</v>
      </c>
      <c r="AE1240" s="12">
        <v>0</v>
      </c>
      <c r="AF1240" s="12">
        <v>3</v>
      </c>
      <c r="AG1240" s="7">
        <v>7</v>
      </c>
      <c r="AH1240" s="7">
        <v>0</v>
      </c>
      <c r="AI1240" s="7">
        <v>0</v>
      </c>
      <c r="AJ1240" s="7">
        <v>10</v>
      </c>
      <c r="AK1240" s="12">
        <v>0</v>
      </c>
      <c r="AL1240" s="12">
        <v>0</v>
      </c>
      <c r="AM1240" s="12">
        <v>0</v>
      </c>
      <c r="AN1240" s="12">
        <v>0</v>
      </c>
      <c r="AO1240" s="12">
        <v>3000</v>
      </c>
      <c r="AP1240" s="12">
        <v>0.5</v>
      </c>
      <c r="AQ1240" s="12">
        <v>0</v>
      </c>
      <c r="AR1240" s="7">
        <v>0</v>
      </c>
      <c r="AS1240" s="12">
        <v>80002003</v>
      </c>
      <c r="AT1240" s="13" t="s">
        <v>154</v>
      </c>
      <c r="AU1240" s="12">
        <v>0</v>
      </c>
      <c r="AV1240" s="19">
        <v>0</v>
      </c>
      <c r="AW1240" s="19">
        <v>0</v>
      </c>
      <c r="AX1240" s="13" t="s">
        <v>155</v>
      </c>
      <c r="AY1240" s="12">
        <v>0</v>
      </c>
      <c r="AZ1240" s="14">
        <v>0</v>
      </c>
      <c r="BA1240" s="14">
        <v>0</v>
      </c>
      <c r="BB1240" s="38" t="s">
        <v>1620</v>
      </c>
      <c r="BC1240" s="12"/>
      <c r="BD1240" s="12">
        <v>0</v>
      </c>
      <c r="BE1240" s="12"/>
      <c r="BF1240" s="12"/>
      <c r="BG1240" s="12"/>
      <c r="BH1240" s="19"/>
      <c r="BI1240" s="12">
        <v>0</v>
      </c>
      <c r="BJ1240" s="7">
        <v>0</v>
      </c>
      <c r="BK1240" s="7">
        <v>0</v>
      </c>
      <c r="BL1240" s="7">
        <v>0</v>
      </c>
      <c r="BM1240" s="7">
        <v>0</v>
      </c>
      <c r="BN1240" s="7">
        <v>0</v>
      </c>
      <c r="BO1240" s="7">
        <v>0</v>
      </c>
    </row>
    <row r="1241" spans="2:67" ht="20.100000000000001" customHeight="1">
      <c r="C1241" s="19">
        <f t="shared" si="76"/>
        <v>80002024</v>
      </c>
      <c r="D1241" s="13" t="s">
        <v>1621</v>
      </c>
      <c r="E1241" s="12">
        <v>1</v>
      </c>
      <c r="F1241" s="12">
        <v>80002024</v>
      </c>
      <c r="G1241" s="19">
        <v>0</v>
      </c>
      <c r="H1241" s="14">
        <v>0</v>
      </c>
      <c r="I1241" s="19">
        <v>1</v>
      </c>
      <c r="J1241" s="19">
        <v>0</v>
      </c>
      <c r="K1241" s="19">
        <v>0</v>
      </c>
      <c r="L1241" s="12">
        <v>0</v>
      </c>
      <c r="M1241" s="12">
        <v>0</v>
      </c>
      <c r="N1241" s="12">
        <v>5</v>
      </c>
      <c r="O1241" s="12">
        <v>0</v>
      </c>
      <c r="P1241" s="12">
        <v>0</v>
      </c>
      <c r="Q1241" s="12">
        <v>0</v>
      </c>
      <c r="R1241" s="7">
        <v>0</v>
      </c>
      <c r="S1241" s="12">
        <v>0</v>
      </c>
      <c r="T1241" s="12">
        <v>1</v>
      </c>
      <c r="U1241" s="12">
        <v>2</v>
      </c>
      <c r="V1241" s="12">
        <v>0</v>
      </c>
      <c r="W1241" s="12">
        <v>0</v>
      </c>
      <c r="X1241" s="12">
        <v>0</v>
      </c>
      <c r="Y1241" s="12">
        <v>0</v>
      </c>
      <c r="Z1241" s="12">
        <v>0</v>
      </c>
      <c r="AA1241" s="12">
        <v>0</v>
      </c>
      <c r="AB1241" s="12">
        <v>0</v>
      </c>
      <c r="AC1241" s="12">
        <v>0</v>
      </c>
      <c r="AD1241" s="12">
        <v>10</v>
      </c>
      <c r="AE1241" s="12">
        <v>2</v>
      </c>
      <c r="AF1241" s="12" t="s">
        <v>163</v>
      </c>
      <c r="AG1241" s="7">
        <v>2</v>
      </c>
      <c r="AH1241" s="7">
        <v>2</v>
      </c>
      <c r="AI1241" s="7">
        <v>0</v>
      </c>
      <c r="AJ1241" s="7">
        <v>1.5</v>
      </c>
      <c r="AK1241" s="12">
        <v>0</v>
      </c>
      <c r="AL1241" s="12">
        <v>0</v>
      </c>
      <c r="AM1241" s="12">
        <v>0</v>
      </c>
      <c r="AN1241" s="12">
        <v>0</v>
      </c>
      <c r="AO1241" s="12">
        <v>3000</v>
      </c>
      <c r="AP1241" s="12">
        <v>0.5</v>
      </c>
      <c r="AQ1241" s="12">
        <v>0</v>
      </c>
      <c r="AR1241" s="7">
        <v>0</v>
      </c>
      <c r="AS1241" s="12" t="s">
        <v>153</v>
      </c>
      <c r="AT1241" s="13" t="s">
        <v>154</v>
      </c>
      <c r="AU1241" s="12">
        <v>0</v>
      </c>
      <c r="AV1241" s="19">
        <v>0</v>
      </c>
      <c r="AW1241" s="19">
        <v>0</v>
      </c>
      <c r="AX1241" s="13" t="s">
        <v>155</v>
      </c>
      <c r="AY1241" s="12" t="s">
        <v>1548</v>
      </c>
      <c r="AZ1241" s="14">
        <v>0</v>
      </c>
      <c r="BA1241" s="14">
        <v>0</v>
      </c>
      <c r="BB1241" s="38" t="s">
        <v>1622</v>
      </c>
      <c r="BC1241" s="12"/>
      <c r="BD1241" s="12">
        <v>0</v>
      </c>
      <c r="BE1241" s="12"/>
      <c r="BF1241" s="12"/>
      <c r="BG1241" s="12"/>
      <c r="BH1241" s="19"/>
      <c r="BI1241" s="12">
        <v>0</v>
      </c>
      <c r="BJ1241" s="7">
        <v>0</v>
      </c>
      <c r="BK1241" s="7">
        <v>0</v>
      </c>
      <c r="BL1241" s="7">
        <v>0</v>
      </c>
      <c r="BM1241" s="7">
        <v>0</v>
      </c>
      <c r="BN1241" s="7">
        <v>0</v>
      </c>
      <c r="BO1241" s="7">
        <v>0</v>
      </c>
    </row>
    <row r="1242" spans="2:67" ht="20.100000000000001" customHeight="1">
      <c r="B1242" s="120"/>
      <c r="C1242" s="19">
        <f t="shared" si="76"/>
        <v>80002025</v>
      </c>
      <c r="D1242" s="13" t="s">
        <v>1623</v>
      </c>
      <c r="E1242" s="19">
        <v>1</v>
      </c>
      <c r="F1242" s="12">
        <v>80002025</v>
      </c>
      <c r="G1242" s="7">
        <v>0</v>
      </c>
      <c r="H1242" s="7">
        <v>0</v>
      </c>
      <c r="I1242" s="19">
        <v>1</v>
      </c>
      <c r="J1242" s="19">
        <v>0</v>
      </c>
      <c r="K1242" s="7">
        <v>0</v>
      </c>
      <c r="L1242" s="7">
        <v>0</v>
      </c>
      <c r="M1242" s="7">
        <v>0</v>
      </c>
      <c r="N1242" s="7">
        <v>2</v>
      </c>
      <c r="O1242" s="7">
        <v>10</v>
      </c>
      <c r="P1242" s="7">
        <v>0.1</v>
      </c>
      <c r="Q1242" s="7">
        <v>0</v>
      </c>
      <c r="R1242" s="7">
        <v>0</v>
      </c>
      <c r="S1242" s="7">
        <v>0</v>
      </c>
      <c r="T1242" s="12">
        <v>1</v>
      </c>
      <c r="U1242" s="7">
        <v>2</v>
      </c>
      <c r="V1242" s="7">
        <v>0</v>
      </c>
      <c r="W1242" s="7">
        <v>2.5</v>
      </c>
      <c r="X1242" s="7">
        <v>0</v>
      </c>
      <c r="Y1242" s="7">
        <v>0</v>
      </c>
      <c r="Z1242" s="7">
        <v>0</v>
      </c>
      <c r="AA1242" s="7">
        <v>0</v>
      </c>
      <c r="AB1242" s="19">
        <v>0</v>
      </c>
      <c r="AC1242" s="7">
        <v>0</v>
      </c>
      <c r="AD1242" s="7">
        <v>10</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7" t="s">
        <v>153</v>
      </c>
      <c r="AT1242" s="13" t="s">
        <v>154</v>
      </c>
      <c r="AU1242" s="7" t="s">
        <v>753</v>
      </c>
      <c r="AV1242" s="7" t="s">
        <v>153</v>
      </c>
      <c r="AW1242" s="7" t="s">
        <v>1035</v>
      </c>
      <c r="AX1242" s="8" t="s">
        <v>155</v>
      </c>
      <c r="AY1242" s="7">
        <v>0</v>
      </c>
      <c r="AZ1242" s="14">
        <v>0</v>
      </c>
      <c r="BA1242" s="14">
        <v>0</v>
      </c>
      <c r="BB1242" s="34" t="s">
        <v>1624</v>
      </c>
      <c r="BC1242" s="7">
        <v>0</v>
      </c>
      <c r="BD1242" s="12">
        <v>0</v>
      </c>
      <c r="BE1242" s="12"/>
      <c r="BF1242" s="12"/>
      <c r="BG1242" s="12"/>
      <c r="BH1242" s="19"/>
      <c r="BI1242" s="10">
        <v>0</v>
      </c>
      <c r="BJ1242" s="7">
        <v>0</v>
      </c>
      <c r="BK1242" s="7">
        <v>0</v>
      </c>
      <c r="BL1242" s="7">
        <v>0</v>
      </c>
      <c r="BM1242" s="7">
        <v>0</v>
      </c>
      <c r="BN1242" s="7">
        <v>0</v>
      </c>
      <c r="BO1242" s="7">
        <v>0</v>
      </c>
    </row>
    <row r="1243" spans="2:67" ht="20.100000000000001" customHeight="1">
      <c r="B1243" s="120"/>
      <c r="C1243" s="19">
        <f t="shared" si="76"/>
        <v>80002026</v>
      </c>
      <c r="D1243" s="13" t="s">
        <v>1625</v>
      </c>
      <c r="E1243" s="19">
        <v>1</v>
      </c>
      <c r="F1243" s="12">
        <v>80002026</v>
      </c>
      <c r="G1243" s="7">
        <v>0</v>
      </c>
      <c r="H1243" s="7">
        <v>0</v>
      </c>
      <c r="I1243" s="19">
        <v>1</v>
      </c>
      <c r="J1243" s="19">
        <v>0</v>
      </c>
      <c r="K1243" s="7">
        <v>0</v>
      </c>
      <c r="L1243" s="7">
        <v>0</v>
      </c>
      <c r="M1243" s="7">
        <v>0</v>
      </c>
      <c r="N1243" s="7">
        <v>2</v>
      </c>
      <c r="O1243" s="7">
        <v>1</v>
      </c>
      <c r="P1243" s="7">
        <v>0.2</v>
      </c>
      <c r="Q1243" s="7">
        <v>0</v>
      </c>
      <c r="R1243" s="7">
        <v>0</v>
      </c>
      <c r="S1243" s="7">
        <v>0</v>
      </c>
      <c r="T1243" s="12">
        <v>1</v>
      </c>
      <c r="U1243" s="7">
        <v>2</v>
      </c>
      <c r="V1243" s="7">
        <v>0</v>
      </c>
      <c r="W1243" s="7">
        <v>0</v>
      </c>
      <c r="X1243" s="7">
        <v>0</v>
      </c>
      <c r="Y1243" s="7">
        <v>0</v>
      </c>
      <c r="Z1243" s="7">
        <v>0</v>
      </c>
      <c r="AA1243" s="7">
        <v>0</v>
      </c>
      <c r="AB1243" s="19">
        <v>0</v>
      </c>
      <c r="AC1243" s="7">
        <v>0</v>
      </c>
      <c r="AD1243" s="7">
        <v>10</v>
      </c>
      <c r="AE1243" s="7">
        <v>0</v>
      </c>
      <c r="AF1243" s="7">
        <v>0</v>
      </c>
      <c r="AG1243" s="7">
        <v>7</v>
      </c>
      <c r="AH1243" s="7">
        <v>0</v>
      </c>
      <c r="AI1243" s="7">
        <v>0</v>
      </c>
      <c r="AJ1243" s="7">
        <v>6</v>
      </c>
      <c r="AK1243" s="7">
        <v>0</v>
      </c>
      <c r="AL1243" s="7">
        <v>0</v>
      </c>
      <c r="AM1243" s="7">
        <v>0</v>
      </c>
      <c r="AN1243" s="7">
        <v>0</v>
      </c>
      <c r="AO1243" s="7">
        <v>1000</v>
      </c>
      <c r="AP1243" s="7">
        <v>0</v>
      </c>
      <c r="AQ1243" s="7">
        <v>0</v>
      </c>
      <c r="AR1243" s="7">
        <v>0</v>
      </c>
      <c r="AS1243" s="7">
        <v>80002004</v>
      </c>
      <c r="AT1243" s="13" t="s">
        <v>154</v>
      </c>
      <c r="AU1243" s="7">
        <v>0</v>
      </c>
      <c r="AV1243" s="7" t="s">
        <v>153</v>
      </c>
      <c r="AW1243" s="7">
        <v>0</v>
      </c>
      <c r="AX1243" s="8" t="s">
        <v>155</v>
      </c>
      <c r="AY1243" s="7">
        <v>0</v>
      </c>
      <c r="AZ1243" s="14">
        <v>0</v>
      </c>
      <c r="BA1243" s="14">
        <v>0</v>
      </c>
      <c r="BB1243" s="34" t="s">
        <v>1626</v>
      </c>
      <c r="BC1243" s="7">
        <v>0</v>
      </c>
      <c r="BD1243" s="12">
        <v>0</v>
      </c>
      <c r="BE1243" s="12"/>
      <c r="BF1243" s="12"/>
      <c r="BG1243" s="12"/>
      <c r="BH1243" s="19"/>
      <c r="BI1243" s="10">
        <v>0</v>
      </c>
      <c r="BJ1243" s="7">
        <v>0</v>
      </c>
      <c r="BK1243" s="7">
        <v>0</v>
      </c>
      <c r="BL1243" s="7">
        <v>0</v>
      </c>
      <c r="BM1243" s="7">
        <v>0</v>
      </c>
      <c r="BN1243" s="7">
        <v>0</v>
      </c>
      <c r="BO1243" s="7">
        <v>0</v>
      </c>
    </row>
    <row r="1244" spans="2:67" ht="20.100000000000001" customHeight="1">
      <c r="C1244" s="19">
        <f t="shared" si="76"/>
        <v>80002027</v>
      </c>
      <c r="D1244" s="13" t="s">
        <v>1627</v>
      </c>
      <c r="E1244" s="12">
        <v>1</v>
      </c>
      <c r="F1244" s="12">
        <v>80002027</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0</v>
      </c>
      <c r="AO1244" s="12">
        <v>3000</v>
      </c>
      <c r="AP1244" s="12">
        <v>0.5</v>
      </c>
      <c r="AQ1244" s="12">
        <v>0</v>
      </c>
      <c r="AR1244" s="7">
        <v>0</v>
      </c>
      <c r="AS1244" s="12" t="s">
        <v>153</v>
      </c>
      <c r="AT1244" s="13" t="s">
        <v>154</v>
      </c>
      <c r="AU1244" s="12">
        <v>0</v>
      </c>
      <c r="AV1244" s="19">
        <v>0</v>
      </c>
      <c r="AW1244" s="19">
        <v>0</v>
      </c>
      <c r="AX1244" s="13" t="s">
        <v>155</v>
      </c>
      <c r="AY1244" s="12" t="s">
        <v>1555</v>
      </c>
      <c r="AZ1244" s="14">
        <v>0</v>
      </c>
      <c r="BA1244" s="14">
        <v>0</v>
      </c>
      <c r="BB1244" s="38" t="s">
        <v>1628</v>
      </c>
      <c r="BC1244" s="12"/>
      <c r="BD1244" s="12">
        <v>0</v>
      </c>
      <c r="BE1244" s="12"/>
      <c r="BF1244" s="12"/>
      <c r="BG1244" s="12"/>
      <c r="BH1244" s="19"/>
      <c r="BI1244" s="12">
        <v>0</v>
      </c>
      <c r="BJ1244" s="7">
        <v>0</v>
      </c>
      <c r="BK1244" s="7">
        <v>0</v>
      </c>
      <c r="BL1244" s="7">
        <v>0</v>
      </c>
      <c r="BM1244" s="7">
        <v>0</v>
      </c>
      <c r="BN1244" s="7">
        <v>0</v>
      </c>
      <c r="BO1244" s="7">
        <v>0</v>
      </c>
    </row>
    <row r="1245" spans="2:67" ht="20.100000000000001" customHeight="1">
      <c r="C1245" s="19">
        <f t="shared" si="76"/>
        <v>80002028</v>
      </c>
      <c r="D1245" s="13" t="s">
        <v>1629</v>
      </c>
      <c r="E1245" s="12">
        <v>1</v>
      </c>
      <c r="F1245" s="12">
        <v>80002028</v>
      </c>
      <c r="G1245" s="19">
        <v>0</v>
      </c>
      <c r="H1245" s="14">
        <v>0</v>
      </c>
      <c r="I1245" s="19">
        <v>1</v>
      </c>
      <c r="J1245" s="19">
        <v>0</v>
      </c>
      <c r="K1245" s="19">
        <v>0</v>
      </c>
      <c r="L1245" s="12">
        <v>0</v>
      </c>
      <c r="M1245" s="12">
        <v>0</v>
      </c>
      <c r="N1245" s="12">
        <v>2</v>
      </c>
      <c r="O1245" s="12">
        <v>9</v>
      </c>
      <c r="P1245" s="12">
        <v>0.1</v>
      </c>
      <c r="Q1245" s="12">
        <v>0</v>
      </c>
      <c r="R1245" s="7">
        <v>0</v>
      </c>
      <c r="S1245" s="12">
        <v>0</v>
      </c>
      <c r="T1245" s="12">
        <v>1</v>
      </c>
      <c r="U1245" s="12">
        <v>2</v>
      </c>
      <c r="V1245" s="12">
        <v>0</v>
      </c>
      <c r="W1245" s="12">
        <v>2</v>
      </c>
      <c r="X1245" s="12">
        <v>0</v>
      </c>
      <c r="Y1245" s="12">
        <v>0</v>
      </c>
      <c r="Z1245" s="12">
        <v>0</v>
      </c>
      <c r="AA1245" s="12">
        <v>0</v>
      </c>
      <c r="AB1245" s="12">
        <v>0</v>
      </c>
      <c r="AC1245" s="12">
        <v>0</v>
      </c>
      <c r="AD1245" s="12">
        <v>3</v>
      </c>
      <c r="AE1245" s="12">
        <v>2</v>
      </c>
      <c r="AF1245" s="12" t="s">
        <v>163</v>
      </c>
      <c r="AG1245" s="7">
        <v>0</v>
      </c>
      <c r="AH1245" s="7">
        <v>0</v>
      </c>
      <c r="AI1245" s="7">
        <v>0</v>
      </c>
      <c r="AJ1245" s="7">
        <v>1.5</v>
      </c>
      <c r="AK1245" s="12">
        <v>0</v>
      </c>
      <c r="AL1245" s="12">
        <v>0</v>
      </c>
      <c r="AM1245" s="12">
        <v>0</v>
      </c>
      <c r="AN1245" s="12">
        <v>0</v>
      </c>
      <c r="AO1245" s="12">
        <v>3000</v>
      </c>
      <c r="AP1245" s="12">
        <v>0.5</v>
      </c>
      <c r="AQ1245" s="12">
        <v>0</v>
      </c>
      <c r="AR1245" s="7">
        <v>0</v>
      </c>
      <c r="AS1245" s="12">
        <v>0</v>
      </c>
      <c r="AT1245" s="13" t="s">
        <v>154</v>
      </c>
      <c r="AU1245" s="12">
        <v>0</v>
      </c>
      <c r="AV1245" s="19">
        <v>10000007</v>
      </c>
      <c r="AW1245" s="19">
        <v>23000040</v>
      </c>
      <c r="AX1245" s="13" t="s">
        <v>155</v>
      </c>
      <c r="AY1245" s="12">
        <v>0</v>
      </c>
      <c r="AZ1245" s="14">
        <v>0</v>
      </c>
      <c r="BA1245" s="14">
        <v>1</v>
      </c>
      <c r="BB1245" s="38" t="s">
        <v>1630</v>
      </c>
      <c r="BC1245" s="12">
        <v>0</v>
      </c>
      <c r="BD1245" s="12">
        <v>0</v>
      </c>
      <c r="BE1245" s="12"/>
      <c r="BF1245" s="12"/>
      <c r="BG1245" s="12"/>
      <c r="BH1245" s="19"/>
      <c r="BI1245" s="12">
        <v>0</v>
      </c>
      <c r="BJ1245" s="7">
        <v>0</v>
      </c>
      <c r="BK1245" s="7">
        <v>0</v>
      </c>
      <c r="BL1245" s="7">
        <v>0</v>
      </c>
      <c r="BM1245" s="7">
        <v>0</v>
      </c>
      <c r="BN1245" s="7">
        <v>0</v>
      </c>
      <c r="BO1245" s="7">
        <v>0</v>
      </c>
    </row>
    <row r="1246" spans="2:67" ht="20.100000000000001" customHeight="1">
      <c r="B1246" s="137"/>
      <c r="C1246" s="19">
        <f t="shared" ref="C1246:C1255" si="77">C1218+1000</f>
        <v>80003001</v>
      </c>
      <c r="D1246" s="13" t="s">
        <v>1631</v>
      </c>
      <c r="E1246" s="12">
        <v>1</v>
      </c>
      <c r="F1246" s="12">
        <v>80003001</v>
      </c>
      <c r="G1246" s="19">
        <v>0</v>
      </c>
      <c r="H1246" s="14">
        <v>0</v>
      </c>
      <c r="I1246" s="19">
        <v>1</v>
      </c>
      <c r="J1246" s="19">
        <v>0</v>
      </c>
      <c r="K1246" s="19">
        <v>0</v>
      </c>
      <c r="L1246" s="12">
        <v>0</v>
      </c>
      <c r="M1246" s="12">
        <v>0</v>
      </c>
      <c r="N1246" s="12">
        <v>1</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1</v>
      </c>
      <c r="AO1246" s="12">
        <v>3000</v>
      </c>
      <c r="AP1246" s="12">
        <v>0.5</v>
      </c>
      <c r="AQ1246" s="12">
        <v>0</v>
      </c>
      <c r="AR1246" s="7">
        <v>0</v>
      </c>
      <c r="AS1246" s="12" t="s">
        <v>153</v>
      </c>
      <c r="AT1246" s="13" t="s">
        <v>213</v>
      </c>
      <c r="AU1246" s="12">
        <v>0</v>
      </c>
      <c r="AV1246" s="19">
        <v>0</v>
      </c>
      <c r="AW1246" s="19">
        <v>0</v>
      </c>
      <c r="AX1246" s="13" t="s">
        <v>155</v>
      </c>
      <c r="AY1246" s="12">
        <v>0</v>
      </c>
      <c r="AZ1246" s="14">
        <v>0</v>
      </c>
      <c r="BA1246" s="14">
        <v>0</v>
      </c>
      <c r="BB1246" s="38" t="s">
        <v>1632</v>
      </c>
      <c r="BC1246" s="12"/>
      <c r="BD1246" s="12">
        <v>0</v>
      </c>
      <c r="BE1246" s="12"/>
      <c r="BF1246" s="12"/>
      <c r="BG1246" s="12"/>
      <c r="BH1246" s="12"/>
      <c r="BI1246" s="12">
        <v>0</v>
      </c>
      <c r="BJ1246" s="7">
        <v>0</v>
      </c>
      <c r="BK1246" s="7">
        <v>0</v>
      </c>
      <c r="BL1246" s="7">
        <v>0</v>
      </c>
      <c r="BM1246" s="7">
        <v>0</v>
      </c>
      <c r="BN1246" s="7">
        <v>0</v>
      </c>
      <c r="BO1246" s="7">
        <v>0</v>
      </c>
    </row>
    <row r="1247" spans="2:67" ht="20.100000000000001" customHeight="1">
      <c r="B1247" s="137"/>
      <c r="C1247" s="19">
        <f t="shared" si="77"/>
        <v>80003002</v>
      </c>
      <c r="D1247" s="13" t="s">
        <v>1633</v>
      </c>
      <c r="E1247" s="12">
        <v>1</v>
      </c>
      <c r="F1247" s="12">
        <v>80003002</v>
      </c>
      <c r="G1247" s="19">
        <v>0</v>
      </c>
      <c r="H1247" s="14">
        <v>0</v>
      </c>
      <c r="I1247" s="19">
        <v>1</v>
      </c>
      <c r="J1247" s="19">
        <v>0</v>
      </c>
      <c r="K1247" s="19">
        <v>0</v>
      </c>
      <c r="L1247" s="12">
        <v>0</v>
      </c>
      <c r="M1247" s="12">
        <v>0</v>
      </c>
      <c r="N1247" s="12">
        <v>1</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1</v>
      </c>
      <c r="AO1247" s="12">
        <v>3000</v>
      </c>
      <c r="AP1247" s="12">
        <v>0.5</v>
      </c>
      <c r="AQ1247" s="12">
        <v>0</v>
      </c>
      <c r="AR1247" s="7">
        <v>0</v>
      </c>
      <c r="AS1247" s="12" t="s">
        <v>153</v>
      </c>
      <c r="AT1247" s="13" t="s">
        <v>213</v>
      </c>
      <c r="AU1247" s="12">
        <v>0</v>
      </c>
      <c r="AV1247" s="19">
        <v>0</v>
      </c>
      <c r="AW1247" s="19">
        <v>0</v>
      </c>
      <c r="AX1247" s="13" t="s">
        <v>155</v>
      </c>
      <c r="AY1247" s="12">
        <v>0</v>
      </c>
      <c r="AZ1247" s="14">
        <v>0</v>
      </c>
      <c r="BA1247" s="14">
        <v>0</v>
      </c>
      <c r="BB1247" s="38" t="s">
        <v>1632</v>
      </c>
      <c r="BC1247" s="12"/>
      <c r="BD1247" s="12">
        <v>0</v>
      </c>
      <c r="BE1247" s="12"/>
      <c r="BF1247" s="12"/>
      <c r="BG1247" s="12"/>
      <c r="BH1247" s="12"/>
      <c r="BI1247" s="12">
        <v>0</v>
      </c>
      <c r="BJ1247" s="7">
        <v>0</v>
      </c>
      <c r="BK1247" s="7">
        <v>0</v>
      </c>
      <c r="BL1247" s="7">
        <v>0</v>
      </c>
      <c r="BM1247" s="7">
        <v>0</v>
      </c>
      <c r="BN1247" s="7">
        <v>0</v>
      </c>
      <c r="BO1247" s="7">
        <v>0</v>
      </c>
    </row>
    <row r="1248" spans="2:67" ht="20.100000000000001" customHeight="1">
      <c r="B1248" s="137"/>
      <c r="C1248" s="19">
        <f t="shared" si="77"/>
        <v>80003003</v>
      </c>
      <c r="D1248" s="13" t="s">
        <v>1634</v>
      </c>
      <c r="E1248" s="12">
        <v>1</v>
      </c>
      <c r="F1248" s="12">
        <v>80003003</v>
      </c>
      <c r="G1248" s="19">
        <v>0</v>
      </c>
      <c r="H1248" s="14">
        <v>0</v>
      </c>
      <c r="I1248" s="19">
        <v>1</v>
      </c>
      <c r="J1248" s="19">
        <v>0</v>
      </c>
      <c r="K1248" s="19">
        <v>0</v>
      </c>
      <c r="L1248" s="12">
        <v>0</v>
      </c>
      <c r="M1248" s="12">
        <v>0</v>
      </c>
      <c r="N1248" s="12">
        <v>1</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213</v>
      </c>
      <c r="AU1248" s="12">
        <v>0</v>
      </c>
      <c r="AV1248" s="19">
        <v>0</v>
      </c>
      <c r="AW1248" s="19">
        <v>0</v>
      </c>
      <c r="AX1248" s="13" t="s">
        <v>155</v>
      </c>
      <c r="AY1248" s="12">
        <v>0</v>
      </c>
      <c r="AZ1248" s="14">
        <v>0</v>
      </c>
      <c r="BA1248" s="14">
        <v>0</v>
      </c>
      <c r="BB1248" s="38" t="s">
        <v>1632</v>
      </c>
      <c r="BC1248" s="12"/>
      <c r="BD1248" s="12">
        <v>0</v>
      </c>
      <c r="BE1248" s="12"/>
      <c r="BF1248" s="12"/>
      <c r="BG1248" s="12"/>
      <c r="BH1248" s="12"/>
      <c r="BI1248" s="12">
        <v>0</v>
      </c>
      <c r="BJ1248" s="7">
        <v>0</v>
      </c>
      <c r="BK1248" s="7">
        <v>0</v>
      </c>
      <c r="BL1248" s="7">
        <v>0</v>
      </c>
      <c r="BM1248" s="7">
        <v>0</v>
      </c>
      <c r="BN1248" s="7">
        <v>0</v>
      </c>
      <c r="BO1248" s="7">
        <v>0</v>
      </c>
    </row>
    <row r="1249" spans="2:67" ht="20.100000000000001" customHeight="1">
      <c r="B1249" s="137"/>
      <c r="C1249" s="19">
        <f t="shared" si="77"/>
        <v>80003004</v>
      </c>
      <c r="D1249" s="13" t="s">
        <v>1635</v>
      </c>
      <c r="E1249" s="12">
        <v>1</v>
      </c>
      <c r="F1249" s="12">
        <v>80003004</v>
      </c>
      <c r="G1249" s="19">
        <v>0</v>
      </c>
      <c r="H1249" s="14">
        <v>0</v>
      </c>
      <c r="I1249" s="19">
        <v>1</v>
      </c>
      <c r="J1249" s="19">
        <v>0</v>
      </c>
      <c r="K1249" s="19">
        <v>0</v>
      </c>
      <c r="L1249" s="12">
        <v>0</v>
      </c>
      <c r="M1249" s="12">
        <v>0</v>
      </c>
      <c r="N1249" s="12">
        <v>1</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213</v>
      </c>
      <c r="AU1249" s="12">
        <v>0</v>
      </c>
      <c r="AV1249" s="19">
        <v>0</v>
      </c>
      <c r="AW1249" s="19">
        <v>0</v>
      </c>
      <c r="AX1249" s="13" t="s">
        <v>155</v>
      </c>
      <c r="AY1249" s="12">
        <v>0</v>
      </c>
      <c r="AZ1249" s="14">
        <v>0</v>
      </c>
      <c r="BA1249" s="14">
        <v>0</v>
      </c>
      <c r="BB1249" s="38" t="s">
        <v>1632</v>
      </c>
      <c r="BC1249" s="12"/>
      <c r="BD1249" s="12">
        <v>0</v>
      </c>
      <c r="BE1249" s="12"/>
      <c r="BF1249" s="12"/>
      <c r="BG1249" s="12"/>
      <c r="BH1249" s="12"/>
      <c r="BI1249" s="12">
        <v>0</v>
      </c>
      <c r="BJ1249" s="7">
        <v>0</v>
      </c>
      <c r="BK1249" s="7">
        <v>0</v>
      </c>
      <c r="BL1249" s="7">
        <v>0</v>
      </c>
      <c r="BM1249" s="7">
        <v>0</v>
      </c>
      <c r="BN1249" s="7">
        <v>0</v>
      </c>
      <c r="BO1249" s="7">
        <v>0</v>
      </c>
    </row>
    <row r="1250" spans="2:67" ht="20.100000000000001" customHeight="1">
      <c r="B1250" s="137"/>
      <c r="C1250" s="19">
        <f t="shared" si="77"/>
        <v>80003005</v>
      </c>
      <c r="D1250" s="13" t="s">
        <v>1636</v>
      </c>
      <c r="E1250" s="12">
        <v>1</v>
      </c>
      <c r="F1250" s="12">
        <v>80003005</v>
      </c>
      <c r="G1250" s="19">
        <v>0</v>
      </c>
      <c r="H1250" s="14">
        <v>0</v>
      </c>
      <c r="I1250" s="19">
        <v>1</v>
      </c>
      <c r="J1250" s="19">
        <v>0</v>
      </c>
      <c r="K1250" s="19">
        <v>0</v>
      </c>
      <c r="L1250" s="12">
        <v>0</v>
      </c>
      <c r="M1250" s="12">
        <v>0</v>
      </c>
      <c r="N1250" s="12">
        <v>1</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213</v>
      </c>
      <c r="AU1250" s="12">
        <v>0</v>
      </c>
      <c r="AV1250" s="19">
        <v>0</v>
      </c>
      <c r="AW1250" s="19">
        <v>0</v>
      </c>
      <c r="AX1250" s="13" t="s">
        <v>155</v>
      </c>
      <c r="AY1250" s="12">
        <v>0</v>
      </c>
      <c r="AZ1250" s="14">
        <v>0</v>
      </c>
      <c r="BA1250" s="14">
        <v>0</v>
      </c>
      <c r="BB1250" s="38" t="s">
        <v>1632</v>
      </c>
      <c r="BC1250" s="12"/>
      <c r="BD1250" s="12">
        <v>0</v>
      </c>
      <c r="BE1250" s="12"/>
      <c r="BF1250" s="12"/>
      <c r="BG1250" s="12"/>
      <c r="BH1250" s="12"/>
      <c r="BI1250" s="12">
        <v>0</v>
      </c>
      <c r="BJ1250" s="7">
        <v>0</v>
      </c>
      <c r="BK1250" s="7">
        <v>0</v>
      </c>
      <c r="BL1250" s="7">
        <v>0</v>
      </c>
      <c r="BM1250" s="7">
        <v>0</v>
      </c>
      <c r="BN1250" s="7">
        <v>0</v>
      </c>
      <c r="BO1250" s="7">
        <v>0</v>
      </c>
    </row>
    <row r="1251" spans="2:67" ht="20.100000000000001" customHeight="1">
      <c r="B1251" s="137"/>
      <c r="C1251" s="19">
        <f t="shared" si="77"/>
        <v>80003006</v>
      </c>
      <c r="D1251" s="13" t="s">
        <v>1637</v>
      </c>
      <c r="E1251" s="12">
        <v>1</v>
      </c>
      <c r="F1251" s="12">
        <v>80003101</v>
      </c>
      <c r="G1251" s="19">
        <v>0</v>
      </c>
      <c r="H1251" s="14">
        <v>0</v>
      </c>
      <c r="I1251" s="19">
        <v>1</v>
      </c>
      <c r="J1251" s="19">
        <v>0</v>
      </c>
      <c r="K1251" s="19">
        <v>0</v>
      </c>
      <c r="L1251" s="12">
        <v>0</v>
      </c>
      <c r="M1251" s="12">
        <v>0</v>
      </c>
      <c r="N1251" s="12">
        <v>1</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213</v>
      </c>
      <c r="AU1251" s="12">
        <v>0</v>
      </c>
      <c r="AV1251" s="19">
        <v>0</v>
      </c>
      <c r="AW1251" s="19">
        <v>0</v>
      </c>
      <c r="AX1251" s="13" t="s">
        <v>155</v>
      </c>
      <c r="AY1251" s="12">
        <v>0</v>
      </c>
      <c r="AZ1251" s="14">
        <v>0</v>
      </c>
      <c r="BA1251" s="14">
        <v>0</v>
      </c>
      <c r="BB1251" s="38" t="s">
        <v>1638</v>
      </c>
      <c r="BC1251" s="12"/>
      <c r="BD1251" s="12">
        <v>0</v>
      </c>
      <c r="BE1251" s="12"/>
      <c r="BF1251" s="12"/>
      <c r="BG1251" s="12"/>
      <c r="BH1251" s="12"/>
      <c r="BI1251" s="12">
        <v>0</v>
      </c>
      <c r="BJ1251" s="7">
        <v>0</v>
      </c>
      <c r="BK1251" s="7">
        <v>0</v>
      </c>
      <c r="BL1251" s="7">
        <v>0</v>
      </c>
      <c r="BM1251" s="7">
        <v>0</v>
      </c>
      <c r="BN1251" s="7">
        <v>0</v>
      </c>
      <c r="BO1251" s="7">
        <v>0</v>
      </c>
    </row>
    <row r="1252" spans="2:67" ht="20.100000000000001" customHeight="1">
      <c r="B1252" s="137"/>
      <c r="C1252" s="19">
        <f t="shared" si="77"/>
        <v>80003007</v>
      </c>
      <c r="D1252" s="13" t="s">
        <v>1639</v>
      </c>
      <c r="E1252" s="12">
        <v>1</v>
      </c>
      <c r="F1252" s="12">
        <v>80003102</v>
      </c>
      <c r="G1252" s="19">
        <v>0</v>
      </c>
      <c r="H1252" s="14">
        <v>0</v>
      </c>
      <c r="I1252" s="19">
        <v>1</v>
      </c>
      <c r="J1252" s="19">
        <v>0</v>
      </c>
      <c r="K1252" s="19">
        <v>0</v>
      </c>
      <c r="L1252" s="12">
        <v>0</v>
      </c>
      <c r="M1252" s="12">
        <v>0</v>
      </c>
      <c r="N1252" s="12">
        <v>1</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213</v>
      </c>
      <c r="AU1252" s="12">
        <v>0</v>
      </c>
      <c r="AV1252" s="19">
        <v>0</v>
      </c>
      <c r="AW1252" s="19">
        <v>0</v>
      </c>
      <c r="AX1252" s="13" t="s">
        <v>155</v>
      </c>
      <c r="AY1252" s="12">
        <v>0</v>
      </c>
      <c r="AZ1252" s="14">
        <v>0</v>
      </c>
      <c r="BA1252" s="14">
        <v>0</v>
      </c>
      <c r="BB1252" s="38" t="s">
        <v>1640</v>
      </c>
      <c r="BC1252" s="12"/>
      <c r="BD1252" s="12">
        <v>0</v>
      </c>
      <c r="BE1252" s="12"/>
      <c r="BF1252" s="12"/>
      <c r="BG1252" s="12"/>
      <c r="BH1252" s="12"/>
      <c r="BI1252" s="12">
        <v>0</v>
      </c>
      <c r="BJ1252" s="7">
        <v>0</v>
      </c>
      <c r="BK1252" s="7">
        <v>0</v>
      </c>
      <c r="BL1252" s="7">
        <v>0</v>
      </c>
      <c r="BM1252" s="7">
        <v>0</v>
      </c>
      <c r="BN1252" s="7">
        <v>0</v>
      </c>
      <c r="BO1252" s="7">
        <v>0</v>
      </c>
    </row>
    <row r="1253" spans="2:67" ht="20.100000000000001" customHeight="1">
      <c r="B1253" s="137"/>
      <c r="C1253" s="19">
        <f t="shared" si="77"/>
        <v>80003008</v>
      </c>
      <c r="D1253" s="13" t="s">
        <v>1641</v>
      </c>
      <c r="E1253" s="12">
        <v>1</v>
      </c>
      <c r="F1253" s="12">
        <v>80003103</v>
      </c>
      <c r="G1253" s="19">
        <v>0</v>
      </c>
      <c r="H1253" s="14">
        <v>0</v>
      </c>
      <c r="I1253" s="19">
        <v>1</v>
      </c>
      <c r="J1253" s="19">
        <v>0</v>
      </c>
      <c r="K1253" s="19">
        <v>0</v>
      </c>
      <c r="L1253" s="12">
        <v>0</v>
      </c>
      <c r="M1253" s="12">
        <v>0</v>
      </c>
      <c r="N1253" s="12">
        <v>1</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0</v>
      </c>
      <c r="BB1253" s="38" t="s">
        <v>1642</v>
      </c>
      <c r="BC1253" s="12"/>
      <c r="BD1253" s="12">
        <v>0</v>
      </c>
      <c r="BE1253" s="12"/>
      <c r="BF1253" s="12"/>
      <c r="BG1253" s="12"/>
      <c r="BH1253" s="12"/>
      <c r="BI1253" s="12">
        <v>0</v>
      </c>
      <c r="BJ1253" s="7">
        <v>0</v>
      </c>
      <c r="BK1253" s="7">
        <v>0</v>
      </c>
      <c r="BL1253" s="7">
        <v>0</v>
      </c>
      <c r="BM1253" s="7">
        <v>0</v>
      </c>
      <c r="BN1253" s="7">
        <v>0</v>
      </c>
      <c r="BO1253" s="7">
        <v>0</v>
      </c>
    </row>
    <row r="1254" spans="2:67" ht="20.100000000000001" customHeight="1">
      <c r="B1254" s="137"/>
      <c r="C1254" s="19">
        <f t="shared" si="77"/>
        <v>80003009</v>
      </c>
      <c r="D1254" s="13" t="s">
        <v>1643</v>
      </c>
      <c r="E1254" s="12">
        <v>1</v>
      </c>
      <c r="F1254" s="12">
        <v>80003104</v>
      </c>
      <c r="G1254" s="19">
        <v>0</v>
      </c>
      <c r="H1254" s="14">
        <v>0</v>
      </c>
      <c r="I1254" s="19">
        <v>1</v>
      </c>
      <c r="J1254" s="19">
        <v>0</v>
      </c>
      <c r="K1254" s="19">
        <v>0</v>
      </c>
      <c r="L1254" s="12">
        <v>0</v>
      </c>
      <c r="M1254" s="12">
        <v>0</v>
      </c>
      <c r="N1254" s="12">
        <v>1</v>
      </c>
      <c r="O1254" s="12">
        <v>0</v>
      </c>
      <c r="P1254" s="12">
        <v>0</v>
      </c>
      <c r="Q1254" s="12">
        <v>0</v>
      </c>
      <c r="R1254" s="7">
        <v>0</v>
      </c>
      <c r="S1254" s="12">
        <v>0</v>
      </c>
      <c r="T1254" s="12">
        <v>1</v>
      </c>
      <c r="U1254" s="12">
        <v>2</v>
      </c>
      <c r="V1254" s="12">
        <v>0</v>
      </c>
      <c r="W1254" s="12">
        <v>0</v>
      </c>
      <c r="X1254" s="12">
        <v>0</v>
      </c>
      <c r="Y1254" s="12">
        <v>0</v>
      </c>
      <c r="Z1254" s="12">
        <v>0</v>
      </c>
      <c r="AA1254" s="12">
        <v>0</v>
      </c>
      <c r="AB1254" s="12">
        <v>0</v>
      </c>
      <c r="AC1254" s="12">
        <v>0</v>
      </c>
      <c r="AD1254" s="12">
        <v>9</v>
      </c>
      <c r="AE1254" s="12">
        <v>2</v>
      </c>
      <c r="AF1254" s="12" t="s">
        <v>163</v>
      </c>
      <c r="AG1254" s="7">
        <v>2</v>
      </c>
      <c r="AH1254" s="7">
        <v>2</v>
      </c>
      <c r="AI1254" s="7">
        <v>0</v>
      </c>
      <c r="AJ1254" s="7">
        <v>1.5</v>
      </c>
      <c r="AK1254" s="12">
        <v>0</v>
      </c>
      <c r="AL1254" s="12">
        <v>0</v>
      </c>
      <c r="AM1254" s="12">
        <v>0</v>
      </c>
      <c r="AN1254" s="12">
        <v>1</v>
      </c>
      <c r="AO1254" s="12">
        <v>3000</v>
      </c>
      <c r="AP1254" s="12">
        <v>0.5</v>
      </c>
      <c r="AQ1254" s="12">
        <v>0</v>
      </c>
      <c r="AR1254" s="7">
        <v>0</v>
      </c>
      <c r="AS1254" s="12" t="s">
        <v>153</v>
      </c>
      <c r="AT1254" s="13" t="s">
        <v>213</v>
      </c>
      <c r="AU1254" s="12">
        <v>0</v>
      </c>
      <c r="AV1254" s="19">
        <v>0</v>
      </c>
      <c r="AW1254" s="19">
        <v>0</v>
      </c>
      <c r="AX1254" s="13" t="s">
        <v>155</v>
      </c>
      <c r="AY1254" s="12">
        <v>0</v>
      </c>
      <c r="AZ1254" s="14">
        <v>0</v>
      </c>
      <c r="BA1254" s="14">
        <v>0</v>
      </c>
      <c r="BB1254" s="38" t="s">
        <v>1644</v>
      </c>
      <c r="BC1254" s="12"/>
      <c r="BD1254" s="12">
        <v>0</v>
      </c>
      <c r="BE1254" s="12"/>
      <c r="BF1254" s="12"/>
      <c r="BG1254" s="12"/>
      <c r="BH1254" s="12"/>
      <c r="BI1254" s="12">
        <v>0</v>
      </c>
      <c r="BJ1254" s="7">
        <v>0</v>
      </c>
      <c r="BK1254" s="7">
        <v>0</v>
      </c>
      <c r="BL1254" s="7">
        <v>0</v>
      </c>
      <c r="BM1254" s="7">
        <v>0</v>
      </c>
      <c r="BN1254" s="7">
        <v>0</v>
      </c>
      <c r="BO1254" s="7">
        <v>0</v>
      </c>
    </row>
    <row r="1255" spans="2:67" ht="20.100000000000001" customHeight="1">
      <c r="B1255" s="137"/>
      <c r="C1255" s="19">
        <f t="shared" si="77"/>
        <v>80003010</v>
      </c>
      <c r="D1255" s="13" t="s">
        <v>1645</v>
      </c>
      <c r="E1255" s="12">
        <v>1</v>
      </c>
      <c r="F1255" s="12">
        <v>80003105</v>
      </c>
      <c r="G1255" s="19">
        <v>0</v>
      </c>
      <c r="H1255" s="14">
        <v>0</v>
      </c>
      <c r="I1255" s="19">
        <v>1</v>
      </c>
      <c r="J1255" s="19">
        <v>0</v>
      </c>
      <c r="K1255" s="19">
        <v>0</v>
      </c>
      <c r="L1255" s="12">
        <v>0</v>
      </c>
      <c r="M1255" s="12">
        <v>0</v>
      </c>
      <c r="N1255" s="12">
        <v>1</v>
      </c>
      <c r="O1255" s="12">
        <v>0</v>
      </c>
      <c r="P1255" s="12">
        <v>0</v>
      </c>
      <c r="Q1255" s="12">
        <v>0</v>
      </c>
      <c r="R1255" s="7">
        <v>0</v>
      </c>
      <c r="S1255" s="12">
        <v>0</v>
      </c>
      <c r="T1255" s="12">
        <v>1</v>
      </c>
      <c r="U1255" s="12">
        <v>2</v>
      </c>
      <c r="V1255" s="12">
        <v>0</v>
      </c>
      <c r="W1255" s="12">
        <v>0</v>
      </c>
      <c r="X1255" s="12">
        <v>0</v>
      </c>
      <c r="Y1255" s="12">
        <v>0</v>
      </c>
      <c r="Z1255" s="12">
        <v>0</v>
      </c>
      <c r="AA1255" s="12">
        <v>0</v>
      </c>
      <c r="AB1255" s="12">
        <v>0</v>
      </c>
      <c r="AC1255" s="12">
        <v>0</v>
      </c>
      <c r="AD1255" s="12">
        <v>9</v>
      </c>
      <c r="AE1255" s="12">
        <v>2</v>
      </c>
      <c r="AF1255" s="12" t="s">
        <v>163</v>
      </c>
      <c r="AG1255" s="7">
        <v>2</v>
      </c>
      <c r="AH1255" s="7">
        <v>2</v>
      </c>
      <c r="AI1255" s="7">
        <v>0</v>
      </c>
      <c r="AJ1255" s="7">
        <v>1.5</v>
      </c>
      <c r="AK1255" s="12">
        <v>0</v>
      </c>
      <c r="AL1255" s="12">
        <v>0</v>
      </c>
      <c r="AM1255" s="12">
        <v>0</v>
      </c>
      <c r="AN1255" s="12">
        <v>1</v>
      </c>
      <c r="AO1255" s="12">
        <v>3000</v>
      </c>
      <c r="AP1255" s="12">
        <v>0.5</v>
      </c>
      <c r="AQ1255" s="12">
        <v>0</v>
      </c>
      <c r="AR1255" s="7">
        <v>0</v>
      </c>
      <c r="AS1255" s="12" t="s">
        <v>153</v>
      </c>
      <c r="AT1255" s="13" t="s">
        <v>213</v>
      </c>
      <c r="AU1255" s="12">
        <v>0</v>
      </c>
      <c r="AV1255" s="19">
        <v>0</v>
      </c>
      <c r="AW1255" s="19">
        <v>0</v>
      </c>
      <c r="AX1255" s="13" t="s">
        <v>155</v>
      </c>
      <c r="AY1255" s="12">
        <v>0</v>
      </c>
      <c r="AZ1255" s="14">
        <v>0</v>
      </c>
      <c r="BA1255" s="14">
        <v>0</v>
      </c>
      <c r="BB1255" s="38" t="s">
        <v>1646</v>
      </c>
      <c r="BC1255" s="12"/>
      <c r="BD1255" s="12">
        <v>0</v>
      </c>
      <c r="BE1255" s="12"/>
      <c r="BF1255" s="12"/>
      <c r="BG1255" s="12"/>
      <c r="BH1255" s="12"/>
      <c r="BI1255" s="12">
        <v>0</v>
      </c>
      <c r="BJ1255" s="7">
        <v>0</v>
      </c>
      <c r="BK1255" s="7">
        <v>0</v>
      </c>
      <c r="BL1255" s="7">
        <v>0</v>
      </c>
      <c r="BM1255" s="7">
        <v>0</v>
      </c>
      <c r="BN1255" s="7">
        <v>0</v>
      </c>
      <c r="BO1255" s="7">
        <v>0</v>
      </c>
    </row>
    <row r="1256" spans="2:67" ht="20.100000000000001" customHeight="1">
      <c r="C1256" s="19">
        <v>80004001</v>
      </c>
      <c r="D1256" s="56" t="s">
        <v>1647</v>
      </c>
      <c r="E1256" s="12">
        <v>1</v>
      </c>
      <c r="F1256" s="19">
        <v>80004001</v>
      </c>
      <c r="G1256" s="57">
        <v>0</v>
      </c>
      <c r="H1256" s="14">
        <v>0</v>
      </c>
      <c r="I1256" s="19">
        <v>1</v>
      </c>
      <c r="J1256" s="19">
        <v>0</v>
      </c>
      <c r="K1256" s="19">
        <v>0</v>
      </c>
      <c r="L1256" s="57">
        <v>0</v>
      </c>
      <c r="M1256" s="57">
        <v>0</v>
      </c>
      <c r="N1256" s="57">
        <v>2</v>
      </c>
      <c r="O1256" s="57">
        <v>1</v>
      </c>
      <c r="P1256" s="57">
        <v>0.2</v>
      </c>
      <c r="Q1256" s="57">
        <v>0</v>
      </c>
      <c r="R1256" s="7">
        <v>0</v>
      </c>
      <c r="S1256" s="57">
        <v>0</v>
      </c>
      <c r="T1256" s="12">
        <v>1</v>
      </c>
      <c r="U1256" s="57">
        <v>2</v>
      </c>
      <c r="V1256" s="57">
        <v>0</v>
      </c>
      <c r="W1256" s="57">
        <v>0</v>
      </c>
      <c r="X1256" s="57">
        <v>0</v>
      </c>
      <c r="Y1256" s="57">
        <v>0</v>
      </c>
      <c r="Z1256" s="57">
        <v>0</v>
      </c>
      <c r="AA1256" s="57">
        <v>0</v>
      </c>
      <c r="AB1256" s="57">
        <v>0</v>
      </c>
      <c r="AC1256" s="57">
        <v>0</v>
      </c>
      <c r="AD1256" s="57">
        <v>15</v>
      </c>
      <c r="AE1256" s="57">
        <v>1</v>
      </c>
      <c r="AF1256" s="57">
        <v>3</v>
      </c>
      <c r="AG1256" s="7">
        <v>0</v>
      </c>
      <c r="AH1256" s="7">
        <v>0</v>
      </c>
      <c r="AI1256" s="7">
        <v>0</v>
      </c>
      <c r="AJ1256" s="64">
        <v>6</v>
      </c>
      <c r="AK1256" s="57">
        <v>0</v>
      </c>
      <c r="AL1256" s="57">
        <v>0</v>
      </c>
      <c r="AM1256" s="57">
        <v>0</v>
      </c>
      <c r="AN1256" s="57">
        <v>0.5</v>
      </c>
      <c r="AO1256" s="57">
        <v>3000</v>
      </c>
      <c r="AP1256" s="57">
        <v>0.5</v>
      </c>
      <c r="AQ1256" s="57">
        <v>0</v>
      </c>
      <c r="AR1256" s="7">
        <v>0</v>
      </c>
      <c r="AS1256" s="57">
        <v>93000201</v>
      </c>
      <c r="AT1256" s="56" t="s">
        <v>213</v>
      </c>
      <c r="AU1256" s="12">
        <v>0</v>
      </c>
      <c r="AV1256" s="68">
        <v>10000007</v>
      </c>
      <c r="AW1256" s="19">
        <v>23000050</v>
      </c>
      <c r="AX1256" s="56" t="s">
        <v>155</v>
      </c>
      <c r="AY1256" s="57">
        <v>0</v>
      </c>
      <c r="AZ1256" s="75">
        <v>0</v>
      </c>
      <c r="BA1256" s="14">
        <v>0</v>
      </c>
      <c r="BB1256" s="38" t="s">
        <v>1648</v>
      </c>
      <c r="BC1256" s="57">
        <v>0</v>
      </c>
      <c r="BD1256" s="12">
        <v>0</v>
      </c>
      <c r="BE1256" s="57">
        <v>0</v>
      </c>
      <c r="BF1256" s="57">
        <v>0</v>
      </c>
      <c r="BG1256" s="57">
        <v>0</v>
      </c>
      <c r="BH1256" s="57">
        <v>0</v>
      </c>
      <c r="BI1256" s="12">
        <v>0</v>
      </c>
      <c r="BJ1256" s="7">
        <v>0</v>
      </c>
      <c r="BK1256" s="7">
        <v>0</v>
      </c>
      <c r="BL1256" s="7">
        <v>0</v>
      </c>
      <c r="BM1256" s="7">
        <v>0</v>
      </c>
      <c r="BN1256" s="7">
        <v>0</v>
      </c>
      <c r="BO1256" s="7">
        <v>0</v>
      </c>
    </row>
    <row r="1257" spans="2:67" ht="19.5" customHeight="1">
      <c r="C1257" s="19">
        <v>80004002</v>
      </c>
      <c r="D1257" s="13" t="s">
        <v>1649</v>
      </c>
      <c r="E1257" s="19">
        <v>1</v>
      </c>
      <c r="F1257" s="19">
        <v>80004002</v>
      </c>
      <c r="G1257" s="19">
        <v>0</v>
      </c>
      <c r="H1257" s="14">
        <v>0</v>
      </c>
      <c r="I1257" s="19">
        <v>1</v>
      </c>
      <c r="J1257" s="19">
        <v>0</v>
      </c>
      <c r="K1257" s="19">
        <v>0</v>
      </c>
      <c r="L1257" s="12">
        <v>0</v>
      </c>
      <c r="M1257" s="12">
        <v>0</v>
      </c>
      <c r="N1257" s="12">
        <v>2</v>
      </c>
      <c r="O1257" s="12">
        <v>1</v>
      </c>
      <c r="P1257" s="12">
        <v>1</v>
      </c>
      <c r="Q1257" s="12">
        <v>0</v>
      </c>
      <c r="R1257" s="7">
        <v>0</v>
      </c>
      <c r="S1257" s="12">
        <v>0</v>
      </c>
      <c r="T1257" s="12">
        <v>1</v>
      </c>
      <c r="U1257" s="12">
        <v>2</v>
      </c>
      <c r="V1257" s="12">
        <v>0</v>
      </c>
      <c r="W1257" s="12">
        <v>1.2</v>
      </c>
      <c r="X1257" s="12">
        <v>0</v>
      </c>
      <c r="Y1257" s="12">
        <v>1</v>
      </c>
      <c r="Z1257" s="12">
        <v>0</v>
      </c>
      <c r="AA1257" s="12">
        <v>0</v>
      </c>
      <c r="AB1257" s="12">
        <v>0</v>
      </c>
      <c r="AC1257" s="12">
        <v>0</v>
      </c>
      <c r="AD1257" s="12">
        <v>3</v>
      </c>
      <c r="AE1257" s="12">
        <v>1</v>
      </c>
      <c r="AF1257" s="12" t="s">
        <v>391</v>
      </c>
      <c r="AG1257" s="7">
        <v>0</v>
      </c>
      <c r="AH1257" s="7">
        <v>1</v>
      </c>
      <c r="AI1257" s="7">
        <v>0</v>
      </c>
      <c r="AJ1257" s="7">
        <v>3</v>
      </c>
      <c r="AK1257" s="12">
        <v>0</v>
      </c>
      <c r="AL1257" s="12">
        <v>0</v>
      </c>
      <c r="AM1257" s="12">
        <v>0</v>
      </c>
      <c r="AN1257" s="12">
        <v>0.5</v>
      </c>
      <c r="AO1257" s="12">
        <v>5000</v>
      </c>
      <c r="AP1257" s="12">
        <v>0.5</v>
      </c>
      <c r="AQ1257" s="12">
        <v>0</v>
      </c>
      <c r="AR1257" s="7">
        <v>0</v>
      </c>
      <c r="AS1257" s="12" t="s">
        <v>425</v>
      </c>
      <c r="AT1257" s="20" t="s">
        <v>196</v>
      </c>
      <c r="AU1257" s="12">
        <v>0</v>
      </c>
      <c r="AV1257" s="19">
        <v>10000007</v>
      </c>
      <c r="AW1257" s="19">
        <v>70403003</v>
      </c>
      <c r="AX1257" s="13" t="s">
        <v>155</v>
      </c>
      <c r="AY1257" s="12">
        <v>0</v>
      </c>
      <c r="AZ1257" s="14">
        <v>0</v>
      </c>
      <c r="BA1257" s="14">
        <v>0</v>
      </c>
      <c r="BB1257" s="38" t="s">
        <v>1650</v>
      </c>
      <c r="BC1257" s="12">
        <v>0</v>
      </c>
      <c r="BD1257" s="12">
        <v>0</v>
      </c>
      <c r="BE1257" s="12">
        <v>0</v>
      </c>
      <c r="BF1257" s="12">
        <v>0</v>
      </c>
      <c r="BG1257" s="12">
        <v>0</v>
      </c>
      <c r="BH1257" s="12">
        <v>0</v>
      </c>
      <c r="BI1257" s="10">
        <v>0</v>
      </c>
      <c r="BJ1257" s="7">
        <v>0</v>
      </c>
      <c r="BK1257" s="7">
        <v>0</v>
      </c>
      <c r="BL1257" s="7">
        <v>0</v>
      </c>
      <c r="BM1257" s="7">
        <v>0</v>
      </c>
      <c r="BN1257" s="7">
        <v>0</v>
      </c>
      <c r="BO1257" s="7">
        <v>0</v>
      </c>
    </row>
    <row r="1258" spans="2:67" ht="20.100000000000001" customHeight="1">
      <c r="C1258" s="19">
        <v>80004003</v>
      </c>
      <c r="D1258" s="13" t="s">
        <v>1651</v>
      </c>
      <c r="E1258" s="12">
        <v>1</v>
      </c>
      <c r="F1258" s="19">
        <v>80004003</v>
      </c>
      <c r="G1258" s="12">
        <v>0</v>
      </c>
      <c r="H1258" s="14">
        <v>0</v>
      </c>
      <c r="I1258" s="19">
        <v>1</v>
      </c>
      <c r="J1258" s="19">
        <v>0</v>
      </c>
      <c r="K1258" s="19">
        <v>0</v>
      </c>
      <c r="L1258" s="12">
        <v>0</v>
      </c>
      <c r="M1258" s="12">
        <v>0</v>
      </c>
      <c r="N1258" s="12">
        <v>2</v>
      </c>
      <c r="O1258" s="12">
        <v>1</v>
      </c>
      <c r="P1258" s="12">
        <v>0.3</v>
      </c>
      <c r="Q1258" s="12">
        <v>0</v>
      </c>
      <c r="R1258" s="7">
        <v>0</v>
      </c>
      <c r="S1258" s="12">
        <v>0</v>
      </c>
      <c r="T1258" s="12">
        <v>1</v>
      </c>
      <c r="U1258" s="12">
        <v>2</v>
      </c>
      <c r="V1258" s="12">
        <v>0</v>
      </c>
      <c r="W1258" s="12">
        <v>3</v>
      </c>
      <c r="X1258" s="12">
        <v>0</v>
      </c>
      <c r="Y1258" s="12">
        <v>0</v>
      </c>
      <c r="Z1258" s="12">
        <v>0</v>
      </c>
      <c r="AA1258" s="12">
        <v>0</v>
      </c>
      <c r="AB1258" s="12">
        <v>0</v>
      </c>
      <c r="AC1258" s="12">
        <v>0</v>
      </c>
      <c r="AD1258" s="12">
        <v>6</v>
      </c>
      <c r="AE1258" s="12">
        <v>2</v>
      </c>
      <c r="AF1258" s="12" t="s">
        <v>163</v>
      </c>
      <c r="AG1258" s="7">
        <v>0</v>
      </c>
      <c r="AH1258" s="7">
        <v>0</v>
      </c>
      <c r="AI1258" s="7">
        <v>0</v>
      </c>
      <c r="AJ1258" s="7">
        <v>1.5</v>
      </c>
      <c r="AK1258" s="12">
        <v>0</v>
      </c>
      <c r="AL1258" s="12">
        <v>0</v>
      </c>
      <c r="AM1258" s="12">
        <v>0</v>
      </c>
      <c r="AN1258" s="12">
        <v>0.5</v>
      </c>
      <c r="AO1258" s="12">
        <v>3000</v>
      </c>
      <c r="AP1258" s="12">
        <v>0.5</v>
      </c>
      <c r="AQ1258" s="12">
        <v>0</v>
      </c>
      <c r="AR1258" s="7">
        <v>0</v>
      </c>
      <c r="AS1258" s="12" t="s">
        <v>677</v>
      </c>
      <c r="AT1258" s="13" t="s">
        <v>213</v>
      </c>
      <c r="AU1258" s="12">
        <v>0</v>
      </c>
      <c r="AV1258" s="19">
        <v>10000007</v>
      </c>
      <c r="AW1258" s="19">
        <v>23000070</v>
      </c>
      <c r="AX1258" s="13" t="s">
        <v>155</v>
      </c>
      <c r="AY1258" s="12">
        <v>0</v>
      </c>
      <c r="AZ1258" s="14">
        <v>0</v>
      </c>
      <c r="BA1258" s="14">
        <v>0</v>
      </c>
      <c r="BB1258" s="38" t="s">
        <v>1652</v>
      </c>
      <c r="BC1258" s="12">
        <v>0</v>
      </c>
      <c r="BD1258" s="12">
        <v>0</v>
      </c>
      <c r="BE1258" s="12">
        <v>0</v>
      </c>
      <c r="BF1258" s="12">
        <v>0</v>
      </c>
      <c r="BG1258" s="12">
        <v>0</v>
      </c>
      <c r="BH1258" s="12">
        <v>0</v>
      </c>
      <c r="BI1258" s="12">
        <v>0</v>
      </c>
      <c r="BJ1258" s="7">
        <v>0</v>
      </c>
      <c r="BK1258" s="7">
        <v>0</v>
      </c>
      <c r="BL1258" s="7">
        <v>0</v>
      </c>
      <c r="BM1258" s="7">
        <v>0</v>
      </c>
      <c r="BN1258" s="7">
        <v>0</v>
      </c>
      <c r="BO1258" s="7">
        <v>0</v>
      </c>
    </row>
    <row r="1259" spans="2:67" ht="20.100000000000001" customHeight="1">
      <c r="C1259" s="19">
        <v>67000262</v>
      </c>
      <c r="D1259" s="13" t="s">
        <v>1653</v>
      </c>
      <c r="E1259" s="12">
        <v>1</v>
      </c>
      <c r="F1259" s="12">
        <v>90002001</v>
      </c>
      <c r="G1259" s="12">
        <v>0</v>
      </c>
      <c r="H1259" s="14">
        <v>0</v>
      </c>
      <c r="I1259" s="19">
        <v>1</v>
      </c>
      <c r="J1259" s="19">
        <v>0</v>
      </c>
      <c r="K1259" s="19">
        <v>0</v>
      </c>
      <c r="L1259" s="12">
        <v>0</v>
      </c>
      <c r="M1259" s="12">
        <v>0</v>
      </c>
      <c r="N1259" s="12">
        <v>1</v>
      </c>
      <c r="O1259" s="12">
        <v>1</v>
      </c>
      <c r="P1259" s="12">
        <v>0.1</v>
      </c>
      <c r="Q1259" s="12">
        <v>0</v>
      </c>
      <c r="R1259" s="7">
        <v>0</v>
      </c>
      <c r="S1259" s="12">
        <v>0</v>
      </c>
      <c r="T1259" s="12">
        <v>1</v>
      </c>
      <c r="U1259" s="12">
        <v>2</v>
      </c>
      <c r="V1259" s="12">
        <v>0</v>
      </c>
      <c r="W1259" s="12">
        <v>0</v>
      </c>
      <c r="X1259" s="12">
        <v>0</v>
      </c>
      <c r="Y1259" s="12">
        <v>0</v>
      </c>
      <c r="Z1259" s="12">
        <v>0</v>
      </c>
      <c r="AA1259" s="12">
        <v>0</v>
      </c>
      <c r="AB1259" s="12">
        <v>0</v>
      </c>
      <c r="AC1259" s="12">
        <v>0</v>
      </c>
      <c r="AD1259" s="12">
        <v>3</v>
      </c>
      <c r="AE1259" s="12">
        <v>2</v>
      </c>
      <c r="AF1259" s="12" t="s">
        <v>163</v>
      </c>
      <c r="AG1259" s="7">
        <v>0</v>
      </c>
      <c r="AH1259" s="7">
        <v>0</v>
      </c>
      <c r="AI1259" s="7">
        <v>0</v>
      </c>
      <c r="AJ1259" s="7">
        <v>1.5</v>
      </c>
      <c r="AK1259" s="12">
        <v>0</v>
      </c>
      <c r="AL1259" s="12">
        <v>0</v>
      </c>
      <c r="AM1259" s="12">
        <v>0</v>
      </c>
      <c r="AN1259" s="12">
        <v>1</v>
      </c>
      <c r="AO1259" s="12">
        <v>3000</v>
      </c>
      <c r="AP1259" s="12">
        <v>0.5</v>
      </c>
      <c r="AQ1259" s="12">
        <v>0</v>
      </c>
      <c r="AR1259" s="7">
        <v>93000201</v>
      </c>
      <c r="AS1259" s="12" t="s">
        <v>153</v>
      </c>
      <c r="AT1259" s="13" t="s">
        <v>154</v>
      </c>
      <c r="AU1259" s="12">
        <v>0</v>
      </c>
      <c r="AV1259" s="19">
        <v>0</v>
      </c>
      <c r="AW1259" s="19">
        <v>0</v>
      </c>
      <c r="AX1259" s="13" t="s">
        <v>1654</v>
      </c>
      <c r="AY1259" s="12">
        <v>0</v>
      </c>
      <c r="AZ1259" s="14">
        <v>0</v>
      </c>
      <c r="BA1259" s="14">
        <v>1</v>
      </c>
      <c r="BB1259" s="38" t="s">
        <v>1655</v>
      </c>
      <c r="BC1259" s="12">
        <v>0</v>
      </c>
      <c r="BD1259" s="12">
        <v>0</v>
      </c>
      <c r="BE1259" s="12">
        <v>0</v>
      </c>
      <c r="BF1259" s="12">
        <v>0</v>
      </c>
      <c r="BG1259" s="12">
        <v>0</v>
      </c>
      <c r="BH1259" s="12">
        <v>0</v>
      </c>
      <c r="BI1259" s="12">
        <v>0</v>
      </c>
      <c r="BJ1259" s="7">
        <v>0</v>
      </c>
      <c r="BK1259" s="7">
        <v>0</v>
      </c>
      <c r="BL1259" s="7">
        <v>0</v>
      </c>
      <c r="BM1259" s="7">
        <v>0</v>
      </c>
      <c r="BN1259" s="7">
        <v>0</v>
      </c>
      <c r="BO1259" s="7">
        <v>0</v>
      </c>
    </row>
    <row r="1260" spans="2:67" ht="20.100000000000001" customHeight="1">
      <c r="C1260" s="19">
        <v>67000263</v>
      </c>
      <c r="D1260" s="13" t="s">
        <v>1656</v>
      </c>
      <c r="E1260" s="12">
        <v>1</v>
      </c>
      <c r="F1260" s="12">
        <v>90002001</v>
      </c>
      <c r="G1260" s="12">
        <v>0</v>
      </c>
      <c r="H1260" s="14">
        <v>0</v>
      </c>
      <c r="I1260" s="19">
        <v>1</v>
      </c>
      <c r="J1260" s="19">
        <v>0</v>
      </c>
      <c r="K1260" s="19">
        <v>0</v>
      </c>
      <c r="L1260" s="12">
        <v>0</v>
      </c>
      <c r="M1260" s="12">
        <v>0</v>
      </c>
      <c r="N1260" s="12">
        <v>1</v>
      </c>
      <c r="O1260" s="12">
        <v>1</v>
      </c>
      <c r="P1260" s="12">
        <v>0.1</v>
      </c>
      <c r="Q1260" s="12">
        <v>0</v>
      </c>
      <c r="R1260" s="7">
        <v>0</v>
      </c>
      <c r="S1260" s="12">
        <v>0</v>
      </c>
      <c r="T1260" s="12">
        <v>1</v>
      </c>
      <c r="U1260" s="12">
        <v>2</v>
      </c>
      <c r="V1260" s="12">
        <v>0</v>
      </c>
      <c r="W1260" s="12">
        <v>0</v>
      </c>
      <c r="X1260" s="12">
        <v>0</v>
      </c>
      <c r="Y1260" s="12">
        <v>0</v>
      </c>
      <c r="Z1260" s="12">
        <v>0</v>
      </c>
      <c r="AA1260" s="12">
        <v>0</v>
      </c>
      <c r="AB1260" s="12">
        <v>0</v>
      </c>
      <c r="AC1260" s="12">
        <v>0</v>
      </c>
      <c r="AD1260" s="12">
        <v>3</v>
      </c>
      <c r="AE1260" s="12">
        <v>2</v>
      </c>
      <c r="AF1260" s="12" t="s">
        <v>163</v>
      </c>
      <c r="AG1260" s="7">
        <v>1</v>
      </c>
      <c r="AH1260" s="7">
        <v>0</v>
      </c>
      <c r="AI1260" s="7">
        <v>0</v>
      </c>
      <c r="AJ1260" s="7">
        <v>1.5</v>
      </c>
      <c r="AK1260" s="12">
        <v>0</v>
      </c>
      <c r="AL1260" s="12">
        <v>0</v>
      </c>
      <c r="AM1260" s="12">
        <v>0</v>
      </c>
      <c r="AN1260" s="12">
        <v>1</v>
      </c>
      <c r="AO1260" s="12">
        <v>3000</v>
      </c>
      <c r="AP1260" s="12">
        <v>0.5</v>
      </c>
      <c r="AQ1260" s="12">
        <v>0</v>
      </c>
      <c r="AR1260" s="7">
        <v>0</v>
      </c>
      <c r="AS1260" s="12" t="s">
        <v>1657</v>
      </c>
      <c r="AT1260" s="13" t="s">
        <v>213</v>
      </c>
      <c r="AU1260" s="12">
        <v>0</v>
      </c>
      <c r="AV1260" s="19">
        <v>0</v>
      </c>
      <c r="AW1260" s="19">
        <v>0</v>
      </c>
      <c r="AX1260" s="13" t="s">
        <v>155</v>
      </c>
      <c r="AY1260" s="12">
        <v>0</v>
      </c>
      <c r="AZ1260" s="14">
        <v>0</v>
      </c>
      <c r="BA1260" s="14">
        <v>1</v>
      </c>
      <c r="BB1260" s="38" t="s">
        <v>1658</v>
      </c>
      <c r="BC1260" s="12">
        <v>0</v>
      </c>
      <c r="BD1260" s="12">
        <v>0</v>
      </c>
      <c r="BE1260" s="12">
        <v>0</v>
      </c>
      <c r="BF1260" s="12">
        <v>0</v>
      </c>
      <c r="BG1260" s="12">
        <v>0</v>
      </c>
      <c r="BH1260" s="12">
        <v>0</v>
      </c>
      <c r="BI1260" s="12">
        <v>0</v>
      </c>
      <c r="BJ1260" s="7">
        <v>0</v>
      </c>
      <c r="BK1260" s="7">
        <v>0</v>
      </c>
      <c r="BL1260" s="7">
        <v>0</v>
      </c>
      <c r="BM1260" s="7">
        <v>0</v>
      </c>
      <c r="BN1260" s="7">
        <v>0</v>
      </c>
      <c r="BO1260" s="7">
        <v>0</v>
      </c>
    </row>
    <row r="1261" spans="2:67" ht="20.100000000000001" customHeight="1">
      <c r="C1261" s="19">
        <v>67000264</v>
      </c>
      <c r="D1261" s="56" t="s">
        <v>1659</v>
      </c>
      <c r="E1261" s="12">
        <v>1</v>
      </c>
      <c r="F1261" s="12">
        <v>90002001</v>
      </c>
      <c r="G1261" s="57">
        <v>0</v>
      </c>
      <c r="H1261" s="14">
        <v>0</v>
      </c>
      <c r="I1261" s="19">
        <v>1</v>
      </c>
      <c r="J1261" s="19">
        <v>0</v>
      </c>
      <c r="K1261" s="19">
        <v>0</v>
      </c>
      <c r="L1261" s="57">
        <v>0</v>
      </c>
      <c r="M1261" s="57">
        <v>0</v>
      </c>
      <c r="N1261" s="57">
        <v>1</v>
      </c>
      <c r="O1261" s="12">
        <v>1</v>
      </c>
      <c r="P1261" s="12">
        <v>0.1</v>
      </c>
      <c r="Q1261" s="57">
        <v>0</v>
      </c>
      <c r="R1261" s="7">
        <v>0</v>
      </c>
      <c r="S1261" s="57">
        <v>0</v>
      </c>
      <c r="T1261" s="12">
        <v>1</v>
      </c>
      <c r="U1261" s="57">
        <v>2</v>
      </c>
      <c r="V1261" s="57">
        <v>0</v>
      </c>
      <c r="W1261" s="57">
        <v>1.5</v>
      </c>
      <c r="X1261" s="12">
        <v>0</v>
      </c>
      <c r="Y1261" s="57">
        <v>0</v>
      </c>
      <c r="Z1261" s="57">
        <v>0</v>
      </c>
      <c r="AA1261" s="57">
        <v>0</v>
      </c>
      <c r="AB1261" s="57">
        <v>0</v>
      </c>
      <c r="AC1261" s="57">
        <v>0</v>
      </c>
      <c r="AD1261" s="57">
        <v>10</v>
      </c>
      <c r="AE1261" s="57">
        <v>2</v>
      </c>
      <c r="AF1261" s="57" t="s">
        <v>1660</v>
      </c>
      <c r="AG1261" s="64">
        <v>0</v>
      </c>
      <c r="AH1261" s="7">
        <v>0</v>
      </c>
      <c r="AI1261" s="7">
        <v>0</v>
      </c>
      <c r="AJ1261" s="64">
        <v>1.5</v>
      </c>
      <c r="AK1261" s="57">
        <v>0</v>
      </c>
      <c r="AL1261" s="57">
        <v>0</v>
      </c>
      <c r="AM1261" s="57">
        <v>0</v>
      </c>
      <c r="AN1261" s="57">
        <v>2</v>
      </c>
      <c r="AO1261" s="57">
        <v>3000</v>
      </c>
      <c r="AP1261" s="57">
        <v>0.5</v>
      </c>
      <c r="AQ1261" s="57">
        <v>0</v>
      </c>
      <c r="AR1261" s="7">
        <v>0</v>
      </c>
      <c r="AS1261" s="57" t="s">
        <v>153</v>
      </c>
      <c r="AT1261" s="56" t="s">
        <v>213</v>
      </c>
      <c r="AU1261" s="12">
        <v>0</v>
      </c>
      <c r="AV1261" s="68">
        <v>10000007</v>
      </c>
      <c r="AW1261" s="19">
        <v>23000010</v>
      </c>
      <c r="AX1261" s="56" t="s">
        <v>155</v>
      </c>
      <c r="AY1261" s="57">
        <v>0</v>
      </c>
      <c r="AZ1261" s="75">
        <v>0</v>
      </c>
      <c r="BA1261" s="14">
        <v>1</v>
      </c>
      <c r="BB1261" s="76" t="s">
        <v>1661</v>
      </c>
      <c r="BC1261" s="57">
        <v>0</v>
      </c>
      <c r="BD1261" s="12">
        <v>0</v>
      </c>
      <c r="BE1261" s="57">
        <v>0</v>
      </c>
      <c r="BF1261" s="57">
        <v>0</v>
      </c>
      <c r="BG1261" s="57">
        <v>0</v>
      </c>
      <c r="BH1261" s="57">
        <v>0</v>
      </c>
      <c r="BI1261" s="12">
        <v>0</v>
      </c>
      <c r="BJ1261" s="7">
        <v>0</v>
      </c>
      <c r="BK1261" s="7">
        <v>0</v>
      </c>
      <c r="BL1261" s="7">
        <v>0</v>
      </c>
      <c r="BM1261" s="7">
        <v>0</v>
      </c>
      <c r="BN1261" s="7">
        <v>0</v>
      </c>
      <c r="BO1261" s="7">
        <v>0</v>
      </c>
    </row>
    <row r="1262" spans="2:67" ht="20.100000000000001" customHeight="1">
      <c r="C1262" s="19">
        <v>67000265</v>
      </c>
      <c r="D1262" s="13" t="s">
        <v>1662</v>
      </c>
      <c r="E1262" s="12">
        <v>1</v>
      </c>
      <c r="F1262" s="12">
        <v>90002001</v>
      </c>
      <c r="G1262" s="12">
        <v>0</v>
      </c>
      <c r="H1262" s="14">
        <v>0</v>
      </c>
      <c r="I1262" s="19">
        <v>1</v>
      </c>
      <c r="J1262" s="19">
        <v>0</v>
      </c>
      <c r="K1262" s="19">
        <v>0</v>
      </c>
      <c r="L1262" s="12">
        <v>0</v>
      </c>
      <c r="M1262" s="12">
        <v>0</v>
      </c>
      <c r="N1262" s="12">
        <v>1</v>
      </c>
      <c r="O1262" s="12">
        <v>2</v>
      </c>
      <c r="P1262" s="12">
        <v>1</v>
      </c>
      <c r="Q1262" s="12">
        <v>0</v>
      </c>
      <c r="R1262" s="7">
        <v>0</v>
      </c>
      <c r="S1262" s="12">
        <v>0</v>
      </c>
      <c r="T1262" s="12">
        <v>1</v>
      </c>
      <c r="U1262" s="12">
        <v>2</v>
      </c>
      <c r="V1262" s="12">
        <v>0</v>
      </c>
      <c r="W1262" s="12">
        <v>0</v>
      </c>
      <c r="X1262" s="12">
        <v>0</v>
      </c>
      <c r="Y1262" s="12">
        <v>0</v>
      </c>
      <c r="Z1262" s="12">
        <v>0</v>
      </c>
      <c r="AA1262" s="12">
        <v>0</v>
      </c>
      <c r="AB1262" s="12">
        <v>0</v>
      </c>
      <c r="AC1262" s="12">
        <v>0</v>
      </c>
      <c r="AD1262" s="12">
        <v>30</v>
      </c>
      <c r="AE1262" s="12">
        <v>2</v>
      </c>
      <c r="AF1262" s="12" t="s">
        <v>163</v>
      </c>
      <c r="AG1262" s="7">
        <v>0</v>
      </c>
      <c r="AH1262" s="7">
        <v>0</v>
      </c>
      <c r="AI1262" s="7">
        <v>0</v>
      </c>
      <c r="AJ1262" s="7">
        <v>1.5</v>
      </c>
      <c r="AK1262" s="12">
        <v>0</v>
      </c>
      <c r="AL1262" s="12">
        <v>0</v>
      </c>
      <c r="AM1262" s="12">
        <v>0</v>
      </c>
      <c r="AN1262" s="12">
        <v>1</v>
      </c>
      <c r="AO1262" s="12">
        <v>3000</v>
      </c>
      <c r="AP1262" s="12">
        <v>0.5</v>
      </c>
      <c r="AQ1262" s="12">
        <v>0</v>
      </c>
      <c r="AR1262" s="7">
        <v>93000203</v>
      </c>
      <c r="AS1262" s="12" t="s">
        <v>153</v>
      </c>
      <c r="AT1262" s="13" t="s">
        <v>154</v>
      </c>
      <c r="AU1262" s="12">
        <v>0</v>
      </c>
      <c r="AV1262" s="19">
        <v>0</v>
      </c>
      <c r="AW1262" s="19">
        <v>0</v>
      </c>
      <c r="AX1262" s="13" t="s">
        <v>1654</v>
      </c>
      <c r="AY1262" s="12">
        <v>0</v>
      </c>
      <c r="AZ1262" s="14">
        <v>0</v>
      </c>
      <c r="BA1262" s="14">
        <v>1</v>
      </c>
      <c r="BB1262" s="38" t="s">
        <v>1663</v>
      </c>
      <c r="BC1262" s="12">
        <v>0</v>
      </c>
      <c r="BD1262" s="12">
        <v>0</v>
      </c>
      <c r="BE1262" s="12">
        <v>0</v>
      </c>
      <c r="BF1262" s="12">
        <v>0</v>
      </c>
      <c r="BG1262" s="12">
        <v>0</v>
      </c>
      <c r="BH1262" s="12">
        <v>0</v>
      </c>
      <c r="BI1262" s="12">
        <v>0</v>
      </c>
      <c r="BJ1262" s="7">
        <v>0</v>
      </c>
      <c r="BK1262" s="7">
        <v>0</v>
      </c>
      <c r="BL1262" s="7">
        <v>0</v>
      </c>
      <c r="BM1262" s="7">
        <v>0</v>
      </c>
      <c r="BN1262" s="7">
        <v>0</v>
      </c>
      <c r="BO1262" s="7">
        <v>0</v>
      </c>
    </row>
    <row r="1263" spans="2:67" ht="20.100000000000001" customHeight="1">
      <c r="C1263" s="19">
        <v>67000266</v>
      </c>
      <c r="D1263" s="13" t="s">
        <v>1664</v>
      </c>
      <c r="E1263" s="12">
        <v>1</v>
      </c>
      <c r="F1263" s="12">
        <v>90002001</v>
      </c>
      <c r="G1263" s="12">
        <v>0</v>
      </c>
      <c r="H1263" s="14">
        <v>0</v>
      </c>
      <c r="I1263" s="19">
        <v>1</v>
      </c>
      <c r="J1263" s="19">
        <v>0</v>
      </c>
      <c r="K1263" s="19">
        <v>0</v>
      </c>
      <c r="L1263" s="12">
        <v>0</v>
      </c>
      <c r="M1263" s="12">
        <v>0</v>
      </c>
      <c r="N1263" s="12">
        <v>1</v>
      </c>
      <c r="O1263" s="12">
        <v>1</v>
      </c>
      <c r="P1263" s="12">
        <v>0.1</v>
      </c>
      <c r="Q1263" s="12">
        <v>0</v>
      </c>
      <c r="R1263" s="7">
        <v>0</v>
      </c>
      <c r="S1263" s="12">
        <v>0</v>
      </c>
      <c r="T1263" s="12">
        <v>1</v>
      </c>
      <c r="U1263" s="12">
        <v>2</v>
      </c>
      <c r="V1263" s="12">
        <v>0</v>
      </c>
      <c r="W1263" s="12">
        <v>1.5</v>
      </c>
      <c r="X1263" s="12">
        <v>0</v>
      </c>
      <c r="Y1263" s="12">
        <v>0</v>
      </c>
      <c r="Z1263" s="12">
        <v>0</v>
      </c>
      <c r="AA1263" s="12">
        <v>0</v>
      </c>
      <c r="AB1263" s="12">
        <v>0</v>
      </c>
      <c r="AC1263" s="12">
        <v>0</v>
      </c>
      <c r="AD1263" s="12">
        <v>3</v>
      </c>
      <c r="AE1263" s="12">
        <v>2</v>
      </c>
      <c r="AF1263" s="12" t="s">
        <v>163</v>
      </c>
      <c r="AG1263" s="7">
        <v>7</v>
      </c>
      <c r="AH1263" s="7">
        <v>0</v>
      </c>
      <c r="AI1263" s="7">
        <v>0</v>
      </c>
      <c r="AJ1263" s="7">
        <v>1.5</v>
      </c>
      <c r="AK1263" s="12">
        <v>0</v>
      </c>
      <c r="AL1263" s="12">
        <v>0</v>
      </c>
      <c r="AM1263" s="12">
        <v>0</v>
      </c>
      <c r="AN1263" s="12">
        <v>1</v>
      </c>
      <c r="AO1263" s="12">
        <v>3000</v>
      </c>
      <c r="AP1263" s="12">
        <v>0.5</v>
      </c>
      <c r="AQ1263" s="12">
        <v>0</v>
      </c>
      <c r="AR1263" s="7">
        <v>0</v>
      </c>
      <c r="AS1263" s="12" t="s">
        <v>707</v>
      </c>
      <c r="AT1263" s="13" t="s">
        <v>213</v>
      </c>
      <c r="AU1263" s="12">
        <v>0</v>
      </c>
      <c r="AV1263" s="19">
        <v>0</v>
      </c>
      <c r="AW1263" s="19">
        <v>0</v>
      </c>
      <c r="AX1263" s="13" t="s">
        <v>155</v>
      </c>
      <c r="AY1263" s="12">
        <v>0</v>
      </c>
      <c r="AZ1263" s="14">
        <v>0</v>
      </c>
      <c r="BA1263" s="14">
        <v>1</v>
      </c>
      <c r="BB1263" s="38" t="s">
        <v>1665</v>
      </c>
      <c r="BC1263" s="12">
        <v>0</v>
      </c>
      <c r="BD1263" s="12">
        <v>0</v>
      </c>
      <c r="BE1263" s="12">
        <v>0</v>
      </c>
      <c r="BF1263" s="12">
        <v>0</v>
      </c>
      <c r="BG1263" s="12">
        <v>0</v>
      </c>
      <c r="BH1263" s="12">
        <v>0</v>
      </c>
      <c r="BI1263" s="12">
        <v>0</v>
      </c>
      <c r="BJ1263" s="7">
        <v>0</v>
      </c>
      <c r="BK1263" s="7">
        <v>0</v>
      </c>
      <c r="BL1263" s="7">
        <v>0</v>
      </c>
      <c r="BM1263" s="7">
        <v>0</v>
      </c>
      <c r="BN1263" s="7">
        <v>0</v>
      </c>
      <c r="BO1263" s="7">
        <v>0</v>
      </c>
    </row>
    <row r="1264" spans="2:67" ht="20.100000000000001" customHeight="1">
      <c r="C1264" s="19">
        <v>67000267</v>
      </c>
      <c r="D1264" s="56" t="s">
        <v>1666</v>
      </c>
      <c r="E1264" s="12">
        <v>1</v>
      </c>
      <c r="F1264" s="12">
        <v>90002001</v>
      </c>
      <c r="G1264" s="57">
        <v>0</v>
      </c>
      <c r="H1264" s="14">
        <v>0</v>
      </c>
      <c r="I1264" s="19">
        <v>1</v>
      </c>
      <c r="J1264" s="19">
        <v>0</v>
      </c>
      <c r="K1264" s="19">
        <v>0</v>
      </c>
      <c r="L1264" s="57">
        <v>0</v>
      </c>
      <c r="M1264" s="57">
        <v>0</v>
      </c>
      <c r="N1264" s="57">
        <v>1</v>
      </c>
      <c r="O1264" s="57">
        <v>1</v>
      </c>
      <c r="P1264" s="57">
        <v>0.1</v>
      </c>
      <c r="Q1264" s="57">
        <v>0</v>
      </c>
      <c r="R1264" s="7">
        <v>0</v>
      </c>
      <c r="S1264" s="57">
        <v>0</v>
      </c>
      <c r="T1264" s="12">
        <v>1</v>
      </c>
      <c r="U1264" s="57">
        <v>2</v>
      </c>
      <c r="V1264" s="57">
        <v>0</v>
      </c>
      <c r="W1264" s="57">
        <v>1.5</v>
      </c>
      <c r="X1264" s="57">
        <v>0</v>
      </c>
      <c r="Y1264" s="57">
        <v>0</v>
      </c>
      <c r="Z1264" s="57">
        <v>0</v>
      </c>
      <c r="AA1264" s="57">
        <v>0</v>
      </c>
      <c r="AB1264" s="57">
        <v>0</v>
      </c>
      <c r="AC1264" s="57">
        <v>0</v>
      </c>
      <c r="AD1264" s="57">
        <v>3</v>
      </c>
      <c r="AE1264" s="57">
        <v>1</v>
      </c>
      <c r="AF1264" s="57" t="s">
        <v>507</v>
      </c>
      <c r="AG1264" s="64">
        <v>0</v>
      </c>
      <c r="AH1264" s="64">
        <v>0</v>
      </c>
      <c r="AI1264" s="7">
        <v>0</v>
      </c>
      <c r="AJ1264" s="64">
        <v>1.5</v>
      </c>
      <c r="AK1264" s="57">
        <v>0</v>
      </c>
      <c r="AL1264" s="57">
        <v>0</v>
      </c>
      <c r="AM1264" s="57">
        <v>0</v>
      </c>
      <c r="AN1264" s="57">
        <v>1</v>
      </c>
      <c r="AO1264" s="57">
        <v>3000</v>
      </c>
      <c r="AP1264" s="57">
        <v>1</v>
      </c>
      <c r="AQ1264" s="57">
        <v>0</v>
      </c>
      <c r="AR1264" s="7">
        <v>0</v>
      </c>
      <c r="AS1264" s="57" t="s">
        <v>153</v>
      </c>
      <c r="AT1264" s="56" t="s">
        <v>154</v>
      </c>
      <c r="AU1264" s="12">
        <v>0</v>
      </c>
      <c r="AV1264" s="68">
        <v>10000007</v>
      </c>
      <c r="AW1264" s="19">
        <v>23000020</v>
      </c>
      <c r="AX1264" s="56" t="s">
        <v>155</v>
      </c>
      <c r="AY1264" s="57">
        <v>0</v>
      </c>
      <c r="AZ1264" s="75">
        <v>0</v>
      </c>
      <c r="BA1264" s="14">
        <v>1</v>
      </c>
      <c r="BB1264" s="76" t="s">
        <v>1667</v>
      </c>
      <c r="BC1264" s="57">
        <v>0</v>
      </c>
      <c r="BD1264" s="12">
        <v>0</v>
      </c>
      <c r="BE1264" s="57">
        <v>0</v>
      </c>
      <c r="BF1264" s="57">
        <v>0</v>
      </c>
      <c r="BG1264" s="57">
        <v>0</v>
      </c>
      <c r="BH1264" s="57">
        <v>0</v>
      </c>
      <c r="BI1264" s="12">
        <v>0</v>
      </c>
      <c r="BJ1264" s="7">
        <v>0</v>
      </c>
      <c r="BK1264" s="7">
        <v>0</v>
      </c>
      <c r="BL1264" s="7">
        <v>0</v>
      </c>
      <c r="BM1264" s="7">
        <v>0</v>
      </c>
      <c r="BN1264" s="7">
        <v>0</v>
      </c>
      <c r="BO1264" s="7">
        <v>0</v>
      </c>
    </row>
    <row r="1265" spans="3:67" ht="20.100000000000001" customHeight="1">
      <c r="C1265" s="19">
        <v>67000268</v>
      </c>
      <c r="D1265" s="56" t="s">
        <v>1668</v>
      </c>
      <c r="E1265" s="12">
        <v>1</v>
      </c>
      <c r="F1265" s="12">
        <v>90002001</v>
      </c>
      <c r="G1265" s="57">
        <v>0</v>
      </c>
      <c r="H1265" s="14">
        <v>0</v>
      </c>
      <c r="I1265" s="19">
        <v>1</v>
      </c>
      <c r="J1265" s="19">
        <v>0</v>
      </c>
      <c r="K1265" s="19">
        <v>0</v>
      </c>
      <c r="L1265" s="57">
        <v>0</v>
      </c>
      <c r="M1265" s="57">
        <v>0</v>
      </c>
      <c r="N1265" s="57">
        <v>1</v>
      </c>
      <c r="O1265" s="57">
        <v>1</v>
      </c>
      <c r="P1265" s="57">
        <v>0.1</v>
      </c>
      <c r="Q1265" s="57">
        <v>0</v>
      </c>
      <c r="R1265" s="7">
        <v>0</v>
      </c>
      <c r="S1265" s="57">
        <v>0</v>
      </c>
      <c r="T1265" s="12">
        <v>1</v>
      </c>
      <c r="U1265" s="57">
        <v>2</v>
      </c>
      <c r="V1265" s="57">
        <v>0</v>
      </c>
      <c r="W1265" s="57">
        <v>1</v>
      </c>
      <c r="X1265" s="57">
        <v>0</v>
      </c>
      <c r="Y1265" s="57">
        <v>0</v>
      </c>
      <c r="Z1265" s="57">
        <v>0</v>
      </c>
      <c r="AA1265" s="57">
        <v>0</v>
      </c>
      <c r="AB1265" s="57">
        <v>0</v>
      </c>
      <c r="AC1265" s="57">
        <v>0</v>
      </c>
      <c r="AD1265" s="57">
        <v>3</v>
      </c>
      <c r="AE1265" s="57">
        <v>2</v>
      </c>
      <c r="AF1265" s="57" t="s">
        <v>163</v>
      </c>
      <c r="AG1265" s="64">
        <v>0</v>
      </c>
      <c r="AH1265" s="64">
        <v>1</v>
      </c>
      <c r="AI1265" s="7">
        <v>0</v>
      </c>
      <c r="AJ1265" s="64">
        <v>1.5</v>
      </c>
      <c r="AK1265" s="57">
        <v>0</v>
      </c>
      <c r="AL1265" s="57">
        <v>0</v>
      </c>
      <c r="AM1265" s="57">
        <v>0</v>
      </c>
      <c r="AN1265" s="57">
        <v>1</v>
      </c>
      <c r="AO1265" s="57">
        <v>3000</v>
      </c>
      <c r="AP1265" s="57">
        <v>0.5</v>
      </c>
      <c r="AQ1265" s="57">
        <v>0</v>
      </c>
      <c r="AR1265" s="7">
        <v>0</v>
      </c>
      <c r="AS1265" s="57" t="s">
        <v>1669</v>
      </c>
      <c r="AT1265" s="56" t="s">
        <v>213</v>
      </c>
      <c r="AU1265" s="12">
        <v>0</v>
      </c>
      <c r="AV1265" s="68">
        <v>10000007</v>
      </c>
      <c r="AW1265" s="19">
        <v>23000030</v>
      </c>
      <c r="AX1265" s="56" t="s">
        <v>155</v>
      </c>
      <c r="AY1265" s="57">
        <v>0</v>
      </c>
      <c r="AZ1265" s="75">
        <v>0</v>
      </c>
      <c r="BA1265" s="14">
        <v>1</v>
      </c>
      <c r="BB1265" s="76" t="s">
        <v>1670</v>
      </c>
      <c r="BC1265" s="57">
        <v>0</v>
      </c>
      <c r="BD1265" s="12">
        <v>0</v>
      </c>
      <c r="BE1265" s="57">
        <v>0</v>
      </c>
      <c r="BF1265" s="57">
        <v>0</v>
      </c>
      <c r="BG1265" s="57">
        <v>0</v>
      </c>
      <c r="BH1265" s="57">
        <v>0</v>
      </c>
      <c r="BI1265" s="12">
        <v>0</v>
      </c>
      <c r="BJ1265" s="7">
        <v>0</v>
      </c>
      <c r="BK1265" s="7">
        <v>0</v>
      </c>
      <c r="BL1265" s="7">
        <v>0</v>
      </c>
      <c r="BM1265" s="7">
        <v>0</v>
      </c>
      <c r="BN1265" s="7">
        <v>0</v>
      </c>
      <c r="BO1265" s="7">
        <v>0</v>
      </c>
    </row>
    <row r="1266" spans="3:67" ht="20.100000000000001" customHeight="1">
      <c r="C1266" s="19">
        <v>67000269</v>
      </c>
      <c r="D1266" s="56" t="s">
        <v>1671</v>
      </c>
      <c r="E1266" s="12">
        <v>1</v>
      </c>
      <c r="F1266" s="12">
        <v>90002001</v>
      </c>
      <c r="G1266" s="57">
        <v>0</v>
      </c>
      <c r="H1266" s="14">
        <v>0</v>
      </c>
      <c r="I1266" s="19">
        <v>1</v>
      </c>
      <c r="J1266" s="19">
        <v>0</v>
      </c>
      <c r="K1266" s="19">
        <v>0</v>
      </c>
      <c r="L1266" s="57">
        <v>0</v>
      </c>
      <c r="M1266" s="57">
        <v>0</v>
      </c>
      <c r="N1266" s="57">
        <v>1</v>
      </c>
      <c r="O1266" s="57">
        <v>1</v>
      </c>
      <c r="P1266" s="57">
        <v>0.1</v>
      </c>
      <c r="Q1266" s="57">
        <v>0</v>
      </c>
      <c r="R1266" s="7">
        <v>0</v>
      </c>
      <c r="S1266" s="57">
        <v>0</v>
      </c>
      <c r="T1266" s="12">
        <v>1</v>
      </c>
      <c r="U1266" s="57">
        <v>2</v>
      </c>
      <c r="V1266" s="57">
        <v>0</v>
      </c>
      <c r="W1266" s="57">
        <v>1</v>
      </c>
      <c r="X1266" s="57">
        <v>0</v>
      </c>
      <c r="Y1266" s="57">
        <v>0</v>
      </c>
      <c r="Z1266" s="57">
        <v>0</v>
      </c>
      <c r="AA1266" s="57">
        <v>0</v>
      </c>
      <c r="AB1266" s="57">
        <v>0</v>
      </c>
      <c r="AC1266" s="57">
        <v>0</v>
      </c>
      <c r="AD1266" s="57">
        <v>3</v>
      </c>
      <c r="AE1266" s="57">
        <v>2</v>
      </c>
      <c r="AF1266" s="57" t="s">
        <v>163</v>
      </c>
      <c r="AG1266" s="64">
        <v>0</v>
      </c>
      <c r="AH1266" s="64">
        <v>0</v>
      </c>
      <c r="AI1266" s="7">
        <v>0</v>
      </c>
      <c r="AJ1266" s="64">
        <v>1.5</v>
      </c>
      <c r="AK1266" s="57">
        <v>0</v>
      </c>
      <c r="AL1266" s="57">
        <v>0</v>
      </c>
      <c r="AM1266" s="57">
        <v>0</v>
      </c>
      <c r="AN1266" s="57">
        <v>1</v>
      </c>
      <c r="AO1266" s="57">
        <v>3000</v>
      </c>
      <c r="AP1266" s="57">
        <v>0.5</v>
      </c>
      <c r="AQ1266" s="57">
        <v>0</v>
      </c>
      <c r="AR1266" s="7">
        <v>0</v>
      </c>
      <c r="AS1266" s="57" t="s">
        <v>677</v>
      </c>
      <c r="AT1266" s="56" t="s">
        <v>213</v>
      </c>
      <c r="AU1266" s="12">
        <v>0</v>
      </c>
      <c r="AV1266" s="68">
        <v>10000007</v>
      </c>
      <c r="AW1266" s="19">
        <v>23000040</v>
      </c>
      <c r="AX1266" s="56" t="s">
        <v>155</v>
      </c>
      <c r="AY1266" s="57">
        <v>0</v>
      </c>
      <c r="AZ1266" s="75">
        <v>0</v>
      </c>
      <c r="BA1266" s="14">
        <v>1</v>
      </c>
      <c r="BB1266" s="76" t="s">
        <v>1672</v>
      </c>
      <c r="BC1266" s="57">
        <v>0</v>
      </c>
      <c r="BD1266" s="12">
        <v>0</v>
      </c>
      <c r="BE1266" s="57">
        <v>0</v>
      </c>
      <c r="BF1266" s="57">
        <v>0</v>
      </c>
      <c r="BG1266" s="57">
        <v>0</v>
      </c>
      <c r="BH1266" s="57">
        <v>0</v>
      </c>
      <c r="BI1266" s="12">
        <v>0</v>
      </c>
      <c r="BJ1266" s="7">
        <v>0</v>
      </c>
      <c r="BK1266" s="7">
        <v>0</v>
      </c>
      <c r="BL1266" s="7">
        <v>0</v>
      </c>
      <c r="BM1266" s="7">
        <v>0</v>
      </c>
      <c r="BN1266" s="7">
        <v>0</v>
      </c>
      <c r="BO1266" s="7">
        <v>0</v>
      </c>
    </row>
    <row r="1267" spans="3:67" ht="20.100000000000001" customHeight="1">
      <c r="C1267" s="19">
        <v>67000270</v>
      </c>
      <c r="D1267" s="13" t="s">
        <v>1673</v>
      </c>
      <c r="E1267" s="12">
        <v>1</v>
      </c>
      <c r="F1267" s="12">
        <v>90002001</v>
      </c>
      <c r="G1267" s="12">
        <v>0</v>
      </c>
      <c r="H1267" s="14">
        <v>0</v>
      </c>
      <c r="I1267" s="19">
        <v>1</v>
      </c>
      <c r="J1267" s="19">
        <v>0</v>
      </c>
      <c r="K1267" s="19">
        <v>0</v>
      </c>
      <c r="L1267" s="12">
        <v>0</v>
      </c>
      <c r="M1267" s="12">
        <v>0</v>
      </c>
      <c r="N1267" s="12">
        <v>1</v>
      </c>
      <c r="O1267" s="12">
        <v>1</v>
      </c>
      <c r="P1267" s="12">
        <v>0.1</v>
      </c>
      <c r="Q1267" s="12">
        <v>0</v>
      </c>
      <c r="R1267" s="7">
        <v>0</v>
      </c>
      <c r="S1267" s="12">
        <v>0</v>
      </c>
      <c r="T1267" s="12">
        <v>1</v>
      </c>
      <c r="U1267" s="12">
        <v>2</v>
      </c>
      <c r="V1267" s="12">
        <v>0</v>
      </c>
      <c r="W1267" s="12">
        <v>1.5</v>
      </c>
      <c r="X1267" s="12">
        <v>0</v>
      </c>
      <c r="Y1267" s="12">
        <v>0</v>
      </c>
      <c r="Z1267" s="12">
        <v>0</v>
      </c>
      <c r="AA1267" s="12">
        <v>0</v>
      </c>
      <c r="AB1267" s="12">
        <v>0</v>
      </c>
      <c r="AC1267" s="12">
        <v>0</v>
      </c>
      <c r="AD1267" s="12">
        <v>3</v>
      </c>
      <c r="AE1267" s="12">
        <v>2</v>
      </c>
      <c r="AF1267" s="12" t="s">
        <v>163</v>
      </c>
      <c r="AG1267" s="7">
        <v>7</v>
      </c>
      <c r="AH1267" s="7">
        <v>2</v>
      </c>
      <c r="AI1267" s="7">
        <v>0</v>
      </c>
      <c r="AJ1267" s="7">
        <v>1.5</v>
      </c>
      <c r="AK1267" s="12">
        <v>0</v>
      </c>
      <c r="AL1267" s="12">
        <v>0</v>
      </c>
      <c r="AM1267" s="12">
        <v>0</v>
      </c>
      <c r="AN1267" s="12">
        <v>1</v>
      </c>
      <c r="AO1267" s="12">
        <v>3000</v>
      </c>
      <c r="AP1267" s="12">
        <v>0.5</v>
      </c>
      <c r="AQ1267" s="12">
        <v>0</v>
      </c>
      <c r="AR1267" s="7">
        <v>0</v>
      </c>
      <c r="AS1267" s="12" t="s">
        <v>1674</v>
      </c>
      <c r="AT1267" s="13" t="s">
        <v>213</v>
      </c>
      <c r="AU1267" s="12">
        <v>0</v>
      </c>
      <c r="AV1267" s="19">
        <v>0</v>
      </c>
      <c r="AW1267" s="19">
        <v>0</v>
      </c>
      <c r="AX1267" s="13" t="s">
        <v>155</v>
      </c>
      <c r="AY1267" s="12">
        <v>0</v>
      </c>
      <c r="AZ1267" s="14">
        <v>0</v>
      </c>
      <c r="BA1267" s="14">
        <v>1</v>
      </c>
      <c r="BB1267" s="38" t="s">
        <v>1675</v>
      </c>
      <c r="BC1267" s="12">
        <v>0</v>
      </c>
      <c r="BD1267" s="12">
        <v>0</v>
      </c>
      <c r="BE1267" s="12">
        <v>0</v>
      </c>
      <c r="BF1267" s="12">
        <v>0</v>
      </c>
      <c r="BG1267" s="12">
        <v>0</v>
      </c>
      <c r="BH1267" s="12">
        <v>0</v>
      </c>
      <c r="BI1267" s="12">
        <v>0</v>
      </c>
      <c r="BJ1267" s="7">
        <v>0</v>
      </c>
      <c r="BK1267" s="7">
        <v>0</v>
      </c>
      <c r="BL1267" s="7">
        <v>0</v>
      </c>
      <c r="BM1267" s="7">
        <v>0</v>
      </c>
      <c r="BN1267" s="7">
        <v>0</v>
      </c>
      <c r="BO1267" s="7">
        <v>0</v>
      </c>
    </row>
    <row r="1268" spans="3:67" ht="20.100000000000001" customHeight="1">
      <c r="C1268" s="19">
        <v>67000271</v>
      </c>
      <c r="D1268" s="13" t="s">
        <v>1676</v>
      </c>
      <c r="E1268" s="12">
        <v>1</v>
      </c>
      <c r="F1268" s="12">
        <v>90002001</v>
      </c>
      <c r="G1268" s="12">
        <v>0</v>
      </c>
      <c r="H1268" s="14">
        <v>0</v>
      </c>
      <c r="I1268" s="19">
        <v>1</v>
      </c>
      <c r="J1268" s="19">
        <v>0</v>
      </c>
      <c r="K1268" s="19">
        <v>0</v>
      </c>
      <c r="L1268" s="12">
        <v>0</v>
      </c>
      <c r="M1268" s="12">
        <v>0</v>
      </c>
      <c r="N1268" s="12">
        <v>1</v>
      </c>
      <c r="O1268" s="12">
        <v>1</v>
      </c>
      <c r="P1268" s="12">
        <v>0.1</v>
      </c>
      <c r="Q1268" s="12">
        <v>0</v>
      </c>
      <c r="R1268" s="7">
        <v>0</v>
      </c>
      <c r="S1268" s="12">
        <v>0</v>
      </c>
      <c r="T1268" s="12">
        <v>1</v>
      </c>
      <c r="U1268" s="12">
        <v>2</v>
      </c>
      <c r="V1268" s="12">
        <v>0</v>
      </c>
      <c r="W1268" s="12">
        <v>1.5</v>
      </c>
      <c r="X1268" s="12">
        <v>0</v>
      </c>
      <c r="Y1268" s="12">
        <v>0</v>
      </c>
      <c r="Z1268" s="12">
        <v>0</v>
      </c>
      <c r="AA1268" s="12">
        <v>0</v>
      </c>
      <c r="AB1268" s="12">
        <v>0</v>
      </c>
      <c r="AC1268" s="12">
        <v>0</v>
      </c>
      <c r="AD1268" s="12">
        <v>3</v>
      </c>
      <c r="AE1268" s="12">
        <v>2</v>
      </c>
      <c r="AF1268" s="12" t="s">
        <v>163</v>
      </c>
      <c r="AG1268" s="7">
        <v>7</v>
      </c>
      <c r="AH1268" s="7">
        <v>2</v>
      </c>
      <c r="AI1268" s="7">
        <v>0</v>
      </c>
      <c r="AJ1268" s="7">
        <v>1.5</v>
      </c>
      <c r="AK1268" s="12">
        <v>0</v>
      </c>
      <c r="AL1268" s="12">
        <v>0</v>
      </c>
      <c r="AM1268" s="12">
        <v>0</v>
      </c>
      <c r="AN1268" s="12">
        <v>1</v>
      </c>
      <c r="AO1268" s="12">
        <v>3000</v>
      </c>
      <c r="AP1268" s="12">
        <v>0.5</v>
      </c>
      <c r="AQ1268" s="12">
        <v>0</v>
      </c>
      <c r="AR1268" s="7">
        <v>0</v>
      </c>
      <c r="AS1268" s="12" t="s">
        <v>1677</v>
      </c>
      <c r="AT1268" s="13" t="s">
        <v>213</v>
      </c>
      <c r="AU1268" s="12">
        <v>0</v>
      </c>
      <c r="AV1268" s="19">
        <v>0</v>
      </c>
      <c r="AW1268" s="19">
        <v>0</v>
      </c>
      <c r="AX1268" s="13" t="s">
        <v>155</v>
      </c>
      <c r="AY1268" s="12">
        <v>0</v>
      </c>
      <c r="AZ1268" s="14">
        <v>0</v>
      </c>
      <c r="BA1268" s="14">
        <v>1</v>
      </c>
      <c r="BB1268" s="38" t="s">
        <v>1678</v>
      </c>
      <c r="BC1268" s="12">
        <v>0</v>
      </c>
      <c r="BD1268" s="12">
        <v>0</v>
      </c>
      <c r="BE1268" s="12">
        <v>0</v>
      </c>
      <c r="BF1268" s="12">
        <v>0</v>
      </c>
      <c r="BG1268" s="12">
        <v>0</v>
      </c>
      <c r="BH1268" s="12">
        <v>0</v>
      </c>
      <c r="BI1268" s="12">
        <v>0</v>
      </c>
      <c r="BJ1268" s="7">
        <v>0</v>
      </c>
      <c r="BK1268" s="7">
        <v>0</v>
      </c>
      <c r="BL1268" s="7">
        <v>0</v>
      </c>
      <c r="BM1268" s="7">
        <v>0</v>
      </c>
      <c r="BN1268" s="7">
        <v>0</v>
      </c>
      <c r="BO1268" s="7">
        <v>0</v>
      </c>
    </row>
    <row r="1269" spans="3:67" ht="20.100000000000001" customHeight="1">
      <c r="C1269" s="19">
        <v>67000272</v>
      </c>
      <c r="D1269" s="13" t="s">
        <v>1679</v>
      </c>
      <c r="E1269" s="12">
        <v>1</v>
      </c>
      <c r="F1269" s="12">
        <v>90002001</v>
      </c>
      <c r="G1269" s="12">
        <v>0</v>
      </c>
      <c r="H1269" s="14">
        <v>0</v>
      </c>
      <c r="I1269" s="19">
        <v>1</v>
      </c>
      <c r="J1269" s="19">
        <v>0</v>
      </c>
      <c r="K1269" s="19">
        <v>0</v>
      </c>
      <c r="L1269" s="12">
        <v>0</v>
      </c>
      <c r="M1269" s="12">
        <v>0</v>
      </c>
      <c r="N1269" s="12">
        <v>1</v>
      </c>
      <c r="O1269" s="12">
        <v>1</v>
      </c>
      <c r="P1269" s="12">
        <v>0.1</v>
      </c>
      <c r="Q1269" s="12">
        <v>0</v>
      </c>
      <c r="R1269" s="7">
        <v>0</v>
      </c>
      <c r="S1269" s="12">
        <v>0</v>
      </c>
      <c r="T1269" s="12">
        <v>1</v>
      </c>
      <c r="U1269" s="12">
        <v>2</v>
      </c>
      <c r="V1269" s="12">
        <v>0</v>
      </c>
      <c r="W1269" s="12">
        <v>1.5</v>
      </c>
      <c r="X1269" s="12">
        <v>0</v>
      </c>
      <c r="Y1269" s="12">
        <v>0</v>
      </c>
      <c r="Z1269" s="12">
        <v>0</v>
      </c>
      <c r="AA1269" s="12">
        <v>0</v>
      </c>
      <c r="AB1269" s="12">
        <v>0</v>
      </c>
      <c r="AC1269" s="12">
        <v>0</v>
      </c>
      <c r="AD1269" s="12">
        <v>3</v>
      </c>
      <c r="AE1269" s="12">
        <v>2</v>
      </c>
      <c r="AF1269" s="12" t="s">
        <v>163</v>
      </c>
      <c r="AG1269" s="7">
        <v>7</v>
      </c>
      <c r="AH1269" s="7">
        <v>2</v>
      </c>
      <c r="AI1269" s="7">
        <v>0</v>
      </c>
      <c r="AJ1269" s="7">
        <v>1.5</v>
      </c>
      <c r="AK1269" s="12">
        <v>0</v>
      </c>
      <c r="AL1269" s="12">
        <v>0</v>
      </c>
      <c r="AM1269" s="12">
        <v>0</v>
      </c>
      <c r="AN1269" s="12">
        <v>1</v>
      </c>
      <c r="AO1269" s="12">
        <v>3000</v>
      </c>
      <c r="AP1269" s="12">
        <v>0.5</v>
      </c>
      <c r="AQ1269" s="12">
        <v>0</v>
      </c>
      <c r="AR1269" s="7">
        <v>0</v>
      </c>
      <c r="AS1269" s="12" t="s">
        <v>1680</v>
      </c>
      <c r="AT1269" s="13" t="s">
        <v>213</v>
      </c>
      <c r="AU1269" s="12">
        <v>0</v>
      </c>
      <c r="AV1269" s="19">
        <v>0</v>
      </c>
      <c r="AW1269" s="19">
        <v>0</v>
      </c>
      <c r="AX1269" s="13" t="s">
        <v>155</v>
      </c>
      <c r="AY1269" s="12">
        <v>0</v>
      </c>
      <c r="AZ1269" s="14">
        <v>0</v>
      </c>
      <c r="BA1269" s="14">
        <v>1</v>
      </c>
      <c r="BB1269" s="38" t="s">
        <v>1681</v>
      </c>
      <c r="BC1269" s="12">
        <v>0</v>
      </c>
      <c r="BD1269" s="12">
        <v>0</v>
      </c>
      <c r="BE1269" s="12">
        <v>0</v>
      </c>
      <c r="BF1269" s="12">
        <v>0</v>
      </c>
      <c r="BG1269" s="12">
        <v>0</v>
      </c>
      <c r="BH1269" s="12">
        <v>0</v>
      </c>
      <c r="BI1269" s="12">
        <v>0</v>
      </c>
      <c r="BJ1269" s="7">
        <v>0</v>
      </c>
      <c r="BK1269" s="7">
        <v>0</v>
      </c>
      <c r="BL1269" s="7">
        <v>0</v>
      </c>
      <c r="BM1269" s="7">
        <v>0</v>
      </c>
      <c r="BN1269" s="7">
        <v>0</v>
      </c>
      <c r="BO1269" s="7">
        <v>0</v>
      </c>
    </row>
    <row r="1270" spans="3:67" ht="20.100000000000001" customHeight="1">
      <c r="C1270" s="19">
        <v>67000273</v>
      </c>
      <c r="D1270" s="13" t="s">
        <v>1682</v>
      </c>
      <c r="E1270" s="12">
        <v>1</v>
      </c>
      <c r="F1270" s="12">
        <v>90002001</v>
      </c>
      <c r="G1270" s="12">
        <v>0</v>
      </c>
      <c r="H1270" s="14">
        <v>0</v>
      </c>
      <c r="I1270" s="19">
        <v>1</v>
      </c>
      <c r="J1270" s="19">
        <v>0</v>
      </c>
      <c r="K1270" s="19">
        <v>0</v>
      </c>
      <c r="L1270" s="12">
        <v>0</v>
      </c>
      <c r="M1270" s="12">
        <v>0</v>
      </c>
      <c r="N1270" s="12">
        <v>1</v>
      </c>
      <c r="O1270" s="12">
        <v>1</v>
      </c>
      <c r="P1270" s="12">
        <v>0.1</v>
      </c>
      <c r="Q1270" s="12">
        <v>0</v>
      </c>
      <c r="R1270" s="7">
        <v>0</v>
      </c>
      <c r="S1270" s="12">
        <v>0</v>
      </c>
      <c r="T1270" s="12">
        <v>1</v>
      </c>
      <c r="U1270" s="12">
        <v>2</v>
      </c>
      <c r="V1270" s="12">
        <v>0</v>
      </c>
      <c r="W1270" s="12">
        <v>2</v>
      </c>
      <c r="X1270" s="12">
        <v>0</v>
      </c>
      <c r="Y1270" s="12">
        <v>0</v>
      </c>
      <c r="Z1270" s="12">
        <v>0</v>
      </c>
      <c r="AA1270" s="12">
        <v>0</v>
      </c>
      <c r="AB1270" s="12">
        <v>0</v>
      </c>
      <c r="AC1270" s="12">
        <v>0</v>
      </c>
      <c r="AD1270" s="12">
        <v>3</v>
      </c>
      <c r="AE1270" s="12">
        <v>2</v>
      </c>
      <c r="AF1270" s="12" t="s">
        <v>163</v>
      </c>
      <c r="AG1270" s="7">
        <v>7</v>
      </c>
      <c r="AH1270" s="7">
        <v>2</v>
      </c>
      <c r="AI1270" s="7">
        <v>0</v>
      </c>
      <c r="AJ1270" s="7">
        <v>1.5</v>
      </c>
      <c r="AK1270" s="12">
        <v>0</v>
      </c>
      <c r="AL1270" s="12">
        <v>0</v>
      </c>
      <c r="AM1270" s="12">
        <v>0</v>
      </c>
      <c r="AN1270" s="12">
        <v>1</v>
      </c>
      <c r="AO1270" s="12">
        <v>3000</v>
      </c>
      <c r="AP1270" s="12">
        <v>0.5</v>
      </c>
      <c r="AQ1270" s="12">
        <v>0</v>
      </c>
      <c r="AR1270" s="7">
        <v>0</v>
      </c>
      <c r="AS1270" s="12" t="s">
        <v>153</v>
      </c>
      <c r="AT1270" s="13" t="s">
        <v>213</v>
      </c>
      <c r="AU1270" s="12">
        <v>0</v>
      </c>
      <c r="AV1270" s="19">
        <v>0</v>
      </c>
      <c r="AW1270" s="19">
        <v>0</v>
      </c>
      <c r="AX1270" s="13" t="s">
        <v>155</v>
      </c>
      <c r="AY1270" s="12">
        <v>0</v>
      </c>
      <c r="AZ1270" s="14">
        <v>0</v>
      </c>
      <c r="BA1270" s="14">
        <v>1</v>
      </c>
      <c r="BB1270" s="38" t="s">
        <v>1683</v>
      </c>
      <c r="BC1270" s="12">
        <v>0</v>
      </c>
      <c r="BD1270" s="12">
        <v>0</v>
      </c>
      <c r="BE1270" s="12">
        <v>0</v>
      </c>
      <c r="BF1270" s="12">
        <v>0</v>
      </c>
      <c r="BG1270" s="12">
        <v>0</v>
      </c>
      <c r="BH1270" s="12">
        <v>0</v>
      </c>
      <c r="BI1270" s="12">
        <v>0</v>
      </c>
      <c r="BJ1270" s="7">
        <v>0</v>
      </c>
      <c r="BK1270" s="7">
        <v>0</v>
      </c>
      <c r="BL1270" s="7">
        <v>0</v>
      </c>
      <c r="BM1270" s="7">
        <v>0</v>
      </c>
      <c r="BN1270" s="7">
        <v>0</v>
      </c>
      <c r="BO1270" s="7">
        <v>0</v>
      </c>
    </row>
    <row r="1271" spans="3:67" ht="20.100000000000001" customHeight="1">
      <c r="C1271" s="19">
        <v>67000274</v>
      </c>
      <c r="D1271" s="13" t="s">
        <v>1684</v>
      </c>
      <c r="E1271" s="12">
        <v>1</v>
      </c>
      <c r="F1271" s="12">
        <v>90002001</v>
      </c>
      <c r="G1271" s="12">
        <v>0</v>
      </c>
      <c r="H1271" s="14">
        <v>0</v>
      </c>
      <c r="I1271" s="19">
        <v>1</v>
      </c>
      <c r="J1271" s="19">
        <v>0</v>
      </c>
      <c r="K1271" s="19">
        <v>0</v>
      </c>
      <c r="L1271" s="12">
        <v>0</v>
      </c>
      <c r="M1271" s="12">
        <v>0</v>
      </c>
      <c r="N1271" s="12">
        <v>1</v>
      </c>
      <c r="O1271" s="12">
        <v>1</v>
      </c>
      <c r="P1271" s="12">
        <v>0.1</v>
      </c>
      <c r="Q1271" s="12">
        <v>0</v>
      </c>
      <c r="R1271" s="7">
        <v>0</v>
      </c>
      <c r="S1271" s="12">
        <v>0</v>
      </c>
      <c r="T1271" s="12">
        <v>1</v>
      </c>
      <c r="U1271" s="12">
        <v>2</v>
      </c>
      <c r="V1271" s="12">
        <v>0</v>
      </c>
      <c r="W1271" s="12">
        <v>1</v>
      </c>
      <c r="X1271" s="12">
        <v>0</v>
      </c>
      <c r="Y1271" s="12">
        <v>0</v>
      </c>
      <c r="Z1271" s="12">
        <v>0</v>
      </c>
      <c r="AA1271" s="12">
        <v>0</v>
      </c>
      <c r="AB1271" s="12">
        <v>0</v>
      </c>
      <c r="AC1271" s="12">
        <v>0</v>
      </c>
      <c r="AD1271" s="12">
        <v>10</v>
      </c>
      <c r="AE1271" s="12">
        <v>2</v>
      </c>
      <c r="AF1271" s="12" t="s">
        <v>163</v>
      </c>
      <c r="AG1271" s="7">
        <v>0</v>
      </c>
      <c r="AH1271" s="7">
        <v>0</v>
      </c>
      <c r="AI1271" s="7">
        <v>0</v>
      </c>
      <c r="AJ1271" s="7">
        <v>1.5</v>
      </c>
      <c r="AK1271" s="12">
        <v>0</v>
      </c>
      <c r="AL1271" s="12">
        <v>0</v>
      </c>
      <c r="AM1271" s="12">
        <v>0</v>
      </c>
      <c r="AN1271" s="12">
        <v>1</v>
      </c>
      <c r="AO1271" s="12">
        <v>3000</v>
      </c>
      <c r="AP1271" s="12">
        <v>0.5</v>
      </c>
      <c r="AQ1271" s="12">
        <v>0</v>
      </c>
      <c r="AR1271" s="7">
        <v>0</v>
      </c>
      <c r="AS1271" s="12" t="s">
        <v>677</v>
      </c>
      <c r="AT1271" s="13" t="s">
        <v>213</v>
      </c>
      <c r="AU1271" s="12">
        <v>0</v>
      </c>
      <c r="AV1271" s="19">
        <v>10000007</v>
      </c>
      <c r="AW1271" s="19">
        <v>23000070</v>
      </c>
      <c r="AX1271" s="13" t="s">
        <v>155</v>
      </c>
      <c r="AY1271" s="12">
        <v>0</v>
      </c>
      <c r="AZ1271" s="14">
        <v>0</v>
      </c>
      <c r="BA1271" s="14">
        <v>1</v>
      </c>
      <c r="BB1271" s="38" t="s">
        <v>1685</v>
      </c>
      <c r="BC1271" s="12">
        <v>0</v>
      </c>
      <c r="BD1271" s="12">
        <v>0</v>
      </c>
      <c r="BE1271" s="12">
        <v>0</v>
      </c>
      <c r="BF1271" s="12">
        <v>0</v>
      </c>
      <c r="BG1271" s="12">
        <v>0</v>
      </c>
      <c r="BH1271" s="12">
        <v>0</v>
      </c>
      <c r="BI1271" s="12">
        <v>0</v>
      </c>
      <c r="BJ1271" s="7">
        <v>0</v>
      </c>
      <c r="BK1271" s="7">
        <v>0</v>
      </c>
      <c r="BL1271" s="7">
        <v>0</v>
      </c>
      <c r="BM1271" s="7">
        <v>0</v>
      </c>
      <c r="BN1271" s="7">
        <v>0</v>
      </c>
      <c r="BO1271" s="7">
        <v>0</v>
      </c>
    </row>
    <row r="1272" spans="3:67" ht="20.100000000000001" customHeight="1">
      <c r="C1272" s="19">
        <v>67000275</v>
      </c>
      <c r="D1272" s="56" t="s">
        <v>1686</v>
      </c>
      <c r="E1272" s="12">
        <v>1</v>
      </c>
      <c r="F1272" s="12">
        <v>90002001</v>
      </c>
      <c r="G1272" s="57">
        <v>0</v>
      </c>
      <c r="H1272" s="14">
        <v>0</v>
      </c>
      <c r="I1272" s="19">
        <v>1</v>
      </c>
      <c r="J1272" s="19">
        <v>0</v>
      </c>
      <c r="K1272" s="19">
        <v>0</v>
      </c>
      <c r="L1272" s="57">
        <v>0</v>
      </c>
      <c r="M1272" s="57">
        <v>0</v>
      </c>
      <c r="N1272" s="57">
        <v>1</v>
      </c>
      <c r="O1272" s="57">
        <v>2</v>
      </c>
      <c r="P1272" s="57">
        <v>1</v>
      </c>
      <c r="Q1272" s="57">
        <v>0</v>
      </c>
      <c r="R1272" s="7">
        <v>0</v>
      </c>
      <c r="S1272" s="57">
        <v>0</v>
      </c>
      <c r="T1272" s="12">
        <v>1</v>
      </c>
      <c r="U1272" s="57">
        <v>2</v>
      </c>
      <c r="V1272" s="57">
        <v>0</v>
      </c>
      <c r="W1272" s="57">
        <v>0</v>
      </c>
      <c r="X1272" s="57">
        <v>0</v>
      </c>
      <c r="Y1272" s="57">
        <v>0</v>
      </c>
      <c r="Z1272" s="57">
        <v>0</v>
      </c>
      <c r="AA1272" s="57">
        <v>0</v>
      </c>
      <c r="AB1272" s="57">
        <v>0</v>
      </c>
      <c r="AC1272" s="57">
        <v>0</v>
      </c>
      <c r="AD1272" s="57">
        <v>20</v>
      </c>
      <c r="AE1272" s="57">
        <v>2</v>
      </c>
      <c r="AF1272" s="57" t="s">
        <v>163</v>
      </c>
      <c r="AG1272" s="7">
        <v>0</v>
      </c>
      <c r="AH1272" s="7">
        <v>0</v>
      </c>
      <c r="AI1272" s="7">
        <v>0</v>
      </c>
      <c r="AJ1272" s="64">
        <v>1.5</v>
      </c>
      <c r="AK1272" s="57">
        <v>0</v>
      </c>
      <c r="AL1272" s="57">
        <v>0</v>
      </c>
      <c r="AM1272" s="57">
        <v>0</v>
      </c>
      <c r="AN1272" s="57">
        <v>1</v>
      </c>
      <c r="AO1272" s="57">
        <v>3000</v>
      </c>
      <c r="AP1272" s="57">
        <v>0.5</v>
      </c>
      <c r="AQ1272" s="57">
        <v>0</v>
      </c>
      <c r="AR1272" s="7">
        <v>0</v>
      </c>
      <c r="AS1272" s="57" t="s">
        <v>1687</v>
      </c>
      <c r="AT1272" s="56" t="s">
        <v>213</v>
      </c>
      <c r="AU1272" s="12">
        <v>0</v>
      </c>
      <c r="AV1272" s="68">
        <v>10000007</v>
      </c>
      <c r="AW1272" s="19">
        <v>23000050</v>
      </c>
      <c r="AX1272" s="56" t="s">
        <v>155</v>
      </c>
      <c r="AY1272" s="57">
        <v>0</v>
      </c>
      <c r="AZ1272" s="75">
        <v>0</v>
      </c>
      <c r="BA1272" s="14">
        <v>1</v>
      </c>
      <c r="BB1272" s="76" t="s">
        <v>1688</v>
      </c>
      <c r="BC1272" s="57">
        <v>0</v>
      </c>
      <c r="BD1272" s="12">
        <v>0</v>
      </c>
      <c r="BE1272" s="57">
        <v>0</v>
      </c>
      <c r="BF1272" s="57">
        <v>0</v>
      </c>
      <c r="BG1272" s="57">
        <v>0</v>
      </c>
      <c r="BH1272" s="57">
        <v>0</v>
      </c>
      <c r="BI1272" s="12">
        <v>0</v>
      </c>
      <c r="BJ1272" s="7">
        <v>0</v>
      </c>
      <c r="BK1272" s="7">
        <v>0</v>
      </c>
      <c r="BL1272" s="7">
        <v>0</v>
      </c>
      <c r="BM1272" s="7">
        <v>0</v>
      </c>
      <c r="BN1272" s="7">
        <v>0</v>
      </c>
      <c r="BO1272" s="7">
        <v>0</v>
      </c>
    </row>
    <row r="1273" spans="3:67" ht="20.100000000000001" customHeight="1">
      <c r="C1273" s="19">
        <v>67000276</v>
      </c>
      <c r="D1273" s="56" t="s">
        <v>1689</v>
      </c>
      <c r="E1273" s="12">
        <v>1</v>
      </c>
      <c r="F1273" s="12">
        <v>90002001</v>
      </c>
      <c r="G1273" s="57">
        <v>0</v>
      </c>
      <c r="H1273" s="14">
        <v>0</v>
      </c>
      <c r="I1273" s="19">
        <v>1</v>
      </c>
      <c r="J1273" s="19">
        <v>0</v>
      </c>
      <c r="K1273" s="19">
        <v>0</v>
      </c>
      <c r="L1273" s="57">
        <v>0</v>
      </c>
      <c r="M1273" s="57">
        <v>0</v>
      </c>
      <c r="N1273" s="57">
        <v>1</v>
      </c>
      <c r="O1273" s="57">
        <v>2</v>
      </c>
      <c r="P1273" s="57">
        <v>1</v>
      </c>
      <c r="Q1273" s="57">
        <v>0</v>
      </c>
      <c r="R1273" s="7">
        <v>0</v>
      </c>
      <c r="S1273" s="57">
        <v>0</v>
      </c>
      <c r="T1273" s="12">
        <v>1</v>
      </c>
      <c r="U1273" s="57">
        <v>2</v>
      </c>
      <c r="V1273" s="57">
        <v>0</v>
      </c>
      <c r="W1273" s="57">
        <v>0</v>
      </c>
      <c r="X1273" s="57">
        <v>0</v>
      </c>
      <c r="Y1273" s="57">
        <v>0</v>
      </c>
      <c r="Z1273" s="57">
        <v>0</v>
      </c>
      <c r="AA1273" s="57">
        <v>0</v>
      </c>
      <c r="AB1273" s="57">
        <v>0</v>
      </c>
      <c r="AC1273" s="57">
        <v>0</v>
      </c>
      <c r="AD1273" s="57">
        <v>30</v>
      </c>
      <c r="AE1273" s="57">
        <v>2</v>
      </c>
      <c r="AF1273" s="57" t="s">
        <v>163</v>
      </c>
      <c r="AG1273" s="7">
        <v>0</v>
      </c>
      <c r="AH1273" s="7">
        <v>0</v>
      </c>
      <c r="AI1273" s="7">
        <v>0</v>
      </c>
      <c r="AJ1273" s="64">
        <v>1.5</v>
      </c>
      <c r="AK1273" s="57">
        <v>0</v>
      </c>
      <c r="AL1273" s="57">
        <v>0</v>
      </c>
      <c r="AM1273" s="57">
        <v>0</v>
      </c>
      <c r="AN1273" s="57">
        <v>1</v>
      </c>
      <c r="AO1273" s="57">
        <v>3000</v>
      </c>
      <c r="AP1273" s="57">
        <v>0.5</v>
      </c>
      <c r="AQ1273" s="57">
        <v>0</v>
      </c>
      <c r="AR1273" s="7">
        <v>0</v>
      </c>
      <c r="AS1273" s="57" t="s">
        <v>1690</v>
      </c>
      <c r="AT1273" s="56" t="s">
        <v>213</v>
      </c>
      <c r="AU1273" s="12">
        <v>0</v>
      </c>
      <c r="AV1273" s="68">
        <v>10000007</v>
      </c>
      <c r="AW1273" s="19">
        <v>23000060</v>
      </c>
      <c r="AX1273" s="56" t="s">
        <v>155</v>
      </c>
      <c r="AY1273" s="57">
        <v>0</v>
      </c>
      <c r="AZ1273" s="75">
        <v>0</v>
      </c>
      <c r="BA1273" s="75">
        <v>0</v>
      </c>
      <c r="BB1273" s="76" t="s">
        <v>1691</v>
      </c>
      <c r="BC1273" s="57">
        <v>0</v>
      </c>
      <c r="BD1273" s="12">
        <v>0</v>
      </c>
      <c r="BE1273" s="57">
        <v>0</v>
      </c>
      <c r="BF1273" s="57">
        <v>0</v>
      </c>
      <c r="BG1273" s="57">
        <v>0</v>
      </c>
      <c r="BH1273" s="57">
        <v>0</v>
      </c>
      <c r="BI1273" s="12">
        <v>0</v>
      </c>
      <c r="BJ1273" s="7">
        <v>0</v>
      </c>
      <c r="BK1273" s="7">
        <v>0</v>
      </c>
      <c r="BL1273" s="7">
        <v>0</v>
      </c>
      <c r="BM1273" s="7">
        <v>0</v>
      </c>
      <c r="BN1273" s="7">
        <v>0</v>
      </c>
      <c r="BO1273" s="7">
        <v>0</v>
      </c>
    </row>
    <row r="1274" spans="3:67" ht="20.100000000000001" customHeight="1">
      <c r="C1274" s="19">
        <v>67000277</v>
      </c>
      <c r="D1274" s="56" t="s">
        <v>402</v>
      </c>
      <c r="E1274" s="12">
        <v>1</v>
      </c>
      <c r="F1274" s="12">
        <v>90002001</v>
      </c>
      <c r="G1274" s="57">
        <v>0</v>
      </c>
      <c r="H1274" s="14">
        <v>0</v>
      </c>
      <c r="I1274" s="19">
        <v>1</v>
      </c>
      <c r="J1274" s="19">
        <v>0</v>
      </c>
      <c r="K1274" s="19">
        <v>0</v>
      </c>
      <c r="L1274" s="57">
        <v>0</v>
      </c>
      <c r="M1274" s="57">
        <v>0</v>
      </c>
      <c r="N1274" s="57">
        <v>1</v>
      </c>
      <c r="O1274" s="57">
        <v>0</v>
      </c>
      <c r="P1274" s="57">
        <v>0</v>
      </c>
      <c r="Q1274" s="57">
        <v>0</v>
      </c>
      <c r="R1274" s="7">
        <v>0</v>
      </c>
      <c r="S1274" s="57">
        <v>0</v>
      </c>
      <c r="T1274" s="12">
        <v>1</v>
      </c>
      <c r="U1274" s="57">
        <v>2</v>
      </c>
      <c r="V1274" s="57">
        <v>0</v>
      </c>
      <c r="W1274" s="57">
        <v>1</v>
      </c>
      <c r="X1274" s="57">
        <v>0</v>
      </c>
      <c r="Y1274" s="57">
        <v>0</v>
      </c>
      <c r="Z1274" s="57">
        <v>0</v>
      </c>
      <c r="AA1274" s="57">
        <v>0</v>
      </c>
      <c r="AB1274" s="57">
        <v>0</v>
      </c>
      <c r="AC1274" s="57">
        <v>0</v>
      </c>
      <c r="AD1274" s="57">
        <v>30</v>
      </c>
      <c r="AE1274" s="57">
        <v>2</v>
      </c>
      <c r="AF1274" s="57" t="s">
        <v>403</v>
      </c>
      <c r="AG1274" s="7">
        <v>0</v>
      </c>
      <c r="AH1274" s="7">
        <v>2</v>
      </c>
      <c r="AI1274" s="7">
        <v>0</v>
      </c>
      <c r="AJ1274" s="64">
        <v>0</v>
      </c>
      <c r="AK1274" s="57">
        <v>0</v>
      </c>
      <c r="AL1274" s="57">
        <v>0</v>
      </c>
      <c r="AM1274" s="57">
        <v>0</v>
      </c>
      <c r="AN1274" s="57">
        <v>5</v>
      </c>
      <c r="AO1274" s="57">
        <v>5000</v>
      </c>
      <c r="AP1274" s="57">
        <v>0</v>
      </c>
      <c r="AQ1274" s="57">
        <v>0</v>
      </c>
      <c r="AR1274" s="7">
        <v>0</v>
      </c>
      <c r="AS1274" s="57">
        <v>0</v>
      </c>
      <c r="AT1274" s="56" t="s">
        <v>213</v>
      </c>
      <c r="AU1274" s="12">
        <v>0</v>
      </c>
      <c r="AV1274" s="68">
        <v>0</v>
      </c>
      <c r="AW1274" s="19">
        <v>21000010</v>
      </c>
      <c r="AX1274" s="56" t="s">
        <v>404</v>
      </c>
      <c r="AY1274" s="57" t="s">
        <v>1692</v>
      </c>
      <c r="AZ1274" s="75">
        <v>0</v>
      </c>
      <c r="BA1274" s="75">
        <v>0</v>
      </c>
      <c r="BB1274" s="76" t="s">
        <v>1691</v>
      </c>
      <c r="BC1274" s="57">
        <v>0</v>
      </c>
      <c r="BD1274" s="12">
        <v>0</v>
      </c>
      <c r="BE1274" s="57">
        <v>0</v>
      </c>
      <c r="BF1274" s="57">
        <v>0</v>
      </c>
      <c r="BG1274" s="57">
        <v>0</v>
      </c>
      <c r="BH1274" s="57">
        <v>0</v>
      </c>
      <c r="BI1274" s="12">
        <v>0</v>
      </c>
      <c r="BJ1274" s="7">
        <v>0</v>
      </c>
      <c r="BK1274" s="7">
        <v>0</v>
      </c>
      <c r="BL1274" s="7">
        <v>0</v>
      </c>
      <c r="BM1274" s="7">
        <v>0</v>
      </c>
      <c r="BN1274" s="7">
        <v>0</v>
      </c>
      <c r="BO1274" s="7">
        <v>0</v>
      </c>
    </row>
    <row r="1275" spans="3:67" ht="20.100000000000001" customHeight="1">
      <c r="C1275" s="19">
        <v>67000278</v>
      </c>
      <c r="D1275" s="20" t="s">
        <v>1693</v>
      </c>
      <c r="E1275" s="12">
        <v>1</v>
      </c>
      <c r="F1275" s="19">
        <v>63001001</v>
      </c>
      <c r="G1275" s="19">
        <v>0</v>
      </c>
      <c r="H1275" s="14">
        <v>0</v>
      </c>
      <c r="I1275" s="19">
        <v>1</v>
      </c>
      <c r="J1275" s="19">
        <v>0</v>
      </c>
      <c r="K1275" s="12">
        <v>0</v>
      </c>
      <c r="L1275" s="19">
        <v>0</v>
      </c>
      <c r="M1275" s="19">
        <v>0</v>
      </c>
      <c r="N1275" s="19">
        <v>1</v>
      </c>
      <c r="O1275" s="19">
        <v>0</v>
      </c>
      <c r="P1275" s="19">
        <v>1</v>
      </c>
      <c r="Q1275" s="19">
        <v>0</v>
      </c>
      <c r="R1275" s="7">
        <v>0</v>
      </c>
      <c r="S1275" s="14">
        <v>0</v>
      </c>
      <c r="T1275" s="12">
        <v>1</v>
      </c>
      <c r="U1275" s="19">
        <v>2</v>
      </c>
      <c r="V1275" s="19">
        <v>0</v>
      </c>
      <c r="W1275" s="19">
        <v>0</v>
      </c>
      <c r="X1275" s="19">
        <v>0</v>
      </c>
      <c r="Y1275" s="19">
        <v>0</v>
      </c>
      <c r="Z1275" s="19">
        <v>0</v>
      </c>
      <c r="AA1275" s="19">
        <v>0</v>
      </c>
      <c r="AB1275" s="19">
        <v>1</v>
      </c>
      <c r="AC1275" s="19">
        <v>0</v>
      </c>
      <c r="AD1275" s="19">
        <v>60</v>
      </c>
      <c r="AE1275" s="19">
        <v>2</v>
      </c>
      <c r="AF1275" s="19" t="s">
        <v>1694</v>
      </c>
      <c r="AG1275" s="7">
        <v>0</v>
      </c>
      <c r="AH1275" s="7">
        <v>0</v>
      </c>
      <c r="AI1275" s="7">
        <v>0</v>
      </c>
      <c r="AJ1275" s="7">
        <v>0</v>
      </c>
      <c r="AK1275" s="19">
        <v>0</v>
      </c>
      <c r="AL1275" s="19">
        <v>0</v>
      </c>
      <c r="AM1275" s="19">
        <v>0</v>
      </c>
      <c r="AN1275" s="19">
        <v>1</v>
      </c>
      <c r="AO1275" s="19">
        <v>1800000</v>
      </c>
      <c r="AP1275" s="19">
        <v>0</v>
      </c>
      <c r="AQ1275" s="19">
        <v>0</v>
      </c>
      <c r="AR1275" s="7">
        <v>0</v>
      </c>
      <c r="AS1275" s="19">
        <v>90106002</v>
      </c>
      <c r="AT1275" s="20" t="s">
        <v>153</v>
      </c>
      <c r="AU1275" s="19">
        <v>0</v>
      </c>
      <c r="AV1275" s="19">
        <v>0</v>
      </c>
      <c r="AW1275" s="19">
        <v>0</v>
      </c>
      <c r="AX1275" s="20" t="s">
        <v>927</v>
      </c>
      <c r="AY1275" s="20">
        <v>0</v>
      </c>
      <c r="AZ1275" s="14">
        <v>0</v>
      </c>
      <c r="BA1275" s="14">
        <v>0</v>
      </c>
      <c r="BB1275" s="96" t="s">
        <v>869</v>
      </c>
      <c r="BC1275" s="19">
        <v>0</v>
      </c>
      <c r="BD1275" s="12">
        <v>0</v>
      </c>
      <c r="BE1275" s="19">
        <v>0</v>
      </c>
      <c r="BF1275" s="19">
        <v>0</v>
      </c>
      <c r="BG1275" s="19">
        <v>0</v>
      </c>
      <c r="BH1275" s="19">
        <v>0</v>
      </c>
      <c r="BI1275" s="10">
        <v>0</v>
      </c>
      <c r="BJ1275" s="7">
        <v>0</v>
      </c>
      <c r="BK1275" s="7">
        <v>0</v>
      </c>
      <c r="BL1275" s="7">
        <v>0</v>
      </c>
      <c r="BM1275" s="7">
        <v>0</v>
      </c>
      <c r="BN1275" s="7">
        <v>0</v>
      </c>
      <c r="BO1275" s="7">
        <v>0</v>
      </c>
    </row>
    <row r="1276" spans="3:67" ht="19.5" customHeight="1">
      <c r="C1276" s="19">
        <v>67000279</v>
      </c>
      <c r="D1276" s="13" t="s">
        <v>1695</v>
      </c>
      <c r="E1276" s="12">
        <v>1</v>
      </c>
      <c r="F1276" s="12">
        <v>62011201</v>
      </c>
      <c r="G1276" s="12">
        <v>0</v>
      </c>
      <c r="H1276" s="14">
        <v>0</v>
      </c>
      <c r="I1276" s="12">
        <v>5</v>
      </c>
      <c r="J1276" s="12">
        <v>3</v>
      </c>
      <c r="K1276" s="12">
        <v>0</v>
      </c>
      <c r="L1276" s="12">
        <v>0</v>
      </c>
      <c r="M1276" s="12">
        <v>0</v>
      </c>
      <c r="N1276" s="12">
        <v>1</v>
      </c>
      <c r="O1276" s="12">
        <v>0</v>
      </c>
      <c r="P1276" s="12">
        <v>0</v>
      </c>
      <c r="Q1276" s="12">
        <v>0</v>
      </c>
      <c r="R1276" s="7">
        <v>0</v>
      </c>
      <c r="S1276" s="12">
        <v>0</v>
      </c>
      <c r="T1276" s="12">
        <v>1</v>
      </c>
      <c r="U1276" s="12">
        <v>2</v>
      </c>
      <c r="V1276" s="12">
        <v>0</v>
      </c>
      <c r="W1276" s="12">
        <v>1.5</v>
      </c>
      <c r="X1276" s="12">
        <v>10</v>
      </c>
      <c r="Y1276" s="12">
        <v>1</v>
      </c>
      <c r="Z1276" s="12">
        <v>0</v>
      </c>
      <c r="AA1276" s="12">
        <v>0</v>
      </c>
      <c r="AB1276" s="12">
        <v>0</v>
      </c>
      <c r="AC1276" s="12">
        <v>0</v>
      </c>
      <c r="AD1276" s="12">
        <v>5</v>
      </c>
      <c r="AE1276" s="12">
        <v>1</v>
      </c>
      <c r="AF1276" s="12">
        <v>10</v>
      </c>
      <c r="AG1276" s="7">
        <v>0</v>
      </c>
      <c r="AH1276" s="7">
        <v>0</v>
      </c>
      <c r="AI1276" s="7">
        <v>0</v>
      </c>
      <c r="AJ1276" s="7">
        <v>0</v>
      </c>
      <c r="AK1276" s="12">
        <v>0</v>
      </c>
      <c r="AL1276" s="12">
        <v>0</v>
      </c>
      <c r="AM1276" s="12">
        <v>0</v>
      </c>
      <c r="AN1276" s="12">
        <v>0.5</v>
      </c>
      <c r="AO1276" s="12">
        <v>3000</v>
      </c>
      <c r="AP1276" s="12">
        <v>0.2</v>
      </c>
      <c r="AQ1276" s="12">
        <v>0</v>
      </c>
      <c r="AR1276" s="7">
        <v>0</v>
      </c>
      <c r="AS1276" s="12" t="s">
        <v>153</v>
      </c>
      <c r="AT1276" s="13" t="s">
        <v>397</v>
      </c>
      <c r="AU1276" s="12" t="s">
        <v>348</v>
      </c>
      <c r="AV1276" s="19">
        <v>10000007</v>
      </c>
      <c r="AW1276" s="19">
        <v>21000020</v>
      </c>
      <c r="AX1276" s="13" t="s">
        <v>701</v>
      </c>
      <c r="AY1276" s="12">
        <v>0</v>
      </c>
      <c r="AZ1276" s="14">
        <v>0</v>
      </c>
      <c r="BA1276" s="14">
        <v>0</v>
      </c>
      <c r="BB1276" s="96" t="s">
        <v>1696</v>
      </c>
      <c r="BC1276" s="12">
        <v>0</v>
      </c>
      <c r="BD1276" s="12">
        <v>0</v>
      </c>
      <c r="BE1276" s="12">
        <v>0</v>
      </c>
      <c r="BF1276" s="12">
        <v>0</v>
      </c>
      <c r="BG1276" s="12">
        <v>0</v>
      </c>
      <c r="BH1276" s="12">
        <v>0</v>
      </c>
      <c r="BI1276" s="10">
        <v>0</v>
      </c>
      <c r="BJ1276" s="7">
        <v>0</v>
      </c>
      <c r="BK1276" s="7">
        <v>0</v>
      </c>
      <c r="BL1276" s="7">
        <v>0</v>
      </c>
      <c r="BM1276" s="7">
        <v>0</v>
      </c>
      <c r="BN1276" s="7">
        <v>0</v>
      </c>
      <c r="BO1276" s="7">
        <v>0</v>
      </c>
    </row>
    <row r="1277" spans="3:67" ht="20.100000000000001" customHeight="1">
      <c r="C1277" s="19">
        <v>67000280</v>
      </c>
      <c r="D1277" s="13" t="s">
        <v>1697</v>
      </c>
      <c r="E1277" s="12">
        <v>1</v>
      </c>
      <c r="F1277" s="12">
        <v>62011201</v>
      </c>
      <c r="G1277" s="12">
        <v>0</v>
      </c>
      <c r="H1277" s="14">
        <v>0</v>
      </c>
      <c r="I1277" s="12">
        <v>5</v>
      </c>
      <c r="J1277" s="12">
        <v>3</v>
      </c>
      <c r="K1277" s="12">
        <v>0</v>
      </c>
      <c r="L1277" s="12">
        <v>0</v>
      </c>
      <c r="M1277" s="12">
        <v>0</v>
      </c>
      <c r="N1277" s="12">
        <v>1</v>
      </c>
      <c r="O1277" s="12">
        <v>0</v>
      </c>
      <c r="P1277" s="12">
        <v>0</v>
      </c>
      <c r="Q1277" s="12">
        <v>0</v>
      </c>
      <c r="R1277" s="7">
        <v>0</v>
      </c>
      <c r="S1277" s="12">
        <v>0</v>
      </c>
      <c r="T1277" s="12">
        <v>1</v>
      </c>
      <c r="U1277" s="12">
        <v>2</v>
      </c>
      <c r="V1277" s="12">
        <v>0</v>
      </c>
      <c r="W1277" s="12">
        <v>1.5</v>
      </c>
      <c r="X1277" s="12">
        <v>10</v>
      </c>
      <c r="Y1277" s="12">
        <v>1</v>
      </c>
      <c r="Z1277" s="12">
        <v>0</v>
      </c>
      <c r="AA1277" s="12">
        <v>0</v>
      </c>
      <c r="AB1277" s="12">
        <v>0</v>
      </c>
      <c r="AC1277" s="12">
        <v>0</v>
      </c>
      <c r="AD1277" s="12">
        <v>5</v>
      </c>
      <c r="AE1277" s="12">
        <v>1</v>
      </c>
      <c r="AF1277" s="57">
        <v>3</v>
      </c>
      <c r="AG1277" s="7">
        <v>2</v>
      </c>
      <c r="AH1277" s="7">
        <v>1</v>
      </c>
      <c r="AI1277" s="7">
        <v>0</v>
      </c>
      <c r="AJ1277" s="7">
        <v>8</v>
      </c>
      <c r="AK1277" s="12">
        <v>0</v>
      </c>
      <c r="AL1277" s="12">
        <v>0</v>
      </c>
      <c r="AM1277" s="12">
        <v>0</v>
      </c>
      <c r="AN1277" s="12">
        <v>0.5</v>
      </c>
      <c r="AO1277" s="12">
        <v>10000</v>
      </c>
      <c r="AP1277" s="12">
        <v>0.2</v>
      </c>
      <c r="AQ1277" s="12">
        <v>0</v>
      </c>
      <c r="AR1277" s="7">
        <v>0</v>
      </c>
      <c r="AS1277" s="12" t="s">
        <v>153</v>
      </c>
      <c r="AT1277" s="13" t="s">
        <v>397</v>
      </c>
      <c r="AU1277" s="12" t="s">
        <v>348</v>
      </c>
      <c r="AV1277" s="19">
        <v>10000007</v>
      </c>
      <c r="AW1277" s="19">
        <v>21102020</v>
      </c>
      <c r="AX1277" s="13" t="s">
        <v>701</v>
      </c>
      <c r="AY1277" s="12">
        <v>0</v>
      </c>
      <c r="AZ1277" s="14">
        <v>0</v>
      </c>
      <c r="BA1277" s="14">
        <v>0</v>
      </c>
      <c r="BB1277" s="96" t="s">
        <v>1698</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67000281</v>
      </c>
      <c r="D1278" s="13" t="s">
        <v>1699</v>
      </c>
      <c r="E1278" s="12">
        <v>1</v>
      </c>
      <c r="F1278" s="12">
        <v>62011201</v>
      </c>
      <c r="G1278" s="12">
        <v>0</v>
      </c>
      <c r="H1278" s="14">
        <v>0</v>
      </c>
      <c r="I1278" s="12">
        <v>5</v>
      </c>
      <c r="J1278" s="12">
        <v>3</v>
      </c>
      <c r="K1278" s="12">
        <v>0</v>
      </c>
      <c r="L1278" s="12">
        <v>0</v>
      </c>
      <c r="M1278" s="12">
        <v>0</v>
      </c>
      <c r="N1278" s="12">
        <v>1</v>
      </c>
      <c r="O1278" s="12">
        <v>0</v>
      </c>
      <c r="P1278" s="12">
        <v>0</v>
      </c>
      <c r="Q1278" s="12">
        <v>0</v>
      </c>
      <c r="R1278" s="7">
        <v>0</v>
      </c>
      <c r="S1278" s="12">
        <v>0</v>
      </c>
      <c r="T1278" s="12">
        <v>1</v>
      </c>
      <c r="U1278" s="12">
        <v>2</v>
      </c>
      <c r="V1278" s="12">
        <v>0</v>
      </c>
      <c r="W1278" s="12">
        <v>1.5</v>
      </c>
      <c r="X1278" s="12">
        <v>10</v>
      </c>
      <c r="Y1278" s="12">
        <v>1</v>
      </c>
      <c r="Z1278" s="12">
        <v>0</v>
      </c>
      <c r="AA1278" s="12">
        <v>0</v>
      </c>
      <c r="AB1278" s="12">
        <v>0</v>
      </c>
      <c r="AC1278" s="12">
        <v>0</v>
      </c>
      <c r="AD1278" s="12">
        <v>5</v>
      </c>
      <c r="AE1278" s="12">
        <v>1</v>
      </c>
      <c r="AF1278" s="57">
        <v>3</v>
      </c>
      <c r="AG1278" s="7">
        <v>0</v>
      </c>
      <c r="AH1278" s="7">
        <v>2</v>
      </c>
      <c r="AI1278" s="7">
        <v>0</v>
      </c>
      <c r="AJ1278" s="7">
        <v>3</v>
      </c>
      <c r="AK1278" s="12">
        <v>0</v>
      </c>
      <c r="AL1278" s="12">
        <v>0</v>
      </c>
      <c r="AM1278" s="12">
        <v>0</v>
      </c>
      <c r="AN1278" s="12">
        <v>0.5</v>
      </c>
      <c r="AO1278" s="12">
        <v>10000</v>
      </c>
      <c r="AP1278" s="12">
        <v>0.2</v>
      </c>
      <c r="AQ1278" s="12">
        <v>3</v>
      </c>
      <c r="AR1278" s="7">
        <v>0</v>
      </c>
      <c r="AS1278" s="12" t="s">
        <v>153</v>
      </c>
      <c r="AT1278" s="13" t="s">
        <v>397</v>
      </c>
      <c r="AU1278" s="12" t="s">
        <v>348</v>
      </c>
      <c r="AV1278" s="19">
        <v>10000007</v>
      </c>
      <c r="AW1278" s="19">
        <v>21102020</v>
      </c>
      <c r="AX1278" s="13" t="s">
        <v>709</v>
      </c>
      <c r="AY1278" s="12">
        <v>0</v>
      </c>
      <c r="AZ1278" s="14">
        <v>0</v>
      </c>
      <c r="BA1278" s="14">
        <v>0</v>
      </c>
      <c r="BB1278" s="96" t="s">
        <v>1700</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67000282</v>
      </c>
      <c r="D1279" s="13" t="s">
        <v>1701</v>
      </c>
      <c r="E1279" s="12">
        <v>1</v>
      </c>
      <c r="F1279" s="19">
        <v>61021201</v>
      </c>
      <c r="G1279" s="19">
        <v>0</v>
      </c>
      <c r="H1279" s="14">
        <v>0</v>
      </c>
      <c r="I1279" s="12">
        <f>I1273+5</f>
        <v>6</v>
      </c>
      <c r="J1279" s="12">
        <v>5</v>
      </c>
      <c r="K1279" s="12">
        <v>0</v>
      </c>
      <c r="L1279" s="19">
        <v>0</v>
      </c>
      <c r="M1279" s="19">
        <v>0</v>
      </c>
      <c r="N1279" s="19">
        <v>1</v>
      </c>
      <c r="O1279" s="19">
        <v>0</v>
      </c>
      <c r="P1279" s="19">
        <v>0</v>
      </c>
      <c r="Q1279" s="19">
        <v>0</v>
      </c>
      <c r="R1279" s="7">
        <v>0</v>
      </c>
      <c r="S1279" s="14">
        <v>0</v>
      </c>
      <c r="T1279" s="12">
        <v>1</v>
      </c>
      <c r="U1279" s="19">
        <v>2</v>
      </c>
      <c r="V1279" s="19">
        <v>0</v>
      </c>
      <c r="W1279" s="12">
        <v>3.5</v>
      </c>
      <c r="X1279" s="12">
        <v>500</v>
      </c>
      <c r="Y1279" s="19">
        <v>1</v>
      </c>
      <c r="Z1279" s="19">
        <v>0</v>
      </c>
      <c r="AA1279" s="19">
        <v>0</v>
      </c>
      <c r="AB1279" s="19">
        <v>0</v>
      </c>
      <c r="AC1279" s="19">
        <v>0</v>
      </c>
      <c r="AD1279" s="19">
        <v>7</v>
      </c>
      <c r="AE1279" s="19">
        <v>1</v>
      </c>
      <c r="AF1279" s="19">
        <v>3</v>
      </c>
      <c r="AG1279" s="7">
        <v>2</v>
      </c>
      <c r="AH1279" s="7">
        <v>1</v>
      </c>
      <c r="AI1279" s="7">
        <v>0</v>
      </c>
      <c r="AJ1279" s="7">
        <v>8</v>
      </c>
      <c r="AK1279" s="19">
        <v>0</v>
      </c>
      <c r="AL1279" s="19">
        <v>0.5</v>
      </c>
      <c r="AM1279" s="19">
        <v>0</v>
      </c>
      <c r="AN1279" s="19">
        <v>0.25</v>
      </c>
      <c r="AO1279" s="19">
        <v>9000</v>
      </c>
      <c r="AP1279" s="19">
        <v>0.5</v>
      </c>
      <c r="AQ1279" s="19">
        <v>0</v>
      </c>
      <c r="AR1279" s="7">
        <v>0</v>
      </c>
      <c r="AS1279" s="19">
        <v>0</v>
      </c>
      <c r="AT1279" s="20" t="s">
        <v>703</v>
      </c>
      <c r="AU1279" s="19" t="s">
        <v>704</v>
      </c>
      <c r="AV1279" s="19">
        <v>10003002</v>
      </c>
      <c r="AW1279" s="19">
        <v>21010020</v>
      </c>
      <c r="AX1279" s="20" t="s">
        <v>709</v>
      </c>
      <c r="AY1279" s="20">
        <v>0</v>
      </c>
      <c r="AZ1279" s="14">
        <v>0</v>
      </c>
      <c r="BA1279" s="14">
        <v>0</v>
      </c>
      <c r="BB1279" s="96" t="s">
        <v>1702</v>
      </c>
      <c r="BC1279" s="19">
        <v>0</v>
      </c>
      <c r="BD1279" s="12">
        <v>0</v>
      </c>
      <c r="BE1279" s="19">
        <v>0</v>
      </c>
      <c r="BF1279" s="19">
        <v>0</v>
      </c>
      <c r="BG1279" s="19">
        <v>0</v>
      </c>
      <c r="BH1279" s="19">
        <v>0</v>
      </c>
      <c r="BI1279" s="10">
        <v>0</v>
      </c>
      <c r="BJ1279" s="7">
        <v>0</v>
      </c>
      <c r="BK1279" s="7">
        <v>0</v>
      </c>
      <c r="BL1279" s="7">
        <v>0</v>
      </c>
      <c r="BM1279" s="7">
        <v>0</v>
      </c>
      <c r="BN1279" s="7">
        <v>0</v>
      </c>
      <c r="BO1279" s="7">
        <v>0</v>
      </c>
    </row>
    <row r="1280" spans="3:67" ht="20.100000000000001" customHeight="1">
      <c r="C1280" s="19">
        <v>67000283</v>
      </c>
      <c r="D1280" s="20" t="s">
        <v>1703</v>
      </c>
      <c r="E1280" s="12">
        <v>1</v>
      </c>
      <c r="F1280" s="19">
        <v>63001001</v>
      </c>
      <c r="G1280" s="19">
        <v>0</v>
      </c>
      <c r="H1280" s="14">
        <v>0</v>
      </c>
      <c r="I1280" s="19">
        <v>1</v>
      </c>
      <c r="J1280" s="19">
        <v>0</v>
      </c>
      <c r="K1280" s="12">
        <v>0</v>
      </c>
      <c r="L1280" s="19">
        <v>0</v>
      </c>
      <c r="M1280" s="19">
        <v>0</v>
      </c>
      <c r="N1280" s="19">
        <v>1</v>
      </c>
      <c r="O1280" s="19">
        <v>0</v>
      </c>
      <c r="P1280" s="19">
        <v>1</v>
      </c>
      <c r="Q1280" s="19">
        <v>0</v>
      </c>
      <c r="R1280" s="7">
        <v>0</v>
      </c>
      <c r="S1280" s="14">
        <v>0</v>
      </c>
      <c r="T1280" s="12">
        <v>1</v>
      </c>
      <c r="U1280" s="19">
        <v>2</v>
      </c>
      <c r="V1280" s="19">
        <v>0</v>
      </c>
      <c r="W1280" s="19">
        <v>0</v>
      </c>
      <c r="X1280" s="19">
        <v>0</v>
      </c>
      <c r="Y1280" s="19">
        <v>0</v>
      </c>
      <c r="Z1280" s="19">
        <v>0</v>
      </c>
      <c r="AA1280" s="19">
        <v>0</v>
      </c>
      <c r="AB1280" s="19">
        <v>1</v>
      </c>
      <c r="AC1280" s="19">
        <v>0</v>
      </c>
      <c r="AD1280" s="19">
        <v>60</v>
      </c>
      <c r="AE1280" s="19">
        <v>2</v>
      </c>
      <c r="AF1280" s="19" t="s">
        <v>1704</v>
      </c>
      <c r="AG1280" s="7">
        <v>0</v>
      </c>
      <c r="AH1280" s="7">
        <v>0</v>
      </c>
      <c r="AI1280" s="7">
        <v>0</v>
      </c>
      <c r="AJ1280" s="7">
        <v>0</v>
      </c>
      <c r="AK1280" s="19">
        <v>0</v>
      </c>
      <c r="AL1280" s="19">
        <v>0</v>
      </c>
      <c r="AM1280" s="19">
        <v>0</v>
      </c>
      <c r="AN1280" s="19">
        <v>1</v>
      </c>
      <c r="AO1280" s="19">
        <v>1800000</v>
      </c>
      <c r="AP1280" s="19">
        <v>0</v>
      </c>
      <c r="AQ1280" s="19">
        <v>0</v>
      </c>
      <c r="AR1280" s="7">
        <v>0</v>
      </c>
      <c r="AS1280" s="19">
        <v>99002002</v>
      </c>
      <c r="AT1280" s="20" t="s">
        <v>153</v>
      </c>
      <c r="AU1280" s="19">
        <v>0</v>
      </c>
      <c r="AV1280" s="19">
        <v>0</v>
      </c>
      <c r="AW1280" s="19">
        <v>0</v>
      </c>
      <c r="AX1280" s="20" t="s">
        <v>927</v>
      </c>
      <c r="AY1280" s="20">
        <v>0</v>
      </c>
      <c r="AZ1280" s="14">
        <v>0</v>
      </c>
      <c r="BA1280" s="14">
        <v>0</v>
      </c>
      <c r="BB1280" s="96" t="s">
        <v>869</v>
      </c>
      <c r="BC1280" s="19">
        <v>0</v>
      </c>
      <c r="BD1280" s="12">
        <v>0</v>
      </c>
      <c r="BE1280" s="19">
        <v>0</v>
      </c>
      <c r="BF1280" s="19">
        <v>0</v>
      </c>
      <c r="BG1280" s="19">
        <v>0</v>
      </c>
      <c r="BH1280" s="19">
        <v>0</v>
      </c>
      <c r="BI1280" s="10">
        <v>0</v>
      </c>
      <c r="BJ1280" s="7">
        <v>0</v>
      </c>
      <c r="BK1280" s="7">
        <v>0</v>
      </c>
      <c r="BL1280" s="7">
        <v>0</v>
      </c>
      <c r="BM1280" s="7">
        <v>0</v>
      </c>
      <c r="BN1280" s="7">
        <v>0</v>
      </c>
      <c r="BO1280" s="7">
        <v>0</v>
      </c>
    </row>
    <row r="1281" spans="3:67" ht="20.100000000000001" customHeight="1">
      <c r="C1281" s="19">
        <v>67000284</v>
      </c>
      <c r="D1281" s="20" t="s">
        <v>1705</v>
      </c>
      <c r="E1281" s="12">
        <v>1</v>
      </c>
      <c r="F1281" s="19">
        <v>63001001</v>
      </c>
      <c r="G1281" s="19">
        <v>0</v>
      </c>
      <c r="H1281" s="14">
        <v>0</v>
      </c>
      <c r="I1281" s="19">
        <v>1</v>
      </c>
      <c r="J1281" s="19">
        <v>0</v>
      </c>
      <c r="K1281" s="12">
        <v>0</v>
      </c>
      <c r="L1281" s="19">
        <v>0</v>
      </c>
      <c r="M1281" s="19">
        <v>0</v>
      </c>
      <c r="N1281" s="19">
        <v>1</v>
      </c>
      <c r="O1281" s="19">
        <v>0</v>
      </c>
      <c r="P1281" s="19">
        <v>1</v>
      </c>
      <c r="Q1281" s="19">
        <v>0</v>
      </c>
      <c r="R1281" s="7">
        <v>0</v>
      </c>
      <c r="S1281" s="14">
        <v>0</v>
      </c>
      <c r="T1281" s="12">
        <v>1</v>
      </c>
      <c r="U1281" s="19">
        <v>2</v>
      </c>
      <c r="V1281" s="19">
        <v>0</v>
      </c>
      <c r="W1281" s="19">
        <v>0</v>
      </c>
      <c r="X1281" s="19">
        <v>0</v>
      </c>
      <c r="Y1281" s="19">
        <v>0</v>
      </c>
      <c r="Z1281" s="19">
        <v>0</v>
      </c>
      <c r="AA1281" s="19">
        <v>0</v>
      </c>
      <c r="AB1281" s="19">
        <v>1</v>
      </c>
      <c r="AC1281" s="19">
        <v>0</v>
      </c>
      <c r="AD1281" s="19">
        <v>60</v>
      </c>
      <c r="AE1281" s="19">
        <v>2</v>
      </c>
      <c r="AF1281" s="19" t="s">
        <v>446</v>
      </c>
      <c r="AG1281" s="7">
        <v>0</v>
      </c>
      <c r="AH1281" s="7">
        <v>0</v>
      </c>
      <c r="AI1281" s="7">
        <v>0</v>
      </c>
      <c r="AJ1281" s="7">
        <v>0</v>
      </c>
      <c r="AK1281" s="19">
        <v>0</v>
      </c>
      <c r="AL1281" s="19">
        <v>0</v>
      </c>
      <c r="AM1281" s="19">
        <v>0</v>
      </c>
      <c r="AN1281" s="19">
        <v>1</v>
      </c>
      <c r="AO1281" s="19">
        <v>1800000</v>
      </c>
      <c r="AP1281" s="19">
        <v>0</v>
      </c>
      <c r="AQ1281" s="19">
        <v>0</v>
      </c>
      <c r="AR1281" s="7">
        <v>0</v>
      </c>
      <c r="AS1281" s="19">
        <v>99002002</v>
      </c>
      <c r="AT1281" s="20" t="s">
        <v>153</v>
      </c>
      <c r="AU1281" s="19">
        <v>0</v>
      </c>
      <c r="AV1281" s="19">
        <v>0</v>
      </c>
      <c r="AW1281" s="19">
        <v>0</v>
      </c>
      <c r="AX1281" s="20" t="s">
        <v>927</v>
      </c>
      <c r="AY1281" s="20">
        <v>0</v>
      </c>
      <c r="AZ1281" s="14">
        <v>0</v>
      </c>
      <c r="BA1281" s="14">
        <v>0</v>
      </c>
      <c r="BB1281" s="96" t="s">
        <v>869</v>
      </c>
      <c r="BC1281" s="19">
        <v>0</v>
      </c>
      <c r="BD1281" s="12">
        <v>0</v>
      </c>
      <c r="BE1281" s="19">
        <v>0</v>
      </c>
      <c r="BF1281" s="19">
        <v>0</v>
      </c>
      <c r="BG1281" s="19">
        <v>0</v>
      </c>
      <c r="BH1281" s="19">
        <v>0</v>
      </c>
      <c r="BI1281" s="10">
        <v>0</v>
      </c>
      <c r="BJ1281" s="7">
        <v>0</v>
      </c>
      <c r="BK1281" s="7">
        <v>0</v>
      </c>
      <c r="BL1281" s="7">
        <v>0</v>
      </c>
      <c r="BM1281" s="7">
        <v>0</v>
      </c>
      <c r="BN1281" s="7">
        <v>0</v>
      </c>
      <c r="BO1281" s="7">
        <v>0</v>
      </c>
    </row>
    <row r="1282" spans="3:67" ht="21.75" customHeight="1">
      <c r="C1282" s="19">
        <v>90010301</v>
      </c>
      <c r="D1282" s="13" t="s">
        <v>346</v>
      </c>
      <c r="E1282" s="19">
        <v>1</v>
      </c>
      <c r="F1282" s="12">
        <v>60010100</v>
      </c>
      <c r="G1282" s="19">
        <v>0</v>
      </c>
      <c r="H1282" s="14">
        <v>0</v>
      </c>
      <c r="I1282" s="19">
        <v>1</v>
      </c>
      <c r="J1282" s="19">
        <v>0</v>
      </c>
      <c r="K1282" s="19">
        <v>0</v>
      </c>
      <c r="L1282" s="12">
        <v>0</v>
      </c>
      <c r="M1282" s="12">
        <v>0</v>
      </c>
      <c r="N1282" s="12">
        <v>2</v>
      </c>
      <c r="O1282" s="12">
        <v>3</v>
      </c>
      <c r="P1282" s="12">
        <v>1</v>
      </c>
      <c r="Q1282" s="12">
        <v>0</v>
      </c>
      <c r="R1282" s="7">
        <v>0</v>
      </c>
      <c r="S1282" s="12">
        <v>0</v>
      </c>
      <c r="T1282" s="12">
        <v>1</v>
      </c>
      <c r="U1282" s="12">
        <v>2</v>
      </c>
      <c r="V1282" s="12">
        <v>0</v>
      </c>
      <c r="W1282" s="12">
        <v>3</v>
      </c>
      <c r="X1282" s="12">
        <v>0</v>
      </c>
      <c r="Y1282" s="12">
        <v>1</v>
      </c>
      <c r="Z1282" s="12">
        <v>0</v>
      </c>
      <c r="AA1282" s="12">
        <v>0</v>
      </c>
      <c r="AB1282" s="12">
        <v>0</v>
      </c>
      <c r="AC1282" s="12">
        <v>0</v>
      </c>
      <c r="AD1282" s="12">
        <v>9</v>
      </c>
      <c r="AE1282" s="12">
        <v>1</v>
      </c>
      <c r="AF1282" s="12">
        <v>4</v>
      </c>
      <c r="AG1282" s="7">
        <v>0</v>
      </c>
      <c r="AH1282" s="7">
        <v>1</v>
      </c>
      <c r="AI1282" s="7">
        <v>0</v>
      </c>
      <c r="AJ1282" s="7">
        <v>2</v>
      </c>
      <c r="AK1282" s="12">
        <v>0</v>
      </c>
      <c r="AL1282" s="12">
        <v>0</v>
      </c>
      <c r="AM1282" s="12">
        <v>0</v>
      </c>
      <c r="AN1282" s="12">
        <v>3</v>
      </c>
      <c r="AO1282" s="12">
        <v>5000</v>
      </c>
      <c r="AP1282" s="12">
        <v>1.1000000000000001</v>
      </c>
      <c r="AQ1282" s="12">
        <v>0</v>
      </c>
      <c r="AR1282" s="7">
        <v>0</v>
      </c>
      <c r="AS1282" s="12">
        <v>90000002</v>
      </c>
      <c r="AT1282" s="13" t="s">
        <v>213</v>
      </c>
      <c r="AU1282" s="12" t="s">
        <v>348</v>
      </c>
      <c r="AV1282" s="19">
        <v>10000007</v>
      </c>
      <c r="AW1282" s="19">
        <v>90010301</v>
      </c>
      <c r="AX1282" s="13" t="s">
        <v>155</v>
      </c>
      <c r="AY1282" s="12" t="s">
        <v>1341</v>
      </c>
      <c r="AZ1282" s="14">
        <v>0</v>
      </c>
      <c r="BA1282" s="14">
        <v>0</v>
      </c>
      <c r="BB1282" s="38" t="s">
        <v>350</v>
      </c>
      <c r="BC1282" s="12">
        <v>0</v>
      </c>
      <c r="BD1282" s="12">
        <v>0</v>
      </c>
      <c r="BE1282" s="12">
        <v>0</v>
      </c>
      <c r="BF1282" s="12">
        <v>0</v>
      </c>
      <c r="BG1282" s="12">
        <v>0</v>
      </c>
      <c r="BH1282" s="12">
        <v>0</v>
      </c>
      <c r="BI1282" s="10">
        <v>0</v>
      </c>
      <c r="BJ1282" s="7">
        <v>0</v>
      </c>
      <c r="BK1282" s="7">
        <v>0</v>
      </c>
      <c r="BL1282" s="7">
        <v>0</v>
      </c>
      <c r="BM1282" s="7">
        <v>0</v>
      </c>
      <c r="BN1282" s="7">
        <v>0</v>
      </c>
      <c r="BO1282" s="7">
        <v>0</v>
      </c>
    </row>
    <row r="1283" spans="3:67" ht="20.100000000000001" customHeight="1">
      <c r="C1283" s="19">
        <v>90010302</v>
      </c>
      <c r="D1283" s="13" t="s">
        <v>354</v>
      </c>
      <c r="E1283" s="19">
        <v>1</v>
      </c>
      <c r="F1283" s="12">
        <v>60010300</v>
      </c>
      <c r="G1283" s="19">
        <v>0</v>
      </c>
      <c r="H1283" s="14">
        <v>0</v>
      </c>
      <c r="I1283" s="19">
        <v>1</v>
      </c>
      <c r="J1283" s="19">
        <v>0</v>
      </c>
      <c r="K1283" s="19">
        <v>0</v>
      </c>
      <c r="L1283" s="12">
        <v>0</v>
      </c>
      <c r="M1283" s="12">
        <v>0</v>
      </c>
      <c r="N1283" s="12">
        <v>2</v>
      </c>
      <c r="O1283" s="12">
        <v>1</v>
      </c>
      <c r="P1283" s="12">
        <v>0.5</v>
      </c>
      <c r="Q1283" s="12">
        <v>0</v>
      </c>
      <c r="R1283" s="7">
        <v>0</v>
      </c>
      <c r="S1283" s="12">
        <v>0</v>
      </c>
      <c r="T1283" s="12">
        <v>1</v>
      </c>
      <c r="U1283" s="12">
        <v>2</v>
      </c>
      <c r="V1283" s="12">
        <v>0</v>
      </c>
      <c r="W1283" s="12">
        <v>3</v>
      </c>
      <c r="X1283" s="12">
        <v>0</v>
      </c>
      <c r="Y1283" s="12">
        <v>0</v>
      </c>
      <c r="Z1283" s="12">
        <v>0</v>
      </c>
      <c r="AA1283" s="12">
        <v>0</v>
      </c>
      <c r="AB1283" s="12">
        <v>0</v>
      </c>
      <c r="AC1283" s="12">
        <v>0</v>
      </c>
      <c r="AD1283" s="12">
        <v>12</v>
      </c>
      <c r="AE1283" s="12">
        <v>2</v>
      </c>
      <c r="AF1283" s="12" t="s">
        <v>163</v>
      </c>
      <c r="AG1283" s="7">
        <v>0</v>
      </c>
      <c r="AH1283" s="7">
        <v>2</v>
      </c>
      <c r="AI1283" s="7">
        <v>0</v>
      </c>
      <c r="AJ1283" s="7">
        <v>1.5</v>
      </c>
      <c r="AK1283" s="12">
        <v>0</v>
      </c>
      <c r="AL1283" s="12">
        <v>0</v>
      </c>
      <c r="AM1283" s="12">
        <v>0</v>
      </c>
      <c r="AN1283" s="12">
        <v>1.1000000000000001</v>
      </c>
      <c r="AO1283" s="12">
        <v>3000</v>
      </c>
      <c r="AP1283" s="12">
        <v>1.1000000000000001</v>
      </c>
      <c r="AQ1283" s="12">
        <v>0</v>
      </c>
      <c r="AR1283" s="7">
        <v>0</v>
      </c>
      <c r="AS1283" s="12" t="s">
        <v>153</v>
      </c>
      <c r="AT1283" s="20" t="s">
        <v>213</v>
      </c>
      <c r="AU1283" s="12" t="s">
        <v>355</v>
      </c>
      <c r="AV1283" s="19">
        <v>10001007</v>
      </c>
      <c r="AW1283" s="19">
        <v>70103001</v>
      </c>
      <c r="AX1283" s="13" t="s">
        <v>155</v>
      </c>
      <c r="AY1283" s="12">
        <v>0</v>
      </c>
      <c r="AZ1283" s="14">
        <v>0</v>
      </c>
      <c r="BA1283" s="14">
        <v>0</v>
      </c>
      <c r="BB1283" s="38" t="s">
        <v>356</v>
      </c>
      <c r="BC1283" s="12">
        <v>0</v>
      </c>
      <c r="BD1283" s="12">
        <v>0</v>
      </c>
      <c r="BE1283" s="12">
        <v>0</v>
      </c>
      <c r="BF1283" s="12">
        <v>0</v>
      </c>
      <c r="BG1283" s="12">
        <v>0</v>
      </c>
      <c r="BH1283" s="12">
        <v>0</v>
      </c>
      <c r="BI1283" s="10">
        <v>0</v>
      </c>
      <c r="BJ1283" s="7">
        <v>0</v>
      </c>
      <c r="BK1283" s="7">
        <v>0</v>
      </c>
      <c r="BL1283" s="7">
        <v>0</v>
      </c>
      <c r="BM1283" s="7">
        <v>0</v>
      </c>
      <c r="BN1283" s="7">
        <v>0</v>
      </c>
      <c r="BO1283" s="7">
        <v>0</v>
      </c>
    </row>
    <row r="1284" spans="3:67" ht="20.100000000000001" customHeight="1">
      <c r="C1284" s="19">
        <v>90010303</v>
      </c>
      <c r="D1284" s="20" t="s">
        <v>351</v>
      </c>
      <c r="E1284" s="19">
        <v>1</v>
      </c>
      <c r="F1284" s="19">
        <v>60010500</v>
      </c>
      <c r="G1284" s="19">
        <v>0</v>
      </c>
      <c r="H1284" s="14">
        <v>0</v>
      </c>
      <c r="I1284" s="19">
        <v>1</v>
      </c>
      <c r="J1284" s="19">
        <v>0</v>
      </c>
      <c r="K1284" s="19">
        <v>0</v>
      </c>
      <c r="L1284" s="19">
        <v>0</v>
      </c>
      <c r="M1284" s="19">
        <v>0</v>
      </c>
      <c r="N1284" s="12">
        <v>2</v>
      </c>
      <c r="O1284" s="19">
        <v>2</v>
      </c>
      <c r="P1284" s="19">
        <v>0.6</v>
      </c>
      <c r="Q1284" s="19">
        <v>0</v>
      </c>
      <c r="R1284" s="7">
        <v>0</v>
      </c>
      <c r="S1284" s="14">
        <v>0</v>
      </c>
      <c r="T1284" s="12">
        <v>1</v>
      </c>
      <c r="U1284" s="19">
        <v>2</v>
      </c>
      <c r="V1284" s="19">
        <v>0</v>
      </c>
      <c r="W1284" s="19">
        <v>0</v>
      </c>
      <c r="X1284" s="19">
        <v>0</v>
      </c>
      <c r="Y1284" s="19">
        <v>0</v>
      </c>
      <c r="Z1284" s="19">
        <v>0</v>
      </c>
      <c r="AA1284" s="19">
        <v>0</v>
      </c>
      <c r="AB1284" s="19">
        <v>0</v>
      </c>
      <c r="AC1284" s="19">
        <v>0</v>
      </c>
      <c r="AD1284" s="19">
        <v>20</v>
      </c>
      <c r="AE1284" s="19">
        <v>0</v>
      </c>
      <c r="AF1284" s="19">
        <v>0</v>
      </c>
      <c r="AG1284" s="7">
        <v>0</v>
      </c>
      <c r="AH1284" s="7">
        <v>0</v>
      </c>
      <c r="AI1284" s="7">
        <v>0</v>
      </c>
      <c r="AJ1284" s="7">
        <v>0</v>
      </c>
      <c r="AK1284" s="19">
        <v>0</v>
      </c>
      <c r="AL1284" s="19">
        <v>0</v>
      </c>
      <c r="AM1284" s="19">
        <v>0</v>
      </c>
      <c r="AN1284" s="19">
        <v>0</v>
      </c>
      <c r="AO1284" s="19">
        <v>1000</v>
      </c>
      <c r="AP1284" s="19">
        <v>0</v>
      </c>
      <c r="AQ1284" s="19">
        <v>0</v>
      </c>
      <c r="AR1284" s="7">
        <v>90103001</v>
      </c>
      <c r="AS1284" s="19" t="s">
        <v>153</v>
      </c>
      <c r="AT1284" s="20" t="s">
        <v>153</v>
      </c>
      <c r="AU1284" s="19" t="s">
        <v>246</v>
      </c>
      <c r="AV1284" s="19">
        <v>0</v>
      </c>
      <c r="AW1284" s="19">
        <v>40000003</v>
      </c>
      <c r="AX1284" s="20" t="s">
        <v>155</v>
      </c>
      <c r="AY1284" s="20" t="s">
        <v>153</v>
      </c>
      <c r="AZ1284" s="14">
        <v>0</v>
      </c>
      <c r="BA1284" s="14">
        <v>0</v>
      </c>
      <c r="BB1284" s="70" t="s">
        <v>357</v>
      </c>
      <c r="BC1284" s="19">
        <v>0</v>
      </c>
      <c r="BD1284" s="12">
        <v>0</v>
      </c>
      <c r="BE1284" s="19">
        <v>0</v>
      </c>
      <c r="BF1284" s="19">
        <v>0</v>
      </c>
      <c r="BG1284" s="19">
        <v>0</v>
      </c>
      <c r="BH1284" s="19">
        <v>0</v>
      </c>
      <c r="BI1284" s="10">
        <v>0</v>
      </c>
      <c r="BJ1284" s="7">
        <v>0</v>
      </c>
      <c r="BK1284" s="7">
        <v>0</v>
      </c>
      <c r="BL1284" s="7">
        <v>0</v>
      </c>
      <c r="BM1284" s="7">
        <v>0</v>
      </c>
      <c r="BN1284" s="7">
        <v>0</v>
      </c>
      <c r="BO1284" s="7">
        <v>0</v>
      </c>
    </row>
    <row r="1285" spans="3:67" ht="20.100000000000001" customHeight="1">
      <c r="C1285" s="19">
        <v>90010401</v>
      </c>
      <c r="D1285" s="10" t="s">
        <v>1706</v>
      </c>
      <c r="E1285" s="10">
        <v>1</v>
      </c>
      <c r="F1285" s="10">
        <v>0</v>
      </c>
      <c r="G1285" s="10">
        <v>0</v>
      </c>
      <c r="H1285" s="11">
        <v>0</v>
      </c>
      <c r="I1285" s="10">
        <v>1</v>
      </c>
      <c r="J1285" s="10">
        <v>0</v>
      </c>
      <c r="K1285" s="11">
        <v>0</v>
      </c>
      <c r="L1285" s="11">
        <v>0</v>
      </c>
      <c r="M1285" s="10">
        <v>0</v>
      </c>
      <c r="N1285" s="10">
        <v>2</v>
      </c>
      <c r="O1285" s="10">
        <v>1</v>
      </c>
      <c r="P1285" s="10">
        <v>0.1</v>
      </c>
      <c r="Q1285" s="10">
        <v>0</v>
      </c>
      <c r="R1285" s="7">
        <v>0</v>
      </c>
      <c r="S1285" s="10">
        <v>0</v>
      </c>
      <c r="T1285" s="12">
        <v>1</v>
      </c>
      <c r="U1285" s="10">
        <v>1</v>
      </c>
      <c r="V1285" s="11">
        <v>0</v>
      </c>
      <c r="W1285" s="10">
        <v>2.5</v>
      </c>
      <c r="X1285" s="10">
        <v>0</v>
      </c>
      <c r="Y1285" s="10">
        <v>1</v>
      </c>
      <c r="Z1285" s="10">
        <v>0</v>
      </c>
      <c r="AA1285" s="11">
        <v>0</v>
      </c>
      <c r="AB1285" s="10">
        <v>0</v>
      </c>
      <c r="AC1285" s="10">
        <v>0</v>
      </c>
      <c r="AD1285" s="10">
        <v>1</v>
      </c>
      <c r="AE1285" s="10">
        <v>0</v>
      </c>
      <c r="AF1285" s="10">
        <v>0</v>
      </c>
      <c r="AG1285" s="7">
        <v>0</v>
      </c>
      <c r="AH1285" s="7">
        <v>0</v>
      </c>
      <c r="AI1285" s="7">
        <v>0</v>
      </c>
      <c r="AJ1285" s="10">
        <v>0</v>
      </c>
      <c r="AK1285" s="30">
        <v>0</v>
      </c>
      <c r="AL1285" s="10">
        <v>0</v>
      </c>
      <c r="AM1285" s="10">
        <v>0</v>
      </c>
      <c r="AN1285" s="10">
        <v>0</v>
      </c>
      <c r="AO1285" s="10">
        <v>3000</v>
      </c>
      <c r="AP1285" s="10">
        <v>0</v>
      </c>
      <c r="AQ1285" s="10">
        <v>0</v>
      </c>
      <c r="AR1285" s="7">
        <v>0</v>
      </c>
      <c r="AS1285" s="10">
        <v>0</v>
      </c>
      <c r="AT1285" s="10">
        <v>0</v>
      </c>
      <c r="AU1285" s="11">
        <v>0</v>
      </c>
      <c r="AV1285" s="11">
        <v>0</v>
      </c>
      <c r="AW1285" s="11">
        <v>0</v>
      </c>
      <c r="AX1285" s="20" t="s">
        <v>155</v>
      </c>
      <c r="AY1285" s="2">
        <v>0</v>
      </c>
      <c r="AZ1285" s="35">
        <v>0</v>
      </c>
      <c r="BA1285" s="35">
        <v>0</v>
      </c>
      <c r="BB1285" s="37" t="s">
        <v>408</v>
      </c>
      <c r="BC1285" s="10">
        <v>0</v>
      </c>
      <c r="BD1285" s="10">
        <v>0</v>
      </c>
      <c r="BE1285" s="19">
        <v>0</v>
      </c>
      <c r="BF1285" s="10">
        <v>0</v>
      </c>
      <c r="BG1285" s="10">
        <v>0</v>
      </c>
      <c r="BH1285" s="30">
        <v>0</v>
      </c>
      <c r="BI1285" s="10">
        <v>0</v>
      </c>
      <c r="BJ1285" s="7">
        <v>0</v>
      </c>
      <c r="BK1285" s="7">
        <v>0</v>
      </c>
      <c r="BL1285" s="7">
        <v>0</v>
      </c>
      <c r="BM1285" s="7">
        <v>0</v>
      </c>
      <c r="BN1285" s="7">
        <v>0</v>
      </c>
      <c r="BO1285" s="7">
        <v>0</v>
      </c>
    </row>
    <row r="1286" spans="3:67" ht="21.75" customHeight="1">
      <c r="C1286" s="19">
        <v>90010402</v>
      </c>
      <c r="D1286" s="13" t="s">
        <v>346</v>
      </c>
      <c r="E1286" s="19">
        <v>1</v>
      </c>
      <c r="F1286" s="12">
        <v>60010100</v>
      </c>
      <c r="G1286" s="19">
        <v>0</v>
      </c>
      <c r="H1286" s="14">
        <v>0</v>
      </c>
      <c r="I1286" s="19">
        <v>1</v>
      </c>
      <c r="J1286" s="19">
        <v>0</v>
      </c>
      <c r="K1286" s="19">
        <v>0</v>
      </c>
      <c r="L1286" s="12">
        <v>0</v>
      </c>
      <c r="M1286" s="12">
        <v>0</v>
      </c>
      <c r="N1286" s="12">
        <v>2</v>
      </c>
      <c r="O1286" s="12">
        <v>3</v>
      </c>
      <c r="P1286" s="12">
        <v>1</v>
      </c>
      <c r="Q1286" s="12">
        <v>0</v>
      </c>
      <c r="R1286" s="7">
        <v>0</v>
      </c>
      <c r="S1286" s="12">
        <v>0</v>
      </c>
      <c r="T1286" s="12">
        <v>1</v>
      </c>
      <c r="U1286" s="12">
        <v>2</v>
      </c>
      <c r="V1286" s="12">
        <v>0</v>
      </c>
      <c r="W1286" s="12">
        <v>3</v>
      </c>
      <c r="X1286" s="12">
        <v>0</v>
      </c>
      <c r="Y1286" s="12">
        <v>1</v>
      </c>
      <c r="Z1286" s="12">
        <v>0</v>
      </c>
      <c r="AA1286" s="12">
        <v>0</v>
      </c>
      <c r="AB1286" s="12">
        <v>0</v>
      </c>
      <c r="AC1286" s="12">
        <v>0</v>
      </c>
      <c r="AD1286" s="12">
        <v>9</v>
      </c>
      <c r="AE1286" s="12">
        <v>1</v>
      </c>
      <c r="AF1286" s="12">
        <v>5</v>
      </c>
      <c r="AG1286" s="7">
        <v>0</v>
      </c>
      <c r="AH1286" s="7">
        <v>1</v>
      </c>
      <c r="AI1286" s="7">
        <v>0</v>
      </c>
      <c r="AJ1286" s="7">
        <v>2.5</v>
      </c>
      <c r="AK1286" s="12">
        <v>0</v>
      </c>
      <c r="AL1286" s="12">
        <v>0</v>
      </c>
      <c r="AM1286" s="12">
        <v>0</v>
      </c>
      <c r="AN1286" s="12">
        <v>2.5</v>
      </c>
      <c r="AO1286" s="12">
        <v>5000</v>
      </c>
      <c r="AP1286" s="12">
        <v>2</v>
      </c>
      <c r="AQ1286" s="12">
        <v>0</v>
      </c>
      <c r="AR1286" s="7">
        <v>0</v>
      </c>
      <c r="AS1286" s="10">
        <v>91000005</v>
      </c>
      <c r="AT1286" s="10" t="s">
        <v>196</v>
      </c>
      <c r="AU1286" s="12">
        <v>0</v>
      </c>
      <c r="AV1286" s="19">
        <v>10000007</v>
      </c>
      <c r="AW1286" s="19">
        <v>90010402</v>
      </c>
      <c r="AX1286" s="13" t="s">
        <v>155</v>
      </c>
      <c r="AY1286" s="12" t="s">
        <v>1707</v>
      </c>
      <c r="AZ1286" s="14">
        <v>0</v>
      </c>
      <c r="BA1286" s="14">
        <v>0</v>
      </c>
      <c r="BB1286" s="38" t="s">
        <v>350</v>
      </c>
      <c r="BC1286" s="12">
        <v>0</v>
      </c>
      <c r="BD1286" s="12">
        <v>0</v>
      </c>
      <c r="BE1286" s="12">
        <v>0</v>
      </c>
      <c r="BF1286" s="12">
        <v>0</v>
      </c>
      <c r="BG1286" s="12">
        <v>0</v>
      </c>
      <c r="BH1286" s="12">
        <v>0</v>
      </c>
      <c r="BI1286" s="10">
        <v>0</v>
      </c>
      <c r="BJ1286" s="7">
        <v>0</v>
      </c>
      <c r="BK1286" s="7">
        <v>0</v>
      </c>
      <c r="BL1286" s="7">
        <v>0</v>
      </c>
      <c r="BM1286" s="7">
        <v>0</v>
      </c>
      <c r="BN1286" s="7">
        <v>0</v>
      </c>
      <c r="BO1286" s="7">
        <v>0</v>
      </c>
    </row>
    <row r="1287" spans="3:67" ht="20.100000000000001" customHeight="1">
      <c r="C1287" s="19">
        <v>90010403</v>
      </c>
      <c r="D1287" s="10" t="s">
        <v>1708</v>
      </c>
      <c r="E1287" s="10">
        <v>1</v>
      </c>
      <c r="F1287" s="10">
        <v>0</v>
      </c>
      <c r="G1287" s="10">
        <v>0</v>
      </c>
      <c r="H1287" s="11">
        <v>0</v>
      </c>
      <c r="I1287" s="10">
        <v>1</v>
      </c>
      <c r="J1287" s="10">
        <v>0</v>
      </c>
      <c r="K1287" s="11">
        <v>0</v>
      </c>
      <c r="L1287" s="11">
        <v>0</v>
      </c>
      <c r="M1287" s="10">
        <v>0</v>
      </c>
      <c r="N1287" s="10">
        <v>2</v>
      </c>
      <c r="O1287" s="10">
        <v>2</v>
      </c>
      <c r="P1287" s="10">
        <v>0.95</v>
      </c>
      <c r="Q1287" s="10">
        <v>0</v>
      </c>
      <c r="R1287" s="7">
        <v>0</v>
      </c>
      <c r="S1287" s="10">
        <v>0</v>
      </c>
      <c r="T1287" s="12">
        <v>1</v>
      </c>
      <c r="U1287" s="10">
        <v>1</v>
      </c>
      <c r="V1287" s="11">
        <v>0</v>
      </c>
      <c r="W1287" s="10">
        <v>2.5</v>
      </c>
      <c r="X1287" s="10">
        <v>0</v>
      </c>
      <c r="Y1287" s="10">
        <v>1</v>
      </c>
      <c r="Z1287" s="10">
        <v>0</v>
      </c>
      <c r="AA1287" s="11">
        <v>0</v>
      </c>
      <c r="AB1287" s="10">
        <v>0</v>
      </c>
      <c r="AC1287" s="10">
        <v>0</v>
      </c>
      <c r="AD1287" s="10">
        <v>6</v>
      </c>
      <c r="AE1287" s="10">
        <v>1</v>
      </c>
      <c r="AF1287" s="10">
        <v>3</v>
      </c>
      <c r="AG1287" s="7">
        <v>1</v>
      </c>
      <c r="AH1287" s="7">
        <v>1</v>
      </c>
      <c r="AI1287" s="7">
        <v>0</v>
      </c>
      <c r="AJ1287" s="10">
        <v>1.5</v>
      </c>
      <c r="AK1287" s="30">
        <v>0</v>
      </c>
      <c r="AL1287" s="10">
        <v>0</v>
      </c>
      <c r="AM1287" s="10">
        <v>0</v>
      </c>
      <c r="AN1287" s="10">
        <v>2</v>
      </c>
      <c r="AO1287" s="10">
        <v>4000</v>
      </c>
      <c r="AP1287" s="10">
        <v>2</v>
      </c>
      <c r="AQ1287" s="10">
        <v>0</v>
      </c>
      <c r="AR1287" s="7">
        <v>0</v>
      </c>
      <c r="AS1287" s="67" t="s">
        <v>363</v>
      </c>
      <c r="AT1287" s="10" t="s">
        <v>154</v>
      </c>
      <c r="AU1287" s="11">
        <v>0</v>
      </c>
      <c r="AV1287" s="11">
        <v>0</v>
      </c>
      <c r="AW1287" s="11">
        <v>90010403</v>
      </c>
      <c r="AX1287" s="20" t="s">
        <v>155</v>
      </c>
      <c r="AY1287" s="2">
        <v>0</v>
      </c>
      <c r="AZ1287" s="35">
        <v>0</v>
      </c>
      <c r="BA1287" s="35">
        <v>0</v>
      </c>
      <c r="BB1287" s="37" t="s">
        <v>415</v>
      </c>
      <c r="BC1287" s="10">
        <v>2</v>
      </c>
      <c r="BD1287" s="10">
        <v>0</v>
      </c>
      <c r="BE1287" s="19">
        <v>0</v>
      </c>
      <c r="BF1287" s="10">
        <v>0</v>
      </c>
      <c r="BG1287" s="10">
        <v>3</v>
      </c>
      <c r="BH1287" s="30">
        <v>0</v>
      </c>
      <c r="BI1287" s="10">
        <v>0</v>
      </c>
      <c r="BJ1287" s="7">
        <v>0</v>
      </c>
      <c r="BK1287" s="7">
        <v>0</v>
      </c>
      <c r="BL1287" s="7">
        <v>0</v>
      </c>
      <c r="BM1287" s="7">
        <v>0</v>
      </c>
      <c r="BN1287" s="7">
        <v>0</v>
      </c>
      <c r="BO1287" s="7">
        <v>0</v>
      </c>
    </row>
    <row r="1288" spans="3:67" ht="20.100000000000001" customHeight="1">
      <c r="C1288" s="19">
        <v>90010404</v>
      </c>
      <c r="D1288" s="10" t="s">
        <v>1709</v>
      </c>
      <c r="E1288" s="10">
        <v>1</v>
      </c>
      <c r="F1288" s="10">
        <v>0</v>
      </c>
      <c r="G1288" s="10">
        <v>0</v>
      </c>
      <c r="H1288" s="11">
        <v>0</v>
      </c>
      <c r="I1288" s="10">
        <v>0</v>
      </c>
      <c r="J1288" s="10">
        <v>0</v>
      </c>
      <c r="K1288" s="11">
        <v>0</v>
      </c>
      <c r="L1288" s="11">
        <v>0</v>
      </c>
      <c r="M1288" s="10">
        <v>0</v>
      </c>
      <c r="N1288" s="10">
        <v>2</v>
      </c>
      <c r="O1288" s="10">
        <v>2</v>
      </c>
      <c r="P1288" s="10">
        <v>0.9</v>
      </c>
      <c r="Q1288" s="10">
        <v>0</v>
      </c>
      <c r="R1288" s="7">
        <v>0</v>
      </c>
      <c r="S1288" s="10">
        <v>0</v>
      </c>
      <c r="T1288" s="12">
        <v>1</v>
      </c>
      <c r="U1288" s="10">
        <v>1</v>
      </c>
      <c r="V1288" s="11">
        <v>0</v>
      </c>
      <c r="W1288" s="10">
        <v>1.5</v>
      </c>
      <c r="X1288" s="10">
        <v>0</v>
      </c>
      <c r="Y1288" s="10">
        <v>1</v>
      </c>
      <c r="Z1288" s="10">
        <v>0</v>
      </c>
      <c r="AA1288" s="11">
        <v>0</v>
      </c>
      <c r="AB1288" s="10">
        <v>0</v>
      </c>
      <c r="AC1288" s="10">
        <v>0</v>
      </c>
      <c r="AD1288" s="10">
        <v>8</v>
      </c>
      <c r="AE1288" s="10">
        <v>2</v>
      </c>
      <c r="AF1288" s="10" t="s">
        <v>366</v>
      </c>
      <c r="AG1288" s="7">
        <v>0</v>
      </c>
      <c r="AH1288" s="7">
        <v>0</v>
      </c>
      <c r="AI1288" s="7">
        <v>0</v>
      </c>
      <c r="AJ1288" s="10">
        <v>0</v>
      </c>
      <c r="AK1288" s="30">
        <v>0</v>
      </c>
      <c r="AL1288" s="10">
        <v>0</v>
      </c>
      <c r="AM1288" s="10">
        <v>0</v>
      </c>
      <c r="AN1288" s="10">
        <v>0.5</v>
      </c>
      <c r="AO1288" s="10">
        <v>999000</v>
      </c>
      <c r="AP1288" s="10">
        <v>0</v>
      </c>
      <c r="AQ1288" s="10">
        <v>0</v>
      </c>
      <c r="AR1288" s="7">
        <v>0</v>
      </c>
      <c r="AS1288" s="33" t="s">
        <v>153</v>
      </c>
      <c r="AT1288" s="10" t="s">
        <v>213</v>
      </c>
      <c r="AU1288" s="11">
        <v>0</v>
      </c>
      <c r="AV1288" s="11">
        <v>0</v>
      </c>
      <c r="AW1288" s="11">
        <v>20000021</v>
      </c>
      <c r="AX1288" s="20" t="s">
        <v>155</v>
      </c>
      <c r="AY1288" s="2">
        <v>0</v>
      </c>
      <c r="AZ1288" s="35">
        <v>0</v>
      </c>
      <c r="BA1288" s="35">
        <v>0</v>
      </c>
      <c r="BB1288" s="37" t="s">
        <v>233</v>
      </c>
      <c r="BC1288" s="10">
        <v>0</v>
      </c>
      <c r="BD1288" s="10">
        <v>0</v>
      </c>
      <c r="BE1288" s="19">
        <v>0</v>
      </c>
      <c r="BF1288" s="10">
        <v>0</v>
      </c>
      <c r="BG1288" s="10">
        <v>0</v>
      </c>
      <c r="BH1288" s="30">
        <v>0</v>
      </c>
      <c r="BI1288" s="10">
        <v>0</v>
      </c>
      <c r="BJ1288" s="7">
        <v>0</v>
      </c>
      <c r="BK1288" s="7">
        <v>0</v>
      </c>
      <c r="BL1288" s="7">
        <v>0</v>
      </c>
      <c r="BM1288" s="7">
        <v>0</v>
      </c>
      <c r="BN1288" s="7">
        <v>0</v>
      </c>
      <c r="BO1288" s="7">
        <v>0</v>
      </c>
    </row>
    <row r="1289" spans="3:67" ht="20.100000000000001" customHeight="1">
      <c r="C1289" s="19">
        <v>90010405</v>
      </c>
      <c r="D1289" s="20" t="s">
        <v>368</v>
      </c>
      <c r="E1289" s="19">
        <v>1</v>
      </c>
      <c r="F1289" s="19">
        <v>0</v>
      </c>
      <c r="G1289" s="19">
        <v>0</v>
      </c>
      <c r="H1289" s="14">
        <v>0</v>
      </c>
      <c r="I1289" s="19">
        <v>1</v>
      </c>
      <c r="J1289" s="19">
        <v>0</v>
      </c>
      <c r="K1289" s="19">
        <v>0</v>
      </c>
      <c r="L1289" s="19">
        <v>0</v>
      </c>
      <c r="M1289" s="19">
        <v>0</v>
      </c>
      <c r="N1289" s="10">
        <v>2</v>
      </c>
      <c r="O1289" s="19">
        <v>2</v>
      </c>
      <c r="P1289" s="19">
        <v>0.6</v>
      </c>
      <c r="Q1289" s="19">
        <v>0</v>
      </c>
      <c r="R1289" s="7">
        <v>0</v>
      </c>
      <c r="S1289" s="14">
        <v>0</v>
      </c>
      <c r="T1289" s="12">
        <v>1</v>
      </c>
      <c r="U1289" s="19">
        <v>2</v>
      </c>
      <c r="V1289" s="19">
        <v>0</v>
      </c>
      <c r="W1289" s="19">
        <v>0</v>
      </c>
      <c r="X1289" s="19">
        <v>0</v>
      </c>
      <c r="Y1289" s="19">
        <v>0</v>
      </c>
      <c r="Z1289" s="19">
        <v>0</v>
      </c>
      <c r="AA1289" s="19">
        <v>0</v>
      </c>
      <c r="AB1289" s="19">
        <v>0</v>
      </c>
      <c r="AC1289" s="19">
        <v>0</v>
      </c>
      <c r="AD1289" s="12">
        <v>99999</v>
      </c>
      <c r="AE1289" s="19">
        <v>0</v>
      </c>
      <c r="AF1289" s="19">
        <v>0</v>
      </c>
      <c r="AG1289" s="7">
        <v>2</v>
      </c>
      <c r="AH1289" s="7">
        <v>0</v>
      </c>
      <c r="AI1289" s="7">
        <v>0</v>
      </c>
      <c r="AJ1289" s="7">
        <v>0</v>
      </c>
      <c r="AK1289" s="19">
        <v>0</v>
      </c>
      <c r="AL1289" s="19">
        <v>0</v>
      </c>
      <c r="AM1289" s="19">
        <v>0</v>
      </c>
      <c r="AN1289" s="19">
        <v>0</v>
      </c>
      <c r="AO1289" s="19">
        <v>1000</v>
      </c>
      <c r="AP1289" s="19">
        <v>0</v>
      </c>
      <c r="AQ1289" s="19">
        <v>0</v>
      </c>
      <c r="AR1289" s="7">
        <v>90104002</v>
      </c>
      <c r="AS1289" s="19" t="s">
        <v>153</v>
      </c>
      <c r="AT1289" s="10" t="s">
        <v>213</v>
      </c>
      <c r="AU1289" s="19" t="s">
        <v>246</v>
      </c>
      <c r="AV1289" s="19">
        <v>0</v>
      </c>
      <c r="AW1289" s="19">
        <v>0</v>
      </c>
      <c r="AX1289" s="20" t="s">
        <v>155</v>
      </c>
      <c r="AY1289" s="20" t="s">
        <v>153</v>
      </c>
      <c r="AZ1289" s="14">
        <v>0</v>
      </c>
      <c r="BA1289" s="14">
        <v>0</v>
      </c>
      <c r="BB1289" s="70" t="s">
        <v>435</v>
      </c>
      <c r="BC1289" s="19">
        <v>0</v>
      </c>
      <c r="BD1289" s="12">
        <v>0</v>
      </c>
      <c r="BE1289" s="19">
        <v>0</v>
      </c>
      <c r="BF1289" s="19">
        <v>0</v>
      </c>
      <c r="BG1289" s="19">
        <v>0</v>
      </c>
      <c r="BH1289" s="19">
        <v>0</v>
      </c>
      <c r="BI1289" s="10">
        <v>0</v>
      </c>
      <c r="BJ1289" s="7">
        <v>0</v>
      </c>
      <c r="BK1289" s="7">
        <v>0</v>
      </c>
      <c r="BL1289" s="7">
        <v>0</v>
      </c>
      <c r="BM1289" s="7">
        <v>0</v>
      </c>
      <c r="BN1289" s="7">
        <v>0</v>
      </c>
      <c r="BO1289" s="7">
        <v>0</v>
      </c>
    </row>
    <row r="1290" spans="3:67" ht="20.100000000000001" customHeight="1">
      <c r="C1290" s="19">
        <v>90010406</v>
      </c>
      <c r="D1290" s="20" t="s">
        <v>1710</v>
      </c>
      <c r="E1290" s="19">
        <v>1</v>
      </c>
      <c r="F1290" s="19">
        <v>60010500</v>
      </c>
      <c r="G1290" s="19">
        <v>0</v>
      </c>
      <c r="H1290" s="14">
        <v>0</v>
      </c>
      <c r="I1290" s="19">
        <v>1</v>
      </c>
      <c r="J1290" s="19">
        <v>0</v>
      </c>
      <c r="K1290" s="19">
        <v>0</v>
      </c>
      <c r="L1290" s="19">
        <v>0</v>
      </c>
      <c r="M1290" s="19">
        <v>0</v>
      </c>
      <c r="N1290" s="10">
        <v>2</v>
      </c>
      <c r="O1290" s="19">
        <v>2</v>
      </c>
      <c r="P1290" s="19">
        <v>0.6</v>
      </c>
      <c r="Q1290" s="19">
        <v>0</v>
      </c>
      <c r="R1290" s="7">
        <v>0</v>
      </c>
      <c r="S1290" s="14">
        <v>0</v>
      </c>
      <c r="T1290" s="12">
        <v>1</v>
      </c>
      <c r="U1290" s="19">
        <v>2</v>
      </c>
      <c r="V1290" s="19">
        <v>0</v>
      </c>
      <c r="W1290" s="19">
        <v>0</v>
      </c>
      <c r="X1290" s="19">
        <v>0</v>
      </c>
      <c r="Y1290" s="19">
        <v>0</v>
      </c>
      <c r="Z1290" s="19">
        <v>0</v>
      </c>
      <c r="AA1290" s="19">
        <v>0</v>
      </c>
      <c r="AB1290" s="19">
        <v>0</v>
      </c>
      <c r="AC1290" s="19">
        <v>0</v>
      </c>
      <c r="AD1290" s="19">
        <v>20</v>
      </c>
      <c r="AE1290" s="19">
        <v>0</v>
      </c>
      <c r="AF1290" s="19">
        <v>0</v>
      </c>
      <c r="AG1290" s="7">
        <v>2</v>
      </c>
      <c r="AH1290" s="7">
        <v>0</v>
      </c>
      <c r="AI1290" s="7">
        <v>0</v>
      </c>
      <c r="AJ1290" s="7">
        <v>0</v>
      </c>
      <c r="AK1290" s="19">
        <v>0</v>
      </c>
      <c r="AL1290" s="19">
        <v>0</v>
      </c>
      <c r="AM1290" s="19">
        <v>0</v>
      </c>
      <c r="AN1290" s="19">
        <v>0</v>
      </c>
      <c r="AO1290" s="19">
        <v>1000</v>
      </c>
      <c r="AP1290" s="19">
        <v>0</v>
      </c>
      <c r="AQ1290" s="19">
        <v>0</v>
      </c>
      <c r="AR1290" s="7">
        <v>90103001</v>
      </c>
      <c r="AS1290" s="19" t="s">
        <v>153</v>
      </c>
      <c r="AT1290" s="10" t="s">
        <v>213</v>
      </c>
      <c r="AU1290" s="19" t="s">
        <v>246</v>
      </c>
      <c r="AV1290" s="19">
        <v>0</v>
      </c>
      <c r="AW1290" s="19">
        <v>40000003</v>
      </c>
      <c r="AX1290" s="20" t="s">
        <v>155</v>
      </c>
      <c r="AY1290" s="20" t="s">
        <v>153</v>
      </c>
      <c r="AZ1290" s="14">
        <v>0</v>
      </c>
      <c r="BA1290" s="14">
        <v>0</v>
      </c>
      <c r="BB1290" s="70" t="s">
        <v>1711</v>
      </c>
      <c r="BC1290" s="19">
        <v>0</v>
      </c>
      <c r="BD1290" s="12">
        <v>0</v>
      </c>
      <c r="BE1290" s="19">
        <v>0</v>
      </c>
      <c r="BF1290" s="19">
        <v>0</v>
      </c>
      <c r="BG1290" s="19">
        <v>0</v>
      </c>
      <c r="BH1290" s="19">
        <v>0</v>
      </c>
      <c r="BI1290" s="10">
        <v>0</v>
      </c>
      <c r="BJ1290" s="7">
        <v>0</v>
      </c>
      <c r="BK1290" s="7">
        <v>0</v>
      </c>
      <c r="BL1290" s="7">
        <v>0</v>
      </c>
      <c r="BM1290" s="7">
        <v>0</v>
      </c>
      <c r="BN1290" s="7">
        <v>0</v>
      </c>
      <c r="BO1290" s="7">
        <v>0</v>
      </c>
    </row>
    <row r="1291" spans="3:67" ht="20.100000000000001" customHeight="1">
      <c r="C1291" s="19">
        <v>90010501</v>
      </c>
      <c r="D1291" s="20" t="s">
        <v>371</v>
      </c>
      <c r="E1291" s="19">
        <v>1</v>
      </c>
      <c r="F1291" s="19">
        <v>60010300</v>
      </c>
      <c r="G1291" s="19">
        <v>0</v>
      </c>
      <c r="H1291" s="14">
        <v>0</v>
      </c>
      <c r="I1291" s="19">
        <v>1</v>
      </c>
      <c r="J1291" s="19">
        <v>0</v>
      </c>
      <c r="K1291" s="19">
        <v>0</v>
      </c>
      <c r="L1291" s="19">
        <v>0</v>
      </c>
      <c r="M1291" s="19">
        <v>0</v>
      </c>
      <c r="N1291" s="12">
        <v>2</v>
      </c>
      <c r="O1291" s="19">
        <v>1</v>
      </c>
      <c r="P1291" s="19">
        <v>0.5</v>
      </c>
      <c r="Q1291" s="19">
        <v>0</v>
      </c>
      <c r="R1291" s="7">
        <v>0</v>
      </c>
      <c r="S1291" s="14">
        <v>0</v>
      </c>
      <c r="T1291" s="12">
        <v>1</v>
      </c>
      <c r="U1291" s="19">
        <v>2</v>
      </c>
      <c r="V1291" s="19">
        <v>0</v>
      </c>
      <c r="W1291" s="19">
        <v>0.5</v>
      </c>
      <c r="X1291" s="19">
        <v>0</v>
      </c>
      <c r="Y1291" s="19">
        <v>0</v>
      </c>
      <c r="Z1291" s="19">
        <v>0</v>
      </c>
      <c r="AA1291" s="19">
        <v>0</v>
      </c>
      <c r="AB1291" s="19">
        <v>0</v>
      </c>
      <c r="AC1291" s="19">
        <v>0</v>
      </c>
      <c r="AD1291" s="19">
        <v>15</v>
      </c>
      <c r="AE1291" s="19">
        <v>1</v>
      </c>
      <c r="AF1291" s="19">
        <v>3</v>
      </c>
      <c r="AG1291" s="7">
        <v>1</v>
      </c>
      <c r="AH1291" s="7">
        <v>0</v>
      </c>
      <c r="AI1291" s="7">
        <v>0</v>
      </c>
      <c r="AJ1291" s="7">
        <v>1.5</v>
      </c>
      <c r="AK1291" s="19">
        <v>0</v>
      </c>
      <c r="AL1291" s="19">
        <v>0</v>
      </c>
      <c r="AM1291" s="19">
        <v>0</v>
      </c>
      <c r="AN1291" s="19">
        <v>1</v>
      </c>
      <c r="AO1291" s="19">
        <v>360000</v>
      </c>
      <c r="AP1291" s="19">
        <v>0.5</v>
      </c>
      <c r="AQ1291" s="19">
        <v>0</v>
      </c>
      <c r="AR1291" s="7">
        <v>0</v>
      </c>
      <c r="AS1291" s="19" t="s">
        <v>372</v>
      </c>
      <c r="AT1291" s="20" t="s">
        <v>154</v>
      </c>
      <c r="AU1291" s="19" t="s">
        <v>355</v>
      </c>
      <c r="AV1291" s="19">
        <v>10002001</v>
      </c>
      <c r="AW1291" s="19">
        <v>70106001</v>
      </c>
      <c r="AX1291" s="20" t="s">
        <v>229</v>
      </c>
      <c r="AY1291" s="20" t="s">
        <v>373</v>
      </c>
      <c r="AZ1291" s="14">
        <v>0</v>
      </c>
      <c r="BA1291" s="14">
        <v>0</v>
      </c>
      <c r="BB1291" s="70" t="s">
        <v>374</v>
      </c>
      <c r="BC1291" s="19">
        <v>0</v>
      </c>
      <c r="BD1291" s="12">
        <v>0</v>
      </c>
      <c r="BE1291" s="19">
        <v>0</v>
      </c>
      <c r="BF1291" s="19">
        <v>0</v>
      </c>
      <c r="BG1291" s="19">
        <v>0</v>
      </c>
      <c r="BH1291" s="19">
        <v>0</v>
      </c>
      <c r="BI1291" s="10">
        <v>0</v>
      </c>
      <c r="BJ1291" s="7">
        <v>0</v>
      </c>
      <c r="BK1291" s="7">
        <v>0</v>
      </c>
      <c r="BL1291" s="7">
        <v>0</v>
      </c>
      <c r="BM1291" s="7">
        <v>0</v>
      </c>
      <c r="BN1291" s="7">
        <v>0</v>
      </c>
      <c r="BO1291" s="7">
        <v>0</v>
      </c>
    </row>
    <row r="1292" spans="3:67" ht="20.100000000000001" customHeight="1">
      <c r="C1292" s="19">
        <v>90010502</v>
      </c>
      <c r="D1292" s="13" t="s">
        <v>375</v>
      </c>
      <c r="E1292" s="19">
        <v>1</v>
      </c>
      <c r="F1292" s="12">
        <v>60010100</v>
      </c>
      <c r="G1292" s="19">
        <v>0</v>
      </c>
      <c r="H1292" s="14">
        <v>0</v>
      </c>
      <c r="I1292" s="19">
        <v>1</v>
      </c>
      <c r="J1292" s="19">
        <v>0</v>
      </c>
      <c r="K1292" s="19">
        <v>0</v>
      </c>
      <c r="L1292" s="12">
        <v>0</v>
      </c>
      <c r="M1292" s="12">
        <v>0</v>
      </c>
      <c r="N1292" s="12">
        <v>2</v>
      </c>
      <c r="O1292" s="12">
        <v>1</v>
      </c>
      <c r="P1292" s="12">
        <v>0.3</v>
      </c>
      <c r="Q1292" s="12">
        <v>0</v>
      </c>
      <c r="R1292" s="7">
        <v>0</v>
      </c>
      <c r="S1292" s="12">
        <v>0</v>
      </c>
      <c r="T1292" s="12">
        <v>1</v>
      </c>
      <c r="U1292" s="12">
        <v>2</v>
      </c>
      <c r="V1292" s="12">
        <v>0</v>
      </c>
      <c r="W1292" s="12">
        <v>3</v>
      </c>
      <c r="X1292" s="12">
        <v>0</v>
      </c>
      <c r="Y1292" s="12">
        <v>0</v>
      </c>
      <c r="Z1292" s="12">
        <v>0</v>
      </c>
      <c r="AA1292" s="12">
        <v>0</v>
      </c>
      <c r="AB1292" s="12">
        <v>0</v>
      </c>
      <c r="AC1292" s="12">
        <v>0</v>
      </c>
      <c r="AD1292" s="12">
        <v>12</v>
      </c>
      <c r="AE1292" s="12">
        <v>1</v>
      </c>
      <c r="AF1292" s="12">
        <v>3</v>
      </c>
      <c r="AG1292" s="7">
        <v>6</v>
      </c>
      <c r="AH1292" s="7">
        <v>1</v>
      </c>
      <c r="AI1292" s="7">
        <v>0</v>
      </c>
      <c r="AJ1292" s="7">
        <v>1.5</v>
      </c>
      <c r="AK1292" s="12">
        <v>0</v>
      </c>
      <c r="AL1292" s="12">
        <v>0</v>
      </c>
      <c r="AM1292" s="12">
        <v>0</v>
      </c>
      <c r="AN1292" s="12">
        <v>3</v>
      </c>
      <c r="AO1292" s="12">
        <v>5000</v>
      </c>
      <c r="AP1292" s="12">
        <v>2</v>
      </c>
      <c r="AQ1292" s="12">
        <v>0</v>
      </c>
      <c r="AR1292" s="7">
        <v>0</v>
      </c>
      <c r="AS1292" s="12" t="s">
        <v>153</v>
      </c>
      <c r="AT1292" s="20" t="s">
        <v>154</v>
      </c>
      <c r="AU1292" s="12" t="s">
        <v>348</v>
      </c>
      <c r="AV1292" s="19">
        <v>10000007</v>
      </c>
      <c r="AW1292" s="19">
        <v>90010502</v>
      </c>
      <c r="AX1292" s="13" t="s">
        <v>155</v>
      </c>
      <c r="AY1292" s="12" t="s">
        <v>1712</v>
      </c>
      <c r="AZ1292" s="14">
        <v>0</v>
      </c>
      <c r="BA1292" s="14">
        <v>0</v>
      </c>
      <c r="BB1292" s="38" t="s">
        <v>377</v>
      </c>
      <c r="BC1292" s="12">
        <v>0</v>
      </c>
      <c r="BD1292" s="12">
        <v>0</v>
      </c>
      <c r="BE1292" s="12">
        <v>0</v>
      </c>
      <c r="BF1292" s="12">
        <v>0</v>
      </c>
      <c r="BG1292" s="12">
        <v>0</v>
      </c>
      <c r="BH1292" s="12">
        <v>0</v>
      </c>
      <c r="BI1292" s="10">
        <v>0</v>
      </c>
      <c r="BJ1292" s="7">
        <v>0</v>
      </c>
      <c r="BK1292" s="7">
        <v>0</v>
      </c>
      <c r="BL1292" s="7">
        <v>0</v>
      </c>
      <c r="BM1292" s="7">
        <v>0</v>
      </c>
      <c r="BN1292" s="7">
        <v>0</v>
      </c>
      <c r="BO1292" s="7">
        <v>0</v>
      </c>
    </row>
    <row r="1293" spans="3:67" ht="19.5" customHeight="1">
      <c r="C1293" s="19">
        <v>90010503</v>
      </c>
      <c r="D1293" s="20" t="s">
        <v>378</v>
      </c>
      <c r="E1293" s="19">
        <v>1</v>
      </c>
      <c r="F1293" s="19">
        <v>60010300</v>
      </c>
      <c r="G1293" s="19">
        <v>0</v>
      </c>
      <c r="H1293" s="14">
        <v>0</v>
      </c>
      <c r="I1293" s="19">
        <v>1</v>
      </c>
      <c r="J1293" s="19">
        <v>0</v>
      </c>
      <c r="K1293" s="19">
        <v>0</v>
      </c>
      <c r="L1293" s="19">
        <v>0</v>
      </c>
      <c r="M1293" s="19">
        <v>0</v>
      </c>
      <c r="N1293" s="12">
        <v>2</v>
      </c>
      <c r="O1293" s="19">
        <v>1</v>
      </c>
      <c r="P1293" s="19">
        <v>0.5</v>
      </c>
      <c r="Q1293" s="19">
        <v>0</v>
      </c>
      <c r="R1293" s="7">
        <v>0</v>
      </c>
      <c r="S1293" s="14">
        <v>0</v>
      </c>
      <c r="T1293" s="12">
        <v>1</v>
      </c>
      <c r="U1293" s="19">
        <v>2</v>
      </c>
      <c r="V1293" s="19">
        <v>0</v>
      </c>
      <c r="W1293" s="19">
        <v>3</v>
      </c>
      <c r="X1293" s="19">
        <v>0</v>
      </c>
      <c r="Y1293" s="19">
        <v>0</v>
      </c>
      <c r="Z1293" s="19">
        <v>0</v>
      </c>
      <c r="AA1293" s="19">
        <v>0</v>
      </c>
      <c r="AB1293" s="19">
        <v>0</v>
      </c>
      <c r="AC1293" s="19">
        <v>0</v>
      </c>
      <c r="AD1293" s="19">
        <v>9</v>
      </c>
      <c r="AE1293" s="19">
        <v>1</v>
      </c>
      <c r="AF1293" s="19">
        <v>2</v>
      </c>
      <c r="AG1293" s="7">
        <v>2</v>
      </c>
      <c r="AH1293" s="7">
        <v>2</v>
      </c>
      <c r="AI1293" s="7">
        <v>0</v>
      </c>
      <c r="AJ1293" s="7">
        <v>3</v>
      </c>
      <c r="AK1293" s="19">
        <v>0</v>
      </c>
      <c r="AL1293" s="19">
        <v>0</v>
      </c>
      <c r="AM1293" s="19">
        <v>0</v>
      </c>
      <c r="AN1293" s="19">
        <v>2</v>
      </c>
      <c r="AO1293" s="19">
        <v>30000</v>
      </c>
      <c r="AP1293" s="19">
        <v>2</v>
      </c>
      <c r="AQ1293" s="19">
        <v>4</v>
      </c>
      <c r="AR1293" s="7">
        <v>0</v>
      </c>
      <c r="AS1293" s="19" t="s">
        <v>153</v>
      </c>
      <c r="AT1293" s="20" t="s">
        <v>154</v>
      </c>
      <c r="AU1293" s="19" t="s">
        <v>355</v>
      </c>
      <c r="AV1293" s="19">
        <v>10003002</v>
      </c>
      <c r="AW1293" s="19">
        <v>70106005</v>
      </c>
      <c r="AX1293" s="20" t="s">
        <v>379</v>
      </c>
      <c r="AY1293" s="20">
        <v>0</v>
      </c>
      <c r="AZ1293" s="14">
        <v>0</v>
      </c>
      <c r="BA1293" s="14">
        <v>0</v>
      </c>
      <c r="BB1293" s="70" t="s">
        <v>374</v>
      </c>
      <c r="BC1293" s="19">
        <v>0</v>
      </c>
      <c r="BD1293" s="12">
        <v>0</v>
      </c>
      <c r="BE1293" s="19">
        <v>0</v>
      </c>
      <c r="BF1293" s="19">
        <v>0</v>
      </c>
      <c r="BG1293" s="19">
        <v>0</v>
      </c>
      <c r="BH1293" s="19">
        <v>0</v>
      </c>
      <c r="BI1293" s="10">
        <v>0</v>
      </c>
      <c r="BJ1293" s="7">
        <v>0</v>
      </c>
      <c r="BK1293" s="7">
        <v>0</v>
      </c>
      <c r="BL1293" s="7">
        <v>0</v>
      </c>
      <c r="BM1293" s="7">
        <v>0</v>
      </c>
      <c r="BN1293" s="7">
        <v>0</v>
      </c>
      <c r="BO1293" s="7">
        <v>0</v>
      </c>
    </row>
    <row r="1294" spans="3:67" ht="20.100000000000001" customHeight="1">
      <c r="C1294" s="19">
        <v>90010504</v>
      </c>
      <c r="D1294" s="20" t="s">
        <v>368</v>
      </c>
      <c r="E1294" s="19">
        <v>1</v>
      </c>
      <c r="F1294" s="19">
        <v>60010500</v>
      </c>
      <c r="G1294" s="19">
        <v>0</v>
      </c>
      <c r="H1294" s="14">
        <v>0</v>
      </c>
      <c r="I1294" s="19">
        <v>1</v>
      </c>
      <c r="J1294" s="19">
        <v>0</v>
      </c>
      <c r="K1294" s="19">
        <v>0</v>
      </c>
      <c r="L1294" s="19">
        <v>0</v>
      </c>
      <c r="M1294" s="19">
        <v>0</v>
      </c>
      <c r="N1294" s="12">
        <v>2</v>
      </c>
      <c r="O1294" s="19">
        <v>2</v>
      </c>
      <c r="P1294" s="19">
        <v>0.6</v>
      </c>
      <c r="Q1294" s="19">
        <v>0</v>
      </c>
      <c r="R1294" s="7">
        <v>0</v>
      </c>
      <c r="S1294" s="14">
        <v>0</v>
      </c>
      <c r="T1294" s="12">
        <v>1</v>
      </c>
      <c r="U1294" s="19">
        <v>2</v>
      </c>
      <c r="V1294" s="19">
        <v>0</v>
      </c>
      <c r="W1294" s="19">
        <v>0</v>
      </c>
      <c r="X1294" s="19">
        <v>0</v>
      </c>
      <c r="Y1294" s="19">
        <v>0</v>
      </c>
      <c r="Z1294" s="19">
        <v>0</v>
      </c>
      <c r="AA1294" s="19">
        <v>0</v>
      </c>
      <c r="AB1294" s="19">
        <v>0</v>
      </c>
      <c r="AC1294" s="19">
        <v>0</v>
      </c>
      <c r="AD1294" s="12">
        <v>30</v>
      </c>
      <c r="AE1294" s="19">
        <v>0</v>
      </c>
      <c r="AF1294" s="19">
        <v>0</v>
      </c>
      <c r="AG1294" s="7">
        <v>2</v>
      </c>
      <c r="AH1294" s="7">
        <v>0</v>
      </c>
      <c r="AI1294" s="7">
        <v>0</v>
      </c>
      <c r="AJ1294" s="7">
        <v>0</v>
      </c>
      <c r="AK1294" s="19">
        <v>0</v>
      </c>
      <c r="AL1294" s="19">
        <v>0</v>
      </c>
      <c r="AM1294" s="19">
        <v>0</v>
      </c>
      <c r="AN1294" s="19">
        <v>0</v>
      </c>
      <c r="AO1294" s="19">
        <v>1000</v>
      </c>
      <c r="AP1294" s="19">
        <v>0</v>
      </c>
      <c r="AQ1294" s="19">
        <v>0</v>
      </c>
      <c r="AR1294" s="7">
        <v>90104002</v>
      </c>
      <c r="AS1294" s="19" t="s">
        <v>153</v>
      </c>
      <c r="AT1294" s="20" t="s">
        <v>154</v>
      </c>
      <c r="AU1294" s="19" t="s">
        <v>246</v>
      </c>
      <c r="AV1294" s="19">
        <v>0</v>
      </c>
      <c r="AW1294" s="19">
        <v>0</v>
      </c>
      <c r="AX1294" s="20" t="s">
        <v>155</v>
      </c>
      <c r="AY1294" s="20" t="s">
        <v>153</v>
      </c>
      <c r="AZ1294" s="14">
        <v>0</v>
      </c>
      <c r="BA1294" s="14">
        <v>0</v>
      </c>
      <c r="BB1294" s="70" t="s">
        <v>380</v>
      </c>
      <c r="BC1294" s="19">
        <v>0</v>
      </c>
      <c r="BD1294" s="12">
        <v>0</v>
      </c>
      <c r="BE1294" s="19">
        <v>0</v>
      </c>
      <c r="BF1294" s="19">
        <v>0</v>
      </c>
      <c r="BG1294" s="19">
        <v>0</v>
      </c>
      <c r="BH1294" s="19">
        <v>0</v>
      </c>
      <c r="BI1294" s="10">
        <v>0</v>
      </c>
      <c r="BJ1294" s="7">
        <v>0</v>
      </c>
      <c r="BK1294" s="7">
        <v>0</v>
      </c>
      <c r="BL1294" s="7">
        <v>0</v>
      </c>
      <c r="BM1294" s="7">
        <v>0</v>
      </c>
      <c r="BN1294" s="7">
        <v>0</v>
      </c>
      <c r="BO1294" s="7">
        <v>0</v>
      </c>
    </row>
    <row r="1295" spans="3:67" ht="20.100000000000001" customHeight="1">
      <c r="C1295" s="19">
        <v>90010505</v>
      </c>
      <c r="D1295" s="13" t="s">
        <v>381</v>
      </c>
      <c r="E1295" s="19">
        <v>1</v>
      </c>
      <c r="F1295" s="12">
        <v>60010300</v>
      </c>
      <c r="G1295" s="19">
        <v>0</v>
      </c>
      <c r="H1295" s="14">
        <v>0</v>
      </c>
      <c r="I1295" s="19">
        <v>1</v>
      </c>
      <c r="J1295" s="19">
        <v>0</v>
      </c>
      <c r="K1295" s="19">
        <v>0</v>
      </c>
      <c r="L1295" s="12">
        <v>0</v>
      </c>
      <c r="M1295" s="12">
        <v>0</v>
      </c>
      <c r="N1295" s="12">
        <v>2</v>
      </c>
      <c r="O1295" s="12">
        <v>1</v>
      </c>
      <c r="P1295" s="12">
        <v>0.6</v>
      </c>
      <c r="Q1295" s="12">
        <v>0</v>
      </c>
      <c r="R1295" s="7">
        <v>0</v>
      </c>
      <c r="S1295" s="12">
        <v>0</v>
      </c>
      <c r="T1295" s="12">
        <v>1</v>
      </c>
      <c r="U1295" s="12">
        <v>2</v>
      </c>
      <c r="V1295" s="12">
        <v>0</v>
      </c>
      <c r="W1295" s="12">
        <v>0</v>
      </c>
      <c r="X1295" s="12">
        <v>0</v>
      </c>
      <c r="Y1295" s="12">
        <v>0</v>
      </c>
      <c r="Z1295" s="12">
        <v>0</v>
      </c>
      <c r="AA1295" s="12">
        <v>0</v>
      </c>
      <c r="AB1295" s="12">
        <v>0</v>
      </c>
      <c r="AC1295" s="12">
        <v>0</v>
      </c>
      <c r="AD1295" s="12">
        <v>20</v>
      </c>
      <c r="AE1295" s="12">
        <v>0</v>
      </c>
      <c r="AF1295" s="12">
        <v>0</v>
      </c>
      <c r="AG1295" s="7">
        <v>2</v>
      </c>
      <c r="AH1295" s="7">
        <v>2</v>
      </c>
      <c r="AI1295" s="7">
        <v>0</v>
      </c>
      <c r="AJ1295" s="7">
        <v>1.5</v>
      </c>
      <c r="AK1295" s="12">
        <v>0</v>
      </c>
      <c r="AL1295" s="12">
        <v>0</v>
      </c>
      <c r="AM1295" s="12">
        <v>0</v>
      </c>
      <c r="AN1295" s="12">
        <v>1</v>
      </c>
      <c r="AO1295" s="12">
        <v>3000</v>
      </c>
      <c r="AP1295" s="12">
        <v>0.5</v>
      </c>
      <c r="AQ1295" s="12">
        <v>0</v>
      </c>
      <c r="AR1295" s="7">
        <v>0</v>
      </c>
      <c r="AS1295" s="12" t="s">
        <v>153</v>
      </c>
      <c r="AT1295" s="20" t="s">
        <v>154</v>
      </c>
      <c r="AU1295" s="12" t="s">
        <v>355</v>
      </c>
      <c r="AV1295" s="19">
        <v>0</v>
      </c>
      <c r="AW1295" s="19">
        <v>0</v>
      </c>
      <c r="AX1295" s="13" t="s">
        <v>343</v>
      </c>
      <c r="AY1295" s="12" t="s">
        <v>382</v>
      </c>
      <c r="AZ1295" s="14">
        <v>0</v>
      </c>
      <c r="BA1295" s="14">
        <v>0</v>
      </c>
      <c r="BB1295" s="38" t="s">
        <v>383</v>
      </c>
      <c r="BC1295" s="12">
        <v>0</v>
      </c>
      <c r="BD1295" s="12">
        <v>0</v>
      </c>
      <c r="BE1295" s="12">
        <v>0</v>
      </c>
      <c r="BF1295" s="12">
        <v>0</v>
      </c>
      <c r="BG1295" s="12">
        <v>0</v>
      </c>
      <c r="BH1295" s="12">
        <v>0</v>
      </c>
      <c r="BI1295" s="10">
        <v>0</v>
      </c>
      <c r="BJ1295" s="7">
        <v>0</v>
      </c>
      <c r="BK1295" s="7">
        <v>0</v>
      </c>
      <c r="BL1295" s="7">
        <v>0</v>
      </c>
      <c r="BM1295" s="7">
        <v>0</v>
      </c>
      <c r="BN1295" s="7">
        <v>0</v>
      </c>
      <c r="BO1295" s="7">
        <v>0</v>
      </c>
    </row>
    <row r="1296" spans="3:67" ht="20.100000000000001" customHeight="1">
      <c r="C1296" s="19">
        <v>90010901</v>
      </c>
      <c r="D1296" s="135" t="s">
        <v>1713</v>
      </c>
      <c r="E1296" s="12">
        <v>1</v>
      </c>
      <c r="F1296" s="12">
        <v>62021401</v>
      </c>
      <c r="G1296" s="19">
        <f t="shared" ref="G1296" si="78">C1297</f>
        <v>90010902</v>
      </c>
      <c r="H1296" s="14">
        <v>0</v>
      </c>
      <c r="I1296" s="12">
        <v>27</v>
      </c>
      <c r="J1296" s="12">
        <v>2</v>
      </c>
      <c r="K1296" s="12">
        <v>0</v>
      </c>
      <c r="L1296" s="19">
        <v>0</v>
      </c>
      <c r="M1296" s="19">
        <v>0</v>
      </c>
      <c r="N1296" s="19">
        <v>2</v>
      </c>
      <c r="O1296" s="19">
        <v>2</v>
      </c>
      <c r="P1296" s="19">
        <v>0.95</v>
      </c>
      <c r="Q1296" s="19">
        <v>0</v>
      </c>
      <c r="R1296" s="7">
        <v>0</v>
      </c>
      <c r="S1296" s="14">
        <v>0</v>
      </c>
      <c r="T1296" s="12">
        <v>1</v>
      </c>
      <c r="U1296" s="19">
        <v>2</v>
      </c>
      <c r="V1296" s="19">
        <v>0</v>
      </c>
      <c r="W1296" s="19">
        <v>1.2</v>
      </c>
      <c r="X1296" s="19">
        <v>500</v>
      </c>
      <c r="Y1296" s="19">
        <v>0</v>
      </c>
      <c r="Z1296" s="19">
        <v>0</v>
      </c>
      <c r="AA1296" s="19">
        <v>0</v>
      </c>
      <c r="AB1296" s="19">
        <v>0</v>
      </c>
      <c r="AC1296" s="19">
        <v>0</v>
      </c>
      <c r="AD1296" s="19">
        <v>6</v>
      </c>
      <c r="AE1296" s="19">
        <v>1</v>
      </c>
      <c r="AF1296" s="19">
        <v>3</v>
      </c>
      <c r="AG1296" s="7">
        <v>2</v>
      </c>
      <c r="AH1296" s="7">
        <v>1</v>
      </c>
      <c r="AI1296" s="7">
        <v>0</v>
      </c>
      <c r="AJ1296" s="7">
        <v>7</v>
      </c>
      <c r="AK1296" s="19">
        <v>0</v>
      </c>
      <c r="AL1296" s="19">
        <v>0</v>
      </c>
      <c r="AM1296" s="19">
        <v>6</v>
      </c>
      <c r="AN1296" s="19">
        <v>0.25</v>
      </c>
      <c r="AO1296" s="19">
        <v>6000</v>
      </c>
      <c r="AP1296" s="19">
        <v>0</v>
      </c>
      <c r="AQ1296" s="19">
        <v>0</v>
      </c>
      <c r="AR1296" s="7">
        <v>0</v>
      </c>
      <c r="AS1296" s="19">
        <v>92014001</v>
      </c>
      <c r="AT1296" s="20" t="s">
        <v>257</v>
      </c>
      <c r="AU1296" s="19" t="s">
        <v>258</v>
      </c>
      <c r="AV1296" s="19">
        <v>10002001</v>
      </c>
      <c r="AW1296" s="19">
        <v>21101040</v>
      </c>
      <c r="AX1296" s="20" t="s">
        <v>229</v>
      </c>
      <c r="AY1296" s="20" t="s">
        <v>763</v>
      </c>
      <c r="AZ1296" s="14">
        <v>0</v>
      </c>
      <c r="BA1296" s="14">
        <v>0</v>
      </c>
      <c r="BB1296" s="96" t="str">
        <f t="shared" ref="BB1296" si="79">"对目标区域持续造成伤害,在此范围内的敌方目标每秒造成2次"&amp;W1296*100&amp;"%攻击伤害+"&amp;X1296&amp;"点固定伤害,目标移动速度降低75%,持续6秒,当在施法过程中进行移动会中断此技能施放"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96" s="19">
        <v>0</v>
      </c>
      <c r="BD1296" s="12">
        <v>0</v>
      </c>
      <c r="BE1296" s="19">
        <v>0</v>
      </c>
      <c r="BF1296" s="19">
        <v>0</v>
      </c>
      <c r="BG1296" s="19">
        <v>0</v>
      </c>
      <c r="BH1296" s="19">
        <v>0</v>
      </c>
      <c r="BI1296" s="10">
        <v>0</v>
      </c>
      <c r="BJ1296" s="7">
        <v>0</v>
      </c>
      <c r="BK1296" s="7">
        <v>0</v>
      </c>
      <c r="BL1296" s="7">
        <v>0</v>
      </c>
      <c r="BM1296" s="7">
        <v>0</v>
      </c>
      <c r="BN1296" s="7">
        <v>0</v>
      </c>
      <c r="BO1296" s="7">
        <v>0</v>
      </c>
    </row>
    <row r="1297" spans="3:67" ht="19.5" customHeight="1">
      <c r="C1297" s="12">
        <v>90010902</v>
      </c>
      <c r="D1297" s="135" t="s">
        <v>1714</v>
      </c>
      <c r="E1297" s="12">
        <v>1</v>
      </c>
      <c r="F1297" s="19">
        <v>62021301</v>
      </c>
      <c r="G1297" s="12">
        <v>62021203</v>
      </c>
      <c r="H1297" s="14">
        <v>0</v>
      </c>
      <c r="I1297" s="12">
        <v>32</v>
      </c>
      <c r="J1297" s="12">
        <v>2</v>
      </c>
      <c r="K1297" s="12">
        <v>0</v>
      </c>
      <c r="L1297" s="19">
        <v>0</v>
      </c>
      <c r="M1297" s="19">
        <v>0</v>
      </c>
      <c r="N1297" s="19">
        <v>2</v>
      </c>
      <c r="O1297" s="19">
        <v>2</v>
      </c>
      <c r="P1297" s="19">
        <v>0.95</v>
      </c>
      <c r="Q1297" s="19">
        <v>0</v>
      </c>
      <c r="R1297" s="7">
        <v>0</v>
      </c>
      <c r="S1297" s="14">
        <v>0</v>
      </c>
      <c r="T1297" s="12">
        <v>1</v>
      </c>
      <c r="U1297" s="19">
        <v>2</v>
      </c>
      <c r="V1297" s="19">
        <v>0</v>
      </c>
      <c r="W1297" s="19">
        <v>2.5</v>
      </c>
      <c r="X1297" s="19">
        <v>1500</v>
      </c>
      <c r="Y1297" s="19">
        <v>0</v>
      </c>
      <c r="Z1297" s="19">
        <v>0</v>
      </c>
      <c r="AA1297" s="19">
        <v>0</v>
      </c>
      <c r="AB1297" s="19">
        <v>0</v>
      </c>
      <c r="AC1297" s="19">
        <v>0</v>
      </c>
      <c r="AD1297" s="19">
        <v>12</v>
      </c>
      <c r="AE1297" s="19">
        <v>1</v>
      </c>
      <c r="AF1297" s="19">
        <v>3</v>
      </c>
      <c r="AG1297" s="7">
        <v>2</v>
      </c>
      <c r="AH1297" s="7">
        <v>2</v>
      </c>
      <c r="AI1297" s="7">
        <v>0</v>
      </c>
      <c r="AJ1297" s="7">
        <v>4</v>
      </c>
      <c r="AK1297" s="19">
        <v>0</v>
      </c>
      <c r="AL1297" s="19">
        <v>3</v>
      </c>
      <c r="AM1297" s="19">
        <v>0</v>
      </c>
      <c r="AN1297" s="19">
        <v>0.25</v>
      </c>
      <c r="AO1297" s="19">
        <v>2000</v>
      </c>
      <c r="AP1297" s="19">
        <v>0</v>
      </c>
      <c r="AQ1297" s="19">
        <v>10</v>
      </c>
      <c r="AR1297" s="7">
        <v>0</v>
      </c>
      <c r="AS1297" s="19">
        <v>92002001</v>
      </c>
      <c r="AT1297" s="20" t="s">
        <v>154</v>
      </c>
      <c r="AU1297" s="19" t="s">
        <v>355</v>
      </c>
      <c r="AV1297" s="19">
        <v>10003002</v>
      </c>
      <c r="AW1297" s="19">
        <v>21101030</v>
      </c>
      <c r="AX1297" s="20" t="s">
        <v>379</v>
      </c>
      <c r="AY1297" s="20">
        <v>0</v>
      </c>
      <c r="AZ1297" s="14">
        <v>0</v>
      </c>
      <c r="BA1297" s="14">
        <v>0</v>
      </c>
      <c r="BB1297" s="96" t="str">
        <f t="shared" ref="BB1297" si="80">"立即对指定前方区域释放冲击波,冲击波对触碰的怪物造成"&amp;W1297*100&amp;"%攻击伤害+"&amp;X1297&amp;"点固定伤害"</f>
        <v>立即对指定前方区域释放冲击波,冲击波对触碰的怪物造成250%攻击伤害+1500点固定伤害</v>
      </c>
      <c r="BC1297" s="19">
        <v>0</v>
      </c>
      <c r="BD1297" s="12">
        <v>0</v>
      </c>
      <c r="BE1297" s="19">
        <v>0</v>
      </c>
      <c r="BF1297" s="19">
        <v>0</v>
      </c>
      <c r="BG1297" s="19">
        <v>0</v>
      </c>
      <c r="BH1297" s="19">
        <v>0</v>
      </c>
      <c r="BI1297" s="10">
        <v>0</v>
      </c>
      <c r="BJ1297" s="7">
        <v>0</v>
      </c>
      <c r="BK1297" s="7">
        <v>0</v>
      </c>
      <c r="BL1297" s="7">
        <v>0</v>
      </c>
      <c r="BM1297" s="7">
        <v>0</v>
      </c>
      <c r="BN1297" s="7">
        <v>0</v>
      </c>
      <c r="BO1297" s="7">
        <v>0</v>
      </c>
    </row>
  </sheetData>
  <autoFilter ref="O1:O1297"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2023-08-07T07:30:05Z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